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rs\src\assets\"/>
    </mc:Choice>
  </mc:AlternateContent>
  <xr:revisionPtr revIDLastSave="0" documentId="13_ncr:1_{30128782-6F5C-40B9-A8ED-47C724DF69B7}" xr6:coauthVersionLast="47" xr6:coauthVersionMax="47" xr10:uidLastSave="{00000000-0000-0000-0000-000000000000}"/>
  <bookViews>
    <workbookView xWindow="-98" yWindow="-98" windowWidth="23236" windowHeight="13875" activeTab="1" xr2:uid="{71004CDC-37E7-46A2-AA95-81C84C31CE8A}"/>
  </bookViews>
  <sheets>
    <sheet name="Sheet1" sheetId="1" r:id="rId1"/>
    <sheet name="Sheet3" sheetId="8" r:id="rId2"/>
    <sheet name="Sheet2" sheetId="7" r:id="rId3"/>
  </sheets>
  <definedNames>
    <definedName name="_xlnm._FilterDatabase" localSheetId="0" hidden="1">Sheet1!$A$1:$F$735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2" i="8"/>
  <c r="H3" i="8"/>
  <c r="I3" i="8"/>
  <c r="J3" i="8"/>
  <c r="K3" i="8"/>
  <c r="L3" i="8"/>
  <c r="H4" i="8"/>
  <c r="I4" i="8"/>
  <c r="J4" i="8"/>
  <c r="K4" i="8"/>
  <c r="L4" i="8"/>
  <c r="H5" i="8"/>
  <c r="I5" i="8"/>
  <c r="J5" i="8"/>
  <c r="K5" i="8"/>
  <c r="L5" i="8"/>
  <c r="H6" i="8"/>
  <c r="I6" i="8"/>
  <c r="J6" i="8"/>
  <c r="K6" i="8"/>
  <c r="L6" i="8"/>
  <c r="H7" i="8"/>
  <c r="I7" i="8"/>
  <c r="J7" i="8"/>
  <c r="K7" i="8"/>
  <c r="L7" i="8"/>
  <c r="H8" i="8"/>
  <c r="I8" i="8"/>
  <c r="J8" i="8"/>
  <c r="K8" i="8"/>
  <c r="L8" i="8"/>
  <c r="H9" i="8"/>
  <c r="I9" i="8"/>
  <c r="J9" i="8"/>
  <c r="K9" i="8"/>
  <c r="L9" i="8"/>
  <c r="H10" i="8"/>
  <c r="I10" i="8"/>
  <c r="J10" i="8"/>
  <c r="K10" i="8"/>
  <c r="L10" i="8"/>
  <c r="H11" i="8"/>
  <c r="I11" i="8"/>
  <c r="J11" i="8"/>
  <c r="K11" i="8"/>
  <c r="L11" i="8"/>
  <c r="H12" i="8"/>
  <c r="I12" i="8"/>
  <c r="J12" i="8"/>
  <c r="K12" i="8"/>
  <c r="L12" i="8"/>
  <c r="H13" i="8"/>
  <c r="I13" i="8"/>
  <c r="J13" i="8"/>
  <c r="K13" i="8"/>
  <c r="L13" i="8"/>
  <c r="H14" i="8"/>
  <c r="I14" i="8"/>
  <c r="J14" i="8"/>
  <c r="K14" i="8"/>
  <c r="L14" i="8"/>
  <c r="H15" i="8"/>
  <c r="I15" i="8"/>
  <c r="J15" i="8"/>
  <c r="K15" i="8"/>
  <c r="L15" i="8"/>
  <c r="H16" i="8"/>
  <c r="I16" i="8"/>
  <c r="J16" i="8"/>
  <c r="K16" i="8"/>
  <c r="L16" i="8"/>
  <c r="H17" i="8"/>
  <c r="I17" i="8"/>
  <c r="J17" i="8"/>
  <c r="K17" i="8"/>
  <c r="L17" i="8"/>
  <c r="H18" i="8"/>
  <c r="I18" i="8"/>
  <c r="J18" i="8"/>
  <c r="K18" i="8"/>
  <c r="L18" i="8"/>
  <c r="H19" i="8"/>
  <c r="I19" i="8"/>
  <c r="J19" i="8"/>
  <c r="K19" i="8"/>
  <c r="L19" i="8"/>
  <c r="H20" i="8"/>
  <c r="I20" i="8"/>
  <c r="J20" i="8"/>
  <c r="K20" i="8"/>
  <c r="L20" i="8"/>
  <c r="H21" i="8"/>
  <c r="I21" i="8"/>
  <c r="J21" i="8"/>
  <c r="K21" i="8"/>
  <c r="L21" i="8"/>
  <c r="H22" i="8"/>
  <c r="I22" i="8"/>
  <c r="J22" i="8"/>
  <c r="K22" i="8"/>
  <c r="L22" i="8"/>
  <c r="H23" i="8"/>
  <c r="I23" i="8"/>
  <c r="J23" i="8"/>
  <c r="K23" i="8"/>
  <c r="L23" i="8"/>
  <c r="H24" i="8"/>
  <c r="I24" i="8"/>
  <c r="J24" i="8"/>
  <c r="K24" i="8"/>
  <c r="L24" i="8"/>
  <c r="H25" i="8"/>
  <c r="I25" i="8"/>
  <c r="J25" i="8"/>
  <c r="K25" i="8"/>
  <c r="L25" i="8"/>
  <c r="H26" i="8"/>
  <c r="I26" i="8"/>
  <c r="J26" i="8"/>
  <c r="K26" i="8"/>
  <c r="L26" i="8"/>
  <c r="H27" i="8"/>
  <c r="I27" i="8"/>
  <c r="J27" i="8"/>
  <c r="K27" i="8"/>
  <c r="L27" i="8"/>
  <c r="H28" i="8"/>
  <c r="I28" i="8"/>
  <c r="J28" i="8"/>
  <c r="K28" i="8"/>
  <c r="L28" i="8"/>
  <c r="H29" i="8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H32" i="8"/>
  <c r="I32" i="8"/>
  <c r="J32" i="8"/>
  <c r="K32" i="8"/>
  <c r="L32" i="8"/>
  <c r="H33" i="8"/>
  <c r="I33" i="8"/>
  <c r="J33" i="8"/>
  <c r="K33" i="8"/>
  <c r="L33" i="8"/>
  <c r="H34" i="8"/>
  <c r="I34" i="8"/>
  <c r="J34" i="8"/>
  <c r="K34" i="8"/>
  <c r="L34" i="8"/>
  <c r="H35" i="8"/>
  <c r="I35" i="8"/>
  <c r="J35" i="8"/>
  <c r="K35" i="8"/>
  <c r="L35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J39" i="8"/>
  <c r="K39" i="8"/>
  <c r="L39" i="8"/>
  <c r="H40" i="8"/>
  <c r="I40" i="8"/>
  <c r="J40" i="8"/>
  <c r="K40" i="8"/>
  <c r="L40" i="8"/>
  <c r="H41" i="8"/>
  <c r="I41" i="8"/>
  <c r="J41" i="8"/>
  <c r="K41" i="8"/>
  <c r="L41" i="8"/>
  <c r="H42" i="8"/>
  <c r="I42" i="8"/>
  <c r="J42" i="8"/>
  <c r="K42" i="8"/>
  <c r="L42" i="8"/>
  <c r="H43" i="8"/>
  <c r="I43" i="8"/>
  <c r="J43" i="8"/>
  <c r="K43" i="8"/>
  <c r="L43" i="8"/>
  <c r="H44" i="8"/>
  <c r="I44" i="8"/>
  <c r="J44" i="8"/>
  <c r="K44" i="8"/>
  <c r="L44" i="8"/>
  <c r="H45" i="8"/>
  <c r="I45" i="8"/>
  <c r="J45" i="8"/>
  <c r="K45" i="8"/>
  <c r="L45" i="8"/>
  <c r="H46" i="8"/>
  <c r="I46" i="8"/>
  <c r="J46" i="8"/>
  <c r="K46" i="8"/>
  <c r="L46" i="8"/>
  <c r="H47" i="8"/>
  <c r="I47" i="8"/>
  <c r="J47" i="8"/>
  <c r="K47" i="8"/>
  <c r="L47" i="8"/>
  <c r="H48" i="8"/>
  <c r="I48" i="8"/>
  <c r="J48" i="8"/>
  <c r="K48" i="8"/>
  <c r="L48" i="8"/>
  <c r="H49" i="8"/>
  <c r="I49" i="8"/>
  <c r="J49" i="8"/>
  <c r="K49" i="8"/>
  <c r="L49" i="8"/>
  <c r="H50" i="8"/>
  <c r="I50" i="8"/>
  <c r="J50" i="8"/>
  <c r="K50" i="8"/>
  <c r="L50" i="8"/>
  <c r="H51" i="8"/>
  <c r="I51" i="8"/>
  <c r="J51" i="8"/>
  <c r="K51" i="8"/>
  <c r="L51" i="8"/>
  <c r="H52" i="8"/>
  <c r="I52" i="8"/>
  <c r="J52" i="8"/>
  <c r="K52" i="8"/>
  <c r="L52" i="8"/>
  <c r="H53" i="8"/>
  <c r="I53" i="8"/>
  <c r="J53" i="8"/>
  <c r="K53" i="8"/>
  <c r="L53" i="8"/>
  <c r="H54" i="8"/>
  <c r="I54" i="8"/>
  <c r="J54" i="8"/>
  <c r="K54" i="8"/>
  <c r="L54" i="8"/>
  <c r="H55" i="8"/>
  <c r="I55" i="8"/>
  <c r="J55" i="8"/>
  <c r="K55" i="8"/>
  <c r="L55" i="8"/>
  <c r="H56" i="8"/>
  <c r="I56" i="8"/>
  <c r="J56" i="8"/>
  <c r="K56" i="8"/>
  <c r="L56" i="8"/>
  <c r="H57" i="8"/>
  <c r="I57" i="8"/>
  <c r="J57" i="8"/>
  <c r="K57" i="8"/>
  <c r="L57" i="8"/>
  <c r="H58" i="8"/>
  <c r="I58" i="8"/>
  <c r="J58" i="8"/>
  <c r="K58" i="8"/>
  <c r="L58" i="8"/>
  <c r="H59" i="8"/>
  <c r="I59" i="8"/>
  <c r="J59" i="8"/>
  <c r="K59" i="8"/>
  <c r="L59" i="8"/>
  <c r="H60" i="8"/>
  <c r="I60" i="8"/>
  <c r="J60" i="8"/>
  <c r="K60" i="8"/>
  <c r="L60" i="8"/>
  <c r="H61" i="8"/>
  <c r="I61" i="8"/>
  <c r="J61" i="8"/>
  <c r="K61" i="8"/>
  <c r="L61" i="8"/>
  <c r="H62" i="8"/>
  <c r="I62" i="8"/>
  <c r="J62" i="8"/>
  <c r="K62" i="8"/>
  <c r="L62" i="8"/>
  <c r="H63" i="8"/>
  <c r="I63" i="8"/>
  <c r="J63" i="8"/>
  <c r="K63" i="8"/>
  <c r="L63" i="8"/>
  <c r="H64" i="8"/>
  <c r="I64" i="8"/>
  <c r="J64" i="8"/>
  <c r="K64" i="8"/>
  <c r="L64" i="8"/>
  <c r="H65" i="8"/>
  <c r="I65" i="8"/>
  <c r="J65" i="8"/>
  <c r="K65" i="8"/>
  <c r="L65" i="8"/>
  <c r="H66" i="8"/>
  <c r="I66" i="8"/>
  <c r="J66" i="8"/>
  <c r="K66" i="8"/>
  <c r="L66" i="8"/>
  <c r="H67" i="8"/>
  <c r="I67" i="8"/>
  <c r="J67" i="8"/>
  <c r="K67" i="8"/>
  <c r="L67" i="8"/>
  <c r="H68" i="8"/>
  <c r="I68" i="8"/>
  <c r="J68" i="8"/>
  <c r="K68" i="8"/>
  <c r="L68" i="8"/>
  <c r="H69" i="8"/>
  <c r="I69" i="8"/>
  <c r="J69" i="8"/>
  <c r="K69" i="8"/>
  <c r="L69" i="8"/>
  <c r="H70" i="8"/>
  <c r="I70" i="8"/>
  <c r="J70" i="8"/>
  <c r="K70" i="8"/>
  <c r="L70" i="8"/>
  <c r="H71" i="8"/>
  <c r="I71" i="8"/>
  <c r="J71" i="8"/>
  <c r="K71" i="8"/>
  <c r="L71" i="8"/>
  <c r="H72" i="8"/>
  <c r="I72" i="8"/>
  <c r="J72" i="8"/>
  <c r="K72" i="8"/>
  <c r="L72" i="8"/>
  <c r="H73" i="8"/>
  <c r="I73" i="8"/>
  <c r="J73" i="8"/>
  <c r="K73" i="8"/>
  <c r="L73" i="8"/>
  <c r="H74" i="8"/>
  <c r="I74" i="8"/>
  <c r="J74" i="8"/>
  <c r="K74" i="8"/>
  <c r="L74" i="8"/>
  <c r="H75" i="8"/>
  <c r="I75" i="8"/>
  <c r="J75" i="8"/>
  <c r="K75" i="8"/>
  <c r="L75" i="8"/>
  <c r="H76" i="8"/>
  <c r="I76" i="8"/>
  <c r="J76" i="8"/>
  <c r="K76" i="8"/>
  <c r="L76" i="8"/>
  <c r="H77" i="8"/>
  <c r="I77" i="8"/>
  <c r="J77" i="8"/>
  <c r="K77" i="8"/>
  <c r="L77" i="8"/>
  <c r="H78" i="8"/>
  <c r="I78" i="8"/>
  <c r="J78" i="8"/>
  <c r="K78" i="8"/>
  <c r="L78" i="8"/>
  <c r="H79" i="8"/>
  <c r="I79" i="8"/>
  <c r="J79" i="8"/>
  <c r="K79" i="8"/>
  <c r="L79" i="8"/>
  <c r="H80" i="8"/>
  <c r="I80" i="8"/>
  <c r="J80" i="8"/>
  <c r="K80" i="8"/>
  <c r="L80" i="8"/>
  <c r="H81" i="8"/>
  <c r="I81" i="8"/>
  <c r="J81" i="8"/>
  <c r="K81" i="8"/>
  <c r="L81" i="8"/>
  <c r="H82" i="8"/>
  <c r="I82" i="8"/>
  <c r="J82" i="8"/>
  <c r="K82" i="8"/>
  <c r="L82" i="8"/>
  <c r="H83" i="8"/>
  <c r="I83" i="8"/>
  <c r="J83" i="8"/>
  <c r="K83" i="8"/>
  <c r="L83" i="8"/>
  <c r="H84" i="8"/>
  <c r="I84" i="8"/>
  <c r="J84" i="8"/>
  <c r="K84" i="8"/>
  <c r="L84" i="8"/>
  <c r="H85" i="8"/>
  <c r="I85" i="8"/>
  <c r="J85" i="8"/>
  <c r="K85" i="8"/>
  <c r="L85" i="8"/>
  <c r="H86" i="8"/>
  <c r="I86" i="8"/>
  <c r="J86" i="8"/>
  <c r="K86" i="8"/>
  <c r="L86" i="8"/>
  <c r="H87" i="8"/>
  <c r="I87" i="8"/>
  <c r="J87" i="8"/>
  <c r="K87" i="8"/>
  <c r="L87" i="8"/>
  <c r="H88" i="8"/>
  <c r="I88" i="8"/>
  <c r="J88" i="8"/>
  <c r="K88" i="8"/>
  <c r="L88" i="8"/>
  <c r="H89" i="8"/>
  <c r="I89" i="8"/>
  <c r="J89" i="8"/>
  <c r="K89" i="8"/>
  <c r="L89" i="8"/>
  <c r="H90" i="8"/>
  <c r="I90" i="8"/>
  <c r="J90" i="8"/>
  <c r="K90" i="8"/>
  <c r="L90" i="8"/>
  <c r="H91" i="8"/>
  <c r="I91" i="8"/>
  <c r="J91" i="8"/>
  <c r="K91" i="8"/>
  <c r="L91" i="8"/>
  <c r="H92" i="8"/>
  <c r="I92" i="8"/>
  <c r="J92" i="8"/>
  <c r="K92" i="8"/>
  <c r="L92" i="8"/>
  <c r="H93" i="8"/>
  <c r="I93" i="8"/>
  <c r="J93" i="8"/>
  <c r="K93" i="8"/>
  <c r="L93" i="8"/>
  <c r="H94" i="8"/>
  <c r="I94" i="8"/>
  <c r="J94" i="8"/>
  <c r="K94" i="8"/>
  <c r="L94" i="8"/>
  <c r="H95" i="8"/>
  <c r="I95" i="8"/>
  <c r="J95" i="8"/>
  <c r="K95" i="8"/>
  <c r="L95" i="8"/>
  <c r="H96" i="8"/>
  <c r="I96" i="8"/>
  <c r="J96" i="8"/>
  <c r="K96" i="8"/>
  <c r="L96" i="8"/>
  <c r="H97" i="8"/>
  <c r="I97" i="8"/>
  <c r="J97" i="8"/>
  <c r="K97" i="8"/>
  <c r="L97" i="8"/>
  <c r="H98" i="8"/>
  <c r="I98" i="8"/>
  <c r="J98" i="8"/>
  <c r="K98" i="8"/>
  <c r="L98" i="8"/>
  <c r="H99" i="8"/>
  <c r="I99" i="8"/>
  <c r="J99" i="8"/>
  <c r="K99" i="8"/>
  <c r="L99" i="8"/>
  <c r="H100" i="8"/>
  <c r="I100" i="8"/>
  <c r="J100" i="8"/>
  <c r="K100" i="8"/>
  <c r="L100" i="8"/>
  <c r="H101" i="8"/>
  <c r="I101" i="8"/>
  <c r="J101" i="8"/>
  <c r="K101" i="8"/>
  <c r="L101" i="8"/>
  <c r="H102" i="8"/>
  <c r="I102" i="8"/>
  <c r="J102" i="8"/>
  <c r="K102" i="8"/>
  <c r="L102" i="8"/>
  <c r="H103" i="8"/>
  <c r="I103" i="8"/>
  <c r="J103" i="8"/>
  <c r="K103" i="8"/>
  <c r="L103" i="8"/>
  <c r="H104" i="8"/>
  <c r="I104" i="8"/>
  <c r="J104" i="8"/>
  <c r="K104" i="8"/>
  <c r="L104" i="8"/>
  <c r="H105" i="8"/>
  <c r="I105" i="8"/>
  <c r="J105" i="8"/>
  <c r="K105" i="8"/>
  <c r="L105" i="8"/>
  <c r="H106" i="8"/>
  <c r="I106" i="8"/>
  <c r="J106" i="8"/>
  <c r="K106" i="8"/>
  <c r="L106" i="8"/>
  <c r="H107" i="8"/>
  <c r="I107" i="8"/>
  <c r="J107" i="8"/>
  <c r="K107" i="8"/>
  <c r="L107" i="8"/>
  <c r="H108" i="8"/>
  <c r="I108" i="8"/>
  <c r="J108" i="8"/>
  <c r="K108" i="8"/>
  <c r="L108" i="8"/>
  <c r="H109" i="8"/>
  <c r="I109" i="8"/>
  <c r="J109" i="8"/>
  <c r="K109" i="8"/>
  <c r="L109" i="8"/>
  <c r="H110" i="8"/>
  <c r="I110" i="8"/>
  <c r="J110" i="8"/>
  <c r="K110" i="8"/>
  <c r="L110" i="8"/>
  <c r="H111" i="8"/>
  <c r="I111" i="8"/>
  <c r="J111" i="8"/>
  <c r="K111" i="8"/>
  <c r="L111" i="8"/>
  <c r="H112" i="8"/>
  <c r="I112" i="8"/>
  <c r="J112" i="8"/>
  <c r="K112" i="8"/>
  <c r="L112" i="8"/>
  <c r="H113" i="8"/>
  <c r="I113" i="8"/>
  <c r="J113" i="8"/>
  <c r="K113" i="8"/>
  <c r="L113" i="8"/>
  <c r="H114" i="8"/>
  <c r="I114" i="8"/>
  <c r="J114" i="8"/>
  <c r="K114" i="8"/>
  <c r="L114" i="8"/>
  <c r="H115" i="8"/>
  <c r="I115" i="8"/>
  <c r="J115" i="8"/>
  <c r="K115" i="8"/>
  <c r="L115" i="8"/>
  <c r="H116" i="8"/>
  <c r="I116" i="8"/>
  <c r="J116" i="8"/>
  <c r="K116" i="8"/>
  <c r="L116" i="8"/>
  <c r="H117" i="8"/>
  <c r="I117" i="8"/>
  <c r="J117" i="8"/>
  <c r="K117" i="8"/>
  <c r="L117" i="8"/>
  <c r="H118" i="8"/>
  <c r="I118" i="8"/>
  <c r="J118" i="8"/>
  <c r="K118" i="8"/>
  <c r="L118" i="8"/>
  <c r="H119" i="8"/>
  <c r="I119" i="8"/>
  <c r="J119" i="8"/>
  <c r="K119" i="8"/>
  <c r="L119" i="8"/>
  <c r="H120" i="8"/>
  <c r="I120" i="8"/>
  <c r="J120" i="8"/>
  <c r="K120" i="8"/>
  <c r="L120" i="8"/>
  <c r="H121" i="8"/>
  <c r="I121" i="8"/>
  <c r="J121" i="8"/>
  <c r="K121" i="8"/>
  <c r="L121" i="8"/>
  <c r="H122" i="8"/>
  <c r="I122" i="8"/>
  <c r="J122" i="8"/>
  <c r="K122" i="8"/>
  <c r="L122" i="8"/>
  <c r="H123" i="8"/>
  <c r="I123" i="8"/>
  <c r="J123" i="8"/>
  <c r="K123" i="8"/>
  <c r="L123" i="8"/>
  <c r="H124" i="8"/>
  <c r="I124" i="8"/>
  <c r="J124" i="8"/>
  <c r="K124" i="8"/>
  <c r="L124" i="8"/>
  <c r="H125" i="8"/>
  <c r="I125" i="8"/>
  <c r="J125" i="8"/>
  <c r="K125" i="8"/>
  <c r="L125" i="8"/>
  <c r="H126" i="8"/>
  <c r="I126" i="8"/>
  <c r="J126" i="8"/>
  <c r="K126" i="8"/>
  <c r="L126" i="8"/>
  <c r="H127" i="8"/>
  <c r="I127" i="8"/>
  <c r="J127" i="8"/>
  <c r="K127" i="8"/>
  <c r="L127" i="8"/>
  <c r="H128" i="8"/>
  <c r="I128" i="8"/>
  <c r="J128" i="8"/>
  <c r="K128" i="8"/>
  <c r="L128" i="8"/>
  <c r="H129" i="8"/>
  <c r="I129" i="8"/>
  <c r="J129" i="8"/>
  <c r="K129" i="8"/>
  <c r="L129" i="8"/>
  <c r="H130" i="8"/>
  <c r="I130" i="8"/>
  <c r="J130" i="8"/>
  <c r="K130" i="8"/>
  <c r="L130" i="8"/>
  <c r="H131" i="8"/>
  <c r="I131" i="8"/>
  <c r="J131" i="8"/>
  <c r="K131" i="8"/>
  <c r="L131" i="8"/>
  <c r="H132" i="8"/>
  <c r="I132" i="8"/>
  <c r="J132" i="8"/>
  <c r="K132" i="8"/>
  <c r="L132" i="8"/>
  <c r="H133" i="8"/>
  <c r="I133" i="8"/>
  <c r="J133" i="8"/>
  <c r="K133" i="8"/>
  <c r="L133" i="8"/>
  <c r="H134" i="8"/>
  <c r="I134" i="8"/>
  <c r="J134" i="8"/>
  <c r="K134" i="8"/>
  <c r="L134" i="8"/>
  <c r="H135" i="8"/>
  <c r="I135" i="8"/>
  <c r="J135" i="8"/>
  <c r="K135" i="8"/>
  <c r="L135" i="8"/>
  <c r="H136" i="8"/>
  <c r="I136" i="8"/>
  <c r="J136" i="8"/>
  <c r="K136" i="8"/>
  <c r="L136" i="8"/>
  <c r="H137" i="8"/>
  <c r="I137" i="8"/>
  <c r="J137" i="8"/>
  <c r="K137" i="8"/>
  <c r="L137" i="8"/>
  <c r="H138" i="8"/>
  <c r="I138" i="8"/>
  <c r="J138" i="8"/>
  <c r="K138" i="8"/>
  <c r="L138" i="8"/>
  <c r="H139" i="8"/>
  <c r="I139" i="8"/>
  <c r="J139" i="8"/>
  <c r="K139" i="8"/>
  <c r="L139" i="8"/>
  <c r="H140" i="8"/>
  <c r="I140" i="8"/>
  <c r="J140" i="8"/>
  <c r="K140" i="8"/>
  <c r="L140" i="8"/>
  <c r="H141" i="8"/>
  <c r="I141" i="8"/>
  <c r="J141" i="8"/>
  <c r="K141" i="8"/>
  <c r="L141" i="8"/>
  <c r="H142" i="8"/>
  <c r="I142" i="8"/>
  <c r="J142" i="8"/>
  <c r="K142" i="8"/>
  <c r="L142" i="8"/>
  <c r="H143" i="8"/>
  <c r="I143" i="8"/>
  <c r="J143" i="8"/>
  <c r="K143" i="8"/>
  <c r="L143" i="8"/>
  <c r="H144" i="8"/>
  <c r="I144" i="8"/>
  <c r="J144" i="8"/>
  <c r="K144" i="8"/>
  <c r="L144" i="8"/>
  <c r="H145" i="8"/>
  <c r="I145" i="8"/>
  <c r="J145" i="8"/>
  <c r="K145" i="8"/>
  <c r="L145" i="8"/>
  <c r="H146" i="8"/>
  <c r="I146" i="8"/>
  <c r="J146" i="8"/>
  <c r="K146" i="8"/>
  <c r="L146" i="8"/>
  <c r="H147" i="8"/>
  <c r="I147" i="8"/>
  <c r="J147" i="8"/>
  <c r="K147" i="8"/>
  <c r="L147" i="8"/>
  <c r="H148" i="8"/>
  <c r="I148" i="8"/>
  <c r="J148" i="8"/>
  <c r="K148" i="8"/>
  <c r="L148" i="8"/>
  <c r="H149" i="8"/>
  <c r="I149" i="8"/>
  <c r="J149" i="8"/>
  <c r="K149" i="8"/>
  <c r="L149" i="8"/>
  <c r="H150" i="8"/>
  <c r="I150" i="8"/>
  <c r="J150" i="8"/>
  <c r="K150" i="8"/>
  <c r="L150" i="8"/>
  <c r="H151" i="8"/>
  <c r="I151" i="8"/>
  <c r="J151" i="8"/>
  <c r="K151" i="8"/>
  <c r="L151" i="8"/>
  <c r="H152" i="8"/>
  <c r="I152" i="8"/>
  <c r="J152" i="8"/>
  <c r="K152" i="8"/>
  <c r="L152" i="8"/>
  <c r="H153" i="8"/>
  <c r="I153" i="8"/>
  <c r="J153" i="8"/>
  <c r="K153" i="8"/>
  <c r="L153" i="8"/>
  <c r="H154" i="8"/>
  <c r="I154" i="8"/>
  <c r="J154" i="8"/>
  <c r="K154" i="8"/>
  <c r="L154" i="8"/>
  <c r="H155" i="8"/>
  <c r="I155" i="8"/>
  <c r="J155" i="8"/>
  <c r="K155" i="8"/>
  <c r="L155" i="8"/>
  <c r="H156" i="8"/>
  <c r="I156" i="8"/>
  <c r="J156" i="8"/>
  <c r="K156" i="8"/>
  <c r="L156" i="8"/>
  <c r="H157" i="8"/>
  <c r="I157" i="8"/>
  <c r="J157" i="8"/>
  <c r="K157" i="8"/>
  <c r="L157" i="8"/>
  <c r="H158" i="8"/>
  <c r="I158" i="8"/>
  <c r="J158" i="8"/>
  <c r="K158" i="8"/>
  <c r="L158" i="8"/>
  <c r="H159" i="8"/>
  <c r="I159" i="8"/>
  <c r="J159" i="8"/>
  <c r="K159" i="8"/>
  <c r="L159" i="8"/>
  <c r="H160" i="8"/>
  <c r="I160" i="8"/>
  <c r="J160" i="8"/>
  <c r="K160" i="8"/>
  <c r="L160" i="8"/>
  <c r="H161" i="8"/>
  <c r="I161" i="8"/>
  <c r="J161" i="8"/>
  <c r="K161" i="8"/>
  <c r="L161" i="8"/>
  <c r="H162" i="8"/>
  <c r="I162" i="8"/>
  <c r="J162" i="8"/>
  <c r="K162" i="8"/>
  <c r="L162" i="8"/>
  <c r="H163" i="8"/>
  <c r="I163" i="8"/>
  <c r="J163" i="8"/>
  <c r="K163" i="8"/>
  <c r="L163" i="8"/>
  <c r="H164" i="8"/>
  <c r="I164" i="8"/>
  <c r="J164" i="8"/>
  <c r="K164" i="8"/>
  <c r="L164" i="8"/>
  <c r="H165" i="8"/>
  <c r="I165" i="8"/>
  <c r="J165" i="8"/>
  <c r="K165" i="8"/>
  <c r="L165" i="8"/>
  <c r="H166" i="8"/>
  <c r="I166" i="8"/>
  <c r="J166" i="8"/>
  <c r="K166" i="8"/>
  <c r="L166" i="8"/>
  <c r="H167" i="8"/>
  <c r="I167" i="8"/>
  <c r="J167" i="8"/>
  <c r="K167" i="8"/>
  <c r="L167" i="8"/>
  <c r="H168" i="8"/>
  <c r="I168" i="8"/>
  <c r="J168" i="8"/>
  <c r="K168" i="8"/>
  <c r="L168" i="8"/>
  <c r="H169" i="8"/>
  <c r="I169" i="8"/>
  <c r="J169" i="8"/>
  <c r="K169" i="8"/>
  <c r="L169" i="8"/>
  <c r="H170" i="8"/>
  <c r="I170" i="8"/>
  <c r="J170" i="8"/>
  <c r="K170" i="8"/>
  <c r="L170" i="8"/>
  <c r="H171" i="8"/>
  <c r="I171" i="8"/>
  <c r="J171" i="8"/>
  <c r="K171" i="8"/>
  <c r="L171" i="8"/>
  <c r="H172" i="8"/>
  <c r="I172" i="8"/>
  <c r="J172" i="8"/>
  <c r="K172" i="8"/>
  <c r="L172" i="8"/>
  <c r="H173" i="8"/>
  <c r="I173" i="8"/>
  <c r="J173" i="8"/>
  <c r="K173" i="8"/>
  <c r="L173" i="8"/>
  <c r="H174" i="8"/>
  <c r="I174" i="8"/>
  <c r="J174" i="8"/>
  <c r="K174" i="8"/>
  <c r="L174" i="8"/>
  <c r="H175" i="8"/>
  <c r="I175" i="8"/>
  <c r="J175" i="8"/>
  <c r="K175" i="8"/>
  <c r="L175" i="8"/>
  <c r="H176" i="8"/>
  <c r="I176" i="8"/>
  <c r="J176" i="8"/>
  <c r="K176" i="8"/>
  <c r="L176" i="8"/>
  <c r="H177" i="8"/>
  <c r="I177" i="8"/>
  <c r="J177" i="8"/>
  <c r="K177" i="8"/>
  <c r="L177" i="8"/>
  <c r="H178" i="8"/>
  <c r="I178" i="8"/>
  <c r="J178" i="8"/>
  <c r="K178" i="8"/>
  <c r="L178" i="8"/>
  <c r="H179" i="8"/>
  <c r="I179" i="8"/>
  <c r="J179" i="8"/>
  <c r="K179" i="8"/>
  <c r="L179" i="8"/>
  <c r="H180" i="8"/>
  <c r="I180" i="8"/>
  <c r="J180" i="8"/>
  <c r="K180" i="8"/>
  <c r="L180" i="8"/>
  <c r="H181" i="8"/>
  <c r="I181" i="8"/>
  <c r="J181" i="8"/>
  <c r="K181" i="8"/>
  <c r="L181" i="8"/>
  <c r="H182" i="8"/>
  <c r="I182" i="8"/>
  <c r="J182" i="8"/>
  <c r="K182" i="8"/>
  <c r="L182" i="8"/>
  <c r="H183" i="8"/>
  <c r="I183" i="8"/>
  <c r="J183" i="8"/>
  <c r="K183" i="8"/>
  <c r="L183" i="8"/>
  <c r="H184" i="8"/>
  <c r="I184" i="8"/>
  <c r="J184" i="8"/>
  <c r="K184" i="8"/>
  <c r="L184" i="8"/>
  <c r="H185" i="8"/>
  <c r="I185" i="8"/>
  <c r="J185" i="8"/>
  <c r="K185" i="8"/>
  <c r="L185" i="8"/>
  <c r="H186" i="8"/>
  <c r="I186" i="8"/>
  <c r="J186" i="8"/>
  <c r="K186" i="8"/>
  <c r="L186" i="8"/>
  <c r="H187" i="8"/>
  <c r="I187" i="8"/>
  <c r="J187" i="8"/>
  <c r="K187" i="8"/>
  <c r="L187" i="8"/>
  <c r="H188" i="8"/>
  <c r="I188" i="8"/>
  <c r="J188" i="8"/>
  <c r="K188" i="8"/>
  <c r="L188" i="8"/>
  <c r="H189" i="8"/>
  <c r="I189" i="8"/>
  <c r="J189" i="8"/>
  <c r="K189" i="8"/>
  <c r="L189" i="8"/>
  <c r="H190" i="8"/>
  <c r="I190" i="8"/>
  <c r="J190" i="8"/>
  <c r="K190" i="8"/>
  <c r="L190" i="8"/>
  <c r="H191" i="8"/>
  <c r="I191" i="8"/>
  <c r="J191" i="8"/>
  <c r="K191" i="8"/>
  <c r="L191" i="8"/>
  <c r="H192" i="8"/>
  <c r="I192" i="8"/>
  <c r="J192" i="8"/>
  <c r="K192" i="8"/>
  <c r="L192" i="8"/>
  <c r="H193" i="8"/>
  <c r="I193" i="8"/>
  <c r="J193" i="8"/>
  <c r="K193" i="8"/>
  <c r="L193" i="8"/>
  <c r="H194" i="8"/>
  <c r="I194" i="8"/>
  <c r="J194" i="8"/>
  <c r="K194" i="8"/>
  <c r="L194" i="8"/>
  <c r="H195" i="8"/>
  <c r="I195" i="8"/>
  <c r="J195" i="8"/>
  <c r="K195" i="8"/>
  <c r="L195" i="8"/>
  <c r="H196" i="8"/>
  <c r="I196" i="8"/>
  <c r="J196" i="8"/>
  <c r="K196" i="8"/>
  <c r="L196" i="8"/>
  <c r="H197" i="8"/>
  <c r="I197" i="8"/>
  <c r="J197" i="8"/>
  <c r="K197" i="8"/>
  <c r="L197" i="8"/>
  <c r="H198" i="8"/>
  <c r="I198" i="8"/>
  <c r="J198" i="8"/>
  <c r="K198" i="8"/>
  <c r="L198" i="8"/>
  <c r="H199" i="8"/>
  <c r="I199" i="8"/>
  <c r="J199" i="8"/>
  <c r="K199" i="8"/>
  <c r="L199" i="8"/>
  <c r="H200" i="8"/>
  <c r="I200" i="8"/>
  <c r="J200" i="8"/>
  <c r="K200" i="8"/>
  <c r="L200" i="8"/>
  <c r="H201" i="8"/>
  <c r="I201" i="8"/>
  <c r="J201" i="8"/>
  <c r="K201" i="8"/>
  <c r="L201" i="8"/>
  <c r="H202" i="8"/>
  <c r="I202" i="8"/>
  <c r="J202" i="8"/>
  <c r="K202" i="8"/>
  <c r="L202" i="8"/>
  <c r="H203" i="8"/>
  <c r="I203" i="8"/>
  <c r="J203" i="8"/>
  <c r="K203" i="8"/>
  <c r="L203" i="8"/>
  <c r="H204" i="8"/>
  <c r="I204" i="8"/>
  <c r="J204" i="8"/>
  <c r="K204" i="8"/>
  <c r="L204" i="8"/>
  <c r="H205" i="8"/>
  <c r="I205" i="8"/>
  <c r="J205" i="8"/>
  <c r="K205" i="8"/>
  <c r="L205" i="8"/>
  <c r="H206" i="8"/>
  <c r="I206" i="8"/>
  <c r="J206" i="8"/>
  <c r="K206" i="8"/>
  <c r="L206" i="8"/>
  <c r="H207" i="8"/>
  <c r="I207" i="8"/>
  <c r="J207" i="8"/>
  <c r="K207" i="8"/>
  <c r="L207" i="8"/>
  <c r="H208" i="8"/>
  <c r="I208" i="8"/>
  <c r="J208" i="8"/>
  <c r="K208" i="8"/>
  <c r="L208" i="8"/>
  <c r="H209" i="8"/>
  <c r="I209" i="8"/>
  <c r="J209" i="8"/>
  <c r="K209" i="8"/>
  <c r="L209" i="8"/>
  <c r="H210" i="8"/>
  <c r="I210" i="8"/>
  <c r="J210" i="8"/>
  <c r="K210" i="8"/>
  <c r="L210" i="8"/>
  <c r="H211" i="8"/>
  <c r="I211" i="8"/>
  <c r="J211" i="8"/>
  <c r="K211" i="8"/>
  <c r="L211" i="8"/>
  <c r="H212" i="8"/>
  <c r="I212" i="8"/>
  <c r="J212" i="8"/>
  <c r="K212" i="8"/>
  <c r="L212" i="8"/>
  <c r="H213" i="8"/>
  <c r="I213" i="8"/>
  <c r="J213" i="8"/>
  <c r="K213" i="8"/>
  <c r="L213" i="8"/>
  <c r="H214" i="8"/>
  <c r="I214" i="8"/>
  <c r="J214" i="8"/>
  <c r="K214" i="8"/>
  <c r="L214" i="8"/>
  <c r="H215" i="8"/>
  <c r="I215" i="8"/>
  <c r="J215" i="8"/>
  <c r="K215" i="8"/>
  <c r="L215" i="8"/>
  <c r="H216" i="8"/>
  <c r="I216" i="8"/>
  <c r="J216" i="8"/>
  <c r="K216" i="8"/>
  <c r="L216" i="8"/>
  <c r="H217" i="8"/>
  <c r="I217" i="8"/>
  <c r="J217" i="8"/>
  <c r="K217" i="8"/>
  <c r="L217" i="8"/>
  <c r="H218" i="8"/>
  <c r="I218" i="8"/>
  <c r="J218" i="8"/>
  <c r="K218" i="8"/>
  <c r="L218" i="8"/>
  <c r="H219" i="8"/>
  <c r="I219" i="8"/>
  <c r="J219" i="8"/>
  <c r="K219" i="8"/>
  <c r="L219" i="8"/>
  <c r="H220" i="8"/>
  <c r="I220" i="8"/>
  <c r="J220" i="8"/>
  <c r="K220" i="8"/>
  <c r="L220" i="8"/>
  <c r="H221" i="8"/>
  <c r="I221" i="8"/>
  <c r="J221" i="8"/>
  <c r="K221" i="8"/>
  <c r="L221" i="8"/>
  <c r="H222" i="8"/>
  <c r="I222" i="8"/>
  <c r="J222" i="8"/>
  <c r="K222" i="8"/>
  <c r="L222" i="8"/>
  <c r="H223" i="8"/>
  <c r="I223" i="8"/>
  <c r="J223" i="8"/>
  <c r="K223" i="8"/>
  <c r="L223" i="8"/>
  <c r="H224" i="8"/>
  <c r="I224" i="8"/>
  <c r="J224" i="8"/>
  <c r="K224" i="8"/>
  <c r="L224" i="8"/>
  <c r="H225" i="8"/>
  <c r="I225" i="8"/>
  <c r="J225" i="8"/>
  <c r="K225" i="8"/>
  <c r="L225" i="8"/>
  <c r="H226" i="8"/>
  <c r="I226" i="8"/>
  <c r="J226" i="8"/>
  <c r="K226" i="8"/>
  <c r="L226" i="8"/>
  <c r="H227" i="8"/>
  <c r="I227" i="8"/>
  <c r="J227" i="8"/>
  <c r="K227" i="8"/>
  <c r="L227" i="8"/>
  <c r="H228" i="8"/>
  <c r="I228" i="8"/>
  <c r="J228" i="8"/>
  <c r="K228" i="8"/>
  <c r="L228" i="8"/>
  <c r="H229" i="8"/>
  <c r="I229" i="8"/>
  <c r="J229" i="8"/>
  <c r="K229" i="8"/>
  <c r="L229" i="8"/>
  <c r="H230" i="8"/>
  <c r="I230" i="8"/>
  <c r="J230" i="8"/>
  <c r="K230" i="8"/>
  <c r="L230" i="8"/>
  <c r="H231" i="8"/>
  <c r="I231" i="8"/>
  <c r="J231" i="8"/>
  <c r="K231" i="8"/>
  <c r="L231" i="8"/>
  <c r="H232" i="8"/>
  <c r="I232" i="8"/>
  <c r="J232" i="8"/>
  <c r="K232" i="8"/>
  <c r="L232" i="8"/>
  <c r="H233" i="8"/>
  <c r="I233" i="8"/>
  <c r="J233" i="8"/>
  <c r="K233" i="8"/>
  <c r="L233" i="8"/>
  <c r="H234" i="8"/>
  <c r="I234" i="8"/>
  <c r="J234" i="8"/>
  <c r="K234" i="8"/>
  <c r="L234" i="8"/>
  <c r="H235" i="8"/>
  <c r="I235" i="8"/>
  <c r="J235" i="8"/>
  <c r="K235" i="8"/>
  <c r="L235" i="8"/>
  <c r="H236" i="8"/>
  <c r="I236" i="8"/>
  <c r="J236" i="8"/>
  <c r="K236" i="8"/>
  <c r="L236" i="8"/>
  <c r="H237" i="8"/>
  <c r="I237" i="8"/>
  <c r="J237" i="8"/>
  <c r="K237" i="8"/>
  <c r="L237" i="8"/>
  <c r="H238" i="8"/>
  <c r="I238" i="8"/>
  <c r="J238" i="8"/>
  <c r="K238" i="8"/>
  <c r="L238" i="8"/>
  <c r="H239" i="8"/>
  <c r="I239" i="8"/>
  <c r="J239" i="8"/>
  <c r="K239" i="8"/>
  <c r="L239" i="8"/>
  <c r="H240" i="8"/>
  <c r="I240" i="8"/>
  <c r="J240" i="8"/>
  <c r="K240" i="8"/>
  <c r="L240" i="8"/>
  <c r="H241" i="8"/>
  <c r="I241" i="8"/>
  <c r="J241" i="8"/>
  <c r="K241" i="8"/>
  <c r="L241" i="8"/>
  <c r="H242" i="8"/>
  <c r="I242" i="8"/>
  <c r="J242" i="8"/>
  <c r="K242" i="8"/>
  <c r="L242" i="8"/>
  <c r="H243" i="8"/>
  <c r="I243" i="8"/>
  <c r="J243" i="8"/>
  <c r="K243" i="8"/>
  <c r="L243" i="8"/>
  <c r="H244" i="8"/>
  <c r="I244" i="8"/>
  <c r="J244" i="8"/>
  <c r="K244" i="8"/>
  <c r="L244" i="8"/>
  <c r="H245" i="8"/>
  <c r="I245" i="8"/>
  <c r="J245" i="8"/>
  <c r="K245" i="8"/>
  <c r="L245" i="8"/>
  <c r="H246" i="8"/>
  <c r="I246" i="8"/>
  <c r="J246" i="8"/>
  <c r="K246" i="8"/>
  <c r="L246" i="8"/>
  <c r="H247" i="8"/>
  <c r="I247" i="8"/>
  <c r="J247" i="8"/>
  <c r="K247" i="8"/>
  <c r="L247" i="8"/>
  <c r="H248" i="8"/>
  <c r="I248" i="8"/>
  <c r="J248" i="8"/>
  <c r="K248" i="8"/>
  <c r="L248" i="8"/>
  <c r="H249" i="8"/>
  <c r="I249" i="8"/>
  <c r="J249" i="8"/>
  <c r="K249" i="8"/>
  <c r="L249" i="8"/>
  <c r="H250" i="8"/>
  <c r="I250" i="8"/>
  <c r="J250" i="8"/>
  <c r="K250" i="8"/>
  <c r="L250" i="8"/>
  <c r="H251" i="8"/>
  <c r="I251" i="8"/>
  <c r="J251" i="8"/>
  <c r="K251" i="8"/>
  <c r="L251" i="8"/>
  <c r="H252" i="8"/>
  <c r="I252" i="8"/>
  <c r="J252" i="8"/>
  <c r="K252" i="8"/>
  <c r="L252" i="8"/>
  <c r="H253" i="8"/>
  <c r="I253" i="8"/>
  <c r="J253" i="8"/>
  <c r="K253" i="8"/>
  <c r="L253" i="8"/>
  <c r="H254" i="8"/>
  <c r="I254" i="8"/>
  <c r="J254" i="8"/>
  <c r="K254" i="8"/>
  <c r="L254" i="8"/>
  <c r="H255" i="8"/>
  <c r="I255" i="8"/>
  <c r="J255" i="8"/>
  <c r="K255" i="8"/>
  <c r="L255" i="8"/>
  <c r="H256" i="8"/>
  <c r="I256" i="8"/>
  <c r="J256" i="8"/>
  <c r="K256" i="8"/>
  <c r="L256" i="8"/>
  <c r="H257" i="8"/>
  <c r="I257" i="8"/>
  <c r="J257" i="8"/>
  <c r="K257" i="8"/>
  <c r="L257" i="8"/>
  <c r="H258" i="8"/>
  <c r="I258" i="8"/>
  <c r="J258" i="8"/>
  <c r="K258" i="8"/>
  <c r="L258" i="8"/>
  <c r="H259" i="8"/>
  <c r="I259" i="8"/>
  <c r="J259" i="8"/>
  <c r="K259" i="8"/>
  <c r="L259" i="8"/>
  <c r="H260" i="8"/>
  <c r="I260" i="8"/>
  <c r="J260" i="8"/>
  <c r="K260" i="8"/>
  <c r="L260" i="8"/>
  <c r="H261" i="8"/>
  <c r="I261" i="8"/>
  <c r="J261" i="8"/>
  <c r="K261" i="8"/>
  <c r="L261" i="8"/>
  <c r="H262" i="8"/>
  <c r="I262" i="8"/>
  <c r="J262" i="8"/>
  <c r="K262" i="8"/>
  <c r="L262" i="8"/>
  <c r="H263" i="8"/>
  <c r="I263" i="8"/>
  <c r="J263" i="8"/>
  <c r="K263" i="8"/>
  <c r="L263" i="8"/>
  <c r="H264" i="8"/>
  <c r="I264" i="8"/>
  <c r="J264" i="8"/>
  <c r="K264" i="8"/>
  <c r="L264" i="8"/>
  <c r="H265" i="8"/>
  <c r="I265" i="8"/>
  <c r="J265" i="8"/>
  <c r="K265" i="8"/>
  <c r="L265" i="8"/>
  <c r="H266" i="8"/>
  <c r="I266" i="8"/>
  <c r="J266" i="8"/>
  <c r="K266" i="8"/>
  <c r="L266" i="8"/>
  <c r="H267" i="8"/>
  <c r="I267" i="8"/>
  <c r="J267" i="8"/>
  <c r="K267" i="8"/>
  <c r="L267" i="8"/>
  <c r="H268" i="8"/>
  <c r="I268" i="8"/>
  <c r="J268" i="8"/>
  <c r="K268" i="8"/>
  <c r="L268" i="8"/>
  <c r="H269" i="8"/>
  <c r="I269" i="8"/>
  <c r="J269" i="8"/>
  <c r="K269" i="8"/>
  <c r="L269" i="8"/>
  <c r="H270" i="8"/>
  <c r="I270" i="8"/>
  <c r="J270" i="8"/>
  <c r="K270" i="8"/>
  <c r="L270" i="8"/>
  <c r="H271" i="8"/>
  <c r="I271" i="8"/>
  <c r="J271" i="8"/>
  <c r="K271" i="8"/>
  <c r="L271" i="8"/>
  <c r="H272" i="8"/>
  <c r="I272" i="8"/>
  <c r="J272" i="8"/>
  <c r="K272" i="8"/>
  <c r="L272" i="8"/>
  <c r="H273" i="8"/>
  <c r="I273" i="8"/>
  <c r="J273" i="8"/>
  <c r="K273" i="8"/>
  <c r="L273" i="8"/>
  <c r="H274" i="8"/>
  <c r="I274" i="8"/>
  <c r="J274" i="8"/>
  <c r="K274" i="8"/>
  <c r="L274" i="8"/>
  <c r="H275" i="8"/>
  <c r="I275" i="8"/>
  <c r="J275" i="8"/>
  <c r="K275" i="8"/>
  <c r="L275" i="8"/>
  <c r="H276" i="8"/>
  <c r="I276" i="8"/>
  <c r="J276" i="8"/>
  <c r="K276" i="8"/>
  <c r="L276" i="8"/>
  <c r="H277" i="8"/>
  <c r="I277" i="8"/>
  <c r="J277" i="8"/>
  <c r="K277" i="8"/>
  <c r="L277" i="8"/>
  <c r="H278" i="8"/>
  <c r="I278" i="8"/>
  <c r="J278" i="8"/>
  <c r="K278" i="8"/>
  <c r="L278" i="8"/>
  <c r="H279" i="8"/>
  <c r="I279" i="8"/>
  <c r="J279" i="8"/>
  <c r="K279" i="8"/>
  <c r="L279" i="8"/>
  <c r="H280" i="8"/>
  <c r="I280" i="8"/>
  <c r="J280" i="8"/>
  <c r="K280" i="8"/>
  <c r="L280" i="8"/>
  <c r="H281" i="8"/>
  <c r="I281" i="8"/>
  <c r="J281" i="8"/>
  <c r="K281" i="8"/>
  <c r="L281" i="8"/>
  <c r="H282" i="8"/>
  <c r="I282" i="8"/>
  <c r="J282" i="8"/>
  <c r="K282" i="8"/>
  <c r="L282" i="8"/>
  <c r="H283" i="8"/>
  <c r="I283" i="8"/>
  <c r="J283" i="8"/>
  <c r="K283" i="8"/>
  <c r="L283" i="8"/>
  <c r="H284" i="8"/>
  <c r="I284" i="8"/>
  <c r="J284" i="8"/>
  <c r="K284" i="8"/>
  <c r="L284" i="8"/>
  <c r="H285" i="8"/>
  <c r="I285" i="8"/>
  <c r="J285" i="8"/>
  <c r="K285" i="8"/>
  <c r="L285" i="8"/>
  <c r="H286" i="8"/>
  <c r="I286" i="8"/>
  <c r="J286" i="8"/>
  <c r="K286" i="8"/>
  <c r="L286" i="8"/>
  <c r="H287" i="8"/>
  <c r="I287" i="8"/>
  <c r="J287" i="8"/>
  <c r="K287" i="8"/>
  <c r="L287" i="8"/>
  <c r="H288" i="8"/>
  <c r="I288" i="8"/>
  <c r="J288" i="8"/>
  <c r="K288" i="8"/>
  <c r="L288" i="8"/>
  <c r="H289" i="8"/>
  <c r="I289" i="8"/>
  <c r="J289" i="8"/>
  <c r="K289" i="8"/>
  <c r="L289" i="8"/>
  <c r="H290" i="8"/>
  <c r="I290" i="8"/>
  <c r="J290" i="8"/>
  <c r="K290" i="8"/>
  <c r="L290" i="8"/>
  <c r="H291" i="8"/>
  <c r="I291" i="8"/>
  <c r="J291" i="8"/>
  <c r="K291" i="8"/>
  <c r="L291" i="8"/>
  <c r="H292" i="8"/>
  <c r="I292" i="8"/>
  <c r="J292" i="8"/>
  <c r="K292" i="8"/>
  <c r="L292" i="8"/>
  <c r="H293" i="8"/>
  <c r="I293" i="8"/>
  <c r="J293" i="8"/>
  <c r="K293" i="8"/>
  <c r="L293" i="8"/>
  <c r="H294" i="8"/>
  <c r="I294" i="8"/>
  <c r="J294" i="8"/>
  <c r="K294" i="8"/>
  <c r="L294" i="8"/>
  <c r="H295" i="8"/>
  <c r="I295" i="8"/>
  <c r="J295" i="8"/>
  <c r="K295" i="8"/>
  <c r="L295" i="8"/>
  <c r="H296" i="8"/>
  <c r="I296" i="8"/>
  <c r="J296" i="8"/>
  <c r="K296" i="8"/>
  <c r="L296" i="8"/>
  <c r="H297" i="8"/>
  <c r="I297" i="8"/>
  <c r="J297" i="8"/>
  <c r="K297" i="8"/>
  <c r="L297" i="8"/>
  <c r="H298" i="8"/>
  <c r="I298" i="8"/>
  <c r="J298" i="8"/>
  <c r="K298" i="8"/>
  <c r="L298" i="8"/>
  <c r="H299" i="8"/>
  <c r="I299" i="8"/>
  <c r="J299" i="8"/>
  <c r="K299" i="8"/>
  <c r="L299" i="8"/>
  <c r="H300" i="8"/>
  <c r="I300" i="8"/>
  <c r="J300" i="8"/>
  <c r="K300" i="8"/>
  <c r="L300" i="8"/>
  <c r="H301" i="8"/>
  <c r="I301" i="8"/>
  <c r="J301" i="8"/>
  <c r="K301" i="8"/>
  <c r="L301" i="8"/>
  <c r="H302" i="8"/>
  <c r="I302" i="8"/>
  <c r="J302" i="8"/>
  <c r="K302" i="8"/>
  <c r="L302" i="8"/>
  <c r="H303" i="8"/>
  <c r="I303" i="8"/>
  <c r="J303" i="8"/>
  <c r="K303" i="8"/>
  <c r="L303" i="8"/>
  <c r="H304" i="8"/>
  <c r="I304" i="8"/>
  <c r="J304" i="8"/>
  <c r="K304" i="8"/>
  <c r="L304" i="8"/>
  <c r="H305" i="8"/>
  <c r="I305" i="8"/>
  <c r="J305" i="8"/>
  <c r="K305" i="8"/>
  <c r="L305" i="8"/>
  <c r="H306" i="8"/>
  <c r="I306" i="8"/>
  <c r="J306" i="8"/>
  <c r="K306" i="8"/>
  <c r="L306" i="8"/>
  <c r="H307" i="8"/>
  <c r="I307" i="8"/>
  <c r="J307" i="8"/>
  <c r="K307" i="8"/>
  <c r="L307" i="8"/>
  <c r="H308" i="8"/>
  <c r="I308" i="8"/>
  <c r="J308" i="8"/>
  <c r="K308" i="8"/>
  <c r="L308" i="8"/>
  <c r="H309" i="8"/>
  <c r="I309" i="8"/>
  <c r="J309" i="8"/>
  <c r="K309" i="8"/>
  <c r="L309" i="8"/>
  <c r="H310" i="8"/>
  <c r="I310" i="8"/>
  <c r="J310" i="8"/>
  <c r="K310" i="8"/>
  <c r="L310" i="8"/>
  <c r="H311" i="8"/>
  <c r="I311" i="8"/>
  <c r="J311" i="8"/>
  <c r="K311" i="8"/>
  <c r="L311" i="8"/>
  <c r="H312" i="8"/>
  <c r="I312" i="8"/>
  <c r="J312" i="8"/>
  <c r="K312" i="8"/>
  <c r="L312" i="8"/>
  <c r="H313" i="8"/>
  <c r="I313" i="8"/>
  <c r="J313" i="8"/>
  <c r="K313" i="8"/>
  <c r="L313" i="8"/>
  <c r="H314" i="8"/>
  <c r="I314" i="8"/>
  <c r="J314" i="8"/>
  <c r="K314" i="8"/>
  <c r="L314" i="8"/>
  <c r="H315" i="8"/>
  <c r="I315" i="8"/>
  <c r="J315" i="8"/>
  <c r="K315" i="8"/>
  <c r="L315" i="8"/>
  <c r="H316" i="8"/>
  <c r="I316" i="8"/>
  <c r="J316" i="8"/>
  <c r="K316" i="8"/>
  <c r="L316" i="8"/>
  <c r="H317" i="8"/>
  <c r="I317" i="8"/>
  <c r="J317" i="8"/>
  <c r="K317" i="8"/>
  <c r="L317" i="8"/>
  <c r="H318" i="8"/>
  <c r="I318" i="8"/>
  <c r="J318" i="8"/>
  <c r="K318" i="8"/>
  <c r="L318" i="8"/>
  <c r="H319" i="8"/>
  <c r="I319" i="8"/>
  <c r="J319" i="8"/>
  <c r="K319" i="8"/>
  <c r="L319" i="8"/>
  <c r="H320" i="8"/>
  <c r="I320" i="8"/>
  <c r="J320" i="8"/>
  <c r="K320" i="8"/>
  <c r="L320" i="8"/>
  <c r="H321" i="8"/>
  <c r="I321" i="8"/>
  <c r="J321" i="8"/>
  <c r="K321" i="8"/>
  <c r="L321" i="8"/>
  <c r="H322" i="8"/>
  <c r="I322" i="8"/>
  <c r="J322" i="8"/>
  <c r="K322" i="8"/>
  <c r="L322" i="8"/>
  <c r="H323" i="8"/>
  <c r="I323" i="8"/>
  <c r="J323" i="8"/>
  <c r="K323" i="8"/>
  <c r="L323" i="8"/>
  <c r="H324" i="8"/>
  <c r="I324" i="8"/>
  <c r="J324" i="8"/>
  <c r="K324" i="8"/>
  <c r="L324" i="8"/>
  <c r="H325" i="8"/>
  <c r="I325" i="8"/>
  <c r="J325" i="8"/>
  <c r="K325" i="8"/>
  <c r="L325" i="8"/>
  <c r="H326" i="8"/>
  <c r="I326" i="8"/>
  <c r="J326" i="8"/>
  <c r="K326" i="8"/>
  <c r="L326" i="8"/>
  <c r="H327" i="8"/>
  <c r="I327" i="8"/>
  <c r="J327" i="8"/>
  <c r="K327" i="8"/>
  <c r="L327" i="8"/>
  <c r="H328" i="8"/>
  <c r="I328" i="8"/>
  <c r="J328" i="8"/>
  <c r="K328" i="8"/>
  <c r="L328" i="8"/>
  <c r="H329" i="8"/>
  <c r="I329" i="8"/>
  <c r="J329" i="8"/>
  <c r="K329" i="8"/>
  <c r="L329" i="8"/>
  <c r="H330" i="8"/>
  <c r="I330" i="8"/>
  <c r="J330" i="8"/>
  <c r="K330" i="8"/>
  <c r="L330" i="8"/>
  <c r="H331" i="8"/>
  <c r="I331" i="8"/>
  <c r="J331" i="8"/>
  <c r="K331" i="8"/>
  <c r="L331" i="8"/>
  <c r="H332" i="8"/>
  <c r="I332" i="8"/>
  <c r="J332" i="8"/>
  <c r="K332" i="8"/>
  <c r="L332" i="8"/>
  <c r="H333" i="8"/>
  <c r="I333" i="8"/>
  <c r="J333" i="8"/>
  <c r="K333" i="8"/>
  <c r="L333" i="8"/>
  <c r="H334" i="8"/>
  <c r="I334" i="8"/>
  <c r="J334" i="8"/>
  <c r="K334" i="8"/>
  <c r="L334" i="8"/>
  <c r="H335" i="8"/>
  <c r="I335" i="8"/>
  <c r="J335" i="8"/>
  <c r="K335" i="8"/>
  <c r="L335" i="8"/>
  <c r="H336" i="8"/>
  <c r="I336" i="8"/>
  <c r="J336" i="8"/>
  <c r="K336" i="8"/>
  <c r="L336" i="8"/>
  <c r="H337" i="8"/>
  <c r="I337" i="8"/>
  <c r="J337" i="8"/>
  <c r="K337" i="8"/>
  <c r="L337" i="8"/>
  <c r="H338" i="8"/>
  <c r="I338" i="8"/>
  <c r="J338" i="8"/>
  <c r="K338" i="8"/>
  <c r="L338" i="8"/>
  <c r="H339" i="8"/>
  <c r="I339" i="8"/>
  <c r="J339" i="8"/>
  <c r="K339" i="8"/>
  <c r="L339" i="8"/>
  <c r="H340" i="8"/>
  <c r="I340" i="8"/>
  <c r="J340" i="8"/>
  <c r="K340" i="8"/>
  <c r="L340" i="8"/>
  <c r="H341" i="8"/>
  <c r="I341" i="8"/>
  <c r="J341" i="8"/>
  <c r="K341" i="8"/>
  <c r="L341" i="8"/>
  <c r="H342" i="8"/>
  <c r="I342" i="8"/>
  <c r="J342" i="8"/>
  <c r="K342" i="8"/>
  <c r="L342" i="8"/>
  <c r="H343" i="8"/>
  <c r="I343" i="8"/>
  <c r="J343" i="8"/>
  <c r="K343" i="8"/>
  <c r="L343" i="8"/>
  <c r="H344" i="8"/>
  <c r="I344" i="8"/>
  <c r="J344" i="8"/>
  <c r="K344" i="8"/>
  <c r="L344" i="8"/>
  <c r="H345" i="8"/>
  <c r="I345" i="8"/>
  <c r="J345" i="8"/>
  <c r="K345" i="8"/>
  <c r="L345" i="8"/>
  <c r="H346" i="8"/>
  <c r="I346" i="8"/>
  <c r="J346" i="8"/>
  <c r="K346" i="8"/>
  <c r="L346" i="8"/>
  <c r="H347" i="8"/>
  <c r="I347" i="8"/>
  <c r="J347" i="8"/>
  <c r="K347" i="8"/>
  <c r="L347" i="8"/>
  <c r="H348" i="8"/>
  <c r="I348" i="8"/>
  <c r="J348" i="8"/>
  <c r="K348" i="8"/>
  <c r="L348" i="8"/>
  <c r="H349" i="8"/>
  <c r="I349" i="8"/>
  <c r="J349" i="8"/>
  <c r="K349" i="8"/>
  <c r="L349" i="8"/>
  <c r="H350" i="8"/>
  <c r="I350" i="8"/>
  <c r="J350" i="8"/>
  <c r="K350" i="8"/>
  <c r="L350" i="8"/>
  <c r="H351" i="8"/>
  <c r="I351" i="8"/>
  <c r="J351" i="8"/>
  <c r="K351" i="8"/>
  <c r="L351" i="8"/>
  <c r="H352" i="8"/>
  <c r="I352" i="8"/>
  <c r="J352" i="8"/>
  <c r="K352" i="8"/>
  <c r="L352" i="8"/>
  <c r="H353" i="8"/>
  <c r="I353" i="8"/>
  <c r="J353" i="8"/>
  <c r="K353" i="8"/>
  <c r="L353" i="8"/>
  <c r="H354" i="8"/>
  <c r="I354" i="8"/>
  <c r="J354" i="8"/>
  <c r="K354" i="8"/>
  <c r="L354" i="8"/>
  <c r="H355" i="8"/>
  <c r="I355" i="8"/>
  <c r="J355" i="8"/>
  <c r="K355" i="8"/>
  <c r="L355" i="8"/>
  <c r="H356" i="8"/>
  <c r="I356" i="8"/>
  <c r="J356" i="8"/>
  <c r="K356" i="8"/>
  <c r="L356" i="8"/>
  <c r="H357" i="8"/>
  <c r="I357" i="8"/>
  <c r="J357" i="8"/>
  <c r="K357" i="8"/>
  <c r="L357" i="8"/>
  <c r="H358" i="8"/>
  <c r="I358" i="8"/>
  <c r="J358" i="8"/>
  <c r="K358" i="8"/>
  <c r="L358" i="8"/>
  <c r="H359" i="8"/>
  <c r="I359" i="8"/>
  <c r="J359" i="8"/>
  <c r="K359" i="8"/>
  <c r="L359" i="8"/>
  <c r="H360" i="8"/>
  <c r="I360" i="8"/>
  <c r="J360" i="8"/>
  <c r="K360" i="8"/>
  <c r="L360" i="8"/>
  <c r="H361" i="8"/>
  <c r="I361" i="8"/>
  <c r="J361" i="8"/>
  <c r="K361" i="8"/>
  <c r="L361" i="8"/>
  <c r="H362" i="8"/>
  <c r="I362" i="8"/>
  <c r="J362" i="8"/>
  <c r="K362" i="8"/>
  <c r="L362" i="8"/>
  <c r="H363" i="8"/>
  <c r="I363" i="8"/>
  <c r="J363" i="8"/>
  <c r="K363" i="8"/>
  <c r="L363" i="8"/>
  <c r="H364" i="8"/>
  <c r="I364" i="8"/>
  <c r="J364" i="8"/>
  <c r="K364" i="8"/>
  <c r="L364" i="8"/>
  <c r="H365" i="8"/>
  <c r="I365" i="8"/>
  <c r="J365" i="8"/>
  <c r="K365" i="8"/>
  <c r="L365" i="8"/>
  <c r="H366" i="8"/>
  <c r="I366" i="8"/>
  <c r="J366" i="8"/>
  <c r="K366" i="8"/>
  <c r="L366" i="8"/>
  <c r="H367" i="8"/>
  <c r="I367" i="8"/>
  <c r="J367" i="8"/>
  <c r="K367" i="8"/>
  <c r="L367" i="8"/>
  <c r="H368" i="8"/>
  <c r="I368" i="8"/>
  <c r="J368" i="8"/>
  <c r="K368" i="8"/>
  <c r="L368" i="8"/>
  <c r="H369" i="8"/>
  <c r="I369" i="8"/>
  <c r="J369" i="8"/>
  <c r="K369" i="8"/>
  <c r="L369" i="8"/>
  <c r="H370" i="8"/>
  <c r="I370" i="8"/>
  <c r="J370" i="8"/>
  <c r="K370" i="8"/>
  <c r="L370" i="8"/>
  <c r="H371" i="8"/>
  <c r="I371" i="8"/>
  <c r="J371" i="8"/>
  <c r="K371" i="8"/>
  <c r="L371" i="8"/>
  <c r="H372" i="8"/>
  <c r="I372" i="8"/>
  <c r="J372" i="8"/>
  <c r="K372" i="8"/>
  <c r="L372" i="8"/>
  <c r="H373" i="8"/>
  <c r="I373" i="8"/>
  <c r="J373" i="8"/>
  <c r="K373" i="8"/>
  <c r="L373" i="8"/>
  <c r="H374" i="8"/>
  <c r="I374" i="8"/>
  <c r="J374" i="8"/>
  <c r="K374" i="8"/>
  <c r="L374" i="8"/>
  <c r="H375" i="8"/>
  <c r="I375" i="8"/>
  <c r="J375" i="8"/>
  <c r="K375" i="8"/>
  <c r="L375" i="8"/>
  <c r="H376" i="8"/>
  <c r="I376" i="8"/>
  <c r="J376" i="8"/>
  <c r="K376" i="8"/>
  <c r="L376" i="8"/>
  <c r="H377" i="8"/>
  <c r="I377" i="8"/>
  <c r="J377" i="8"/>
  <c r="K377" i="8"/>
  <c r="L377" i="8"/>
  <c r="H378" i="8"/>
  <c r="I378" i="8"/>
  <c r="J378" i="8"/>
  <c r="K378" i="8"/>
  <c r="L378" i="8"/>
  <c r="H379" i="8"/>
  <c r="I379" i="8"/>
  <c r="J379" i="8"/>
  <c r="K379" i="8"/>
  <c r="L379" i="8"/>
  <c r="H380" i="8"/>
  <c r="I380" i="8"/>
  <c r="J380" i="8"/>
  <c r="K380" i="8"/>
  <c r="L380" i="8"/>
  <c r="H381" i="8"/>
  <c r="I381" i="8"/>
  <c r="J381" i="8"/>
  <c r="K381" i="8"/>
  <c r="L381" i="8"/>
  <c r="H382" i="8"/>
  <c r="I382" i="8"/>
  <c r="J382" i="8"/>
  <c r="K382" i="8"/>
  <c r="L382" i="8"/>
  <c r="H383" i="8"/>
  <c r="I383" i="8"/>
  <c r="J383" i="8"/>
  <c r="K383" i="8"/>
  <c r="L383" i="8"/>
  <c r="H384" i="8"/>
  <c r="I384" i="8"/>
  <c r="J384" i="8"/>
  <c r="K384" i="8"/>
  <c r="L384" i="8"/>
  <c r="H385" i="8"/>
  <c r="I385" i="8"/>
  <c r="J385" i="8"/>
  <c r="K385" i="8"/>
  <c r="L385" i="8"/>
  <c r="H386" i="8"/>
  <c r="I386" i="8"/>
  <c r="J386" i="8"/>
  <c r="K386" i="8"/>
  <c r="L386" i="8"/>
  <c r="H387" i="8"/>
  <c r="I387" i="8"/>
  <c r="J387" i="8"/>
  <c r="K387" i="8"/>
  <c r="L387" i="8"/>
  <c r="H388" i="8"/>
  <c r="I388" i="8"/>
  <c r="J388" i="8"/>
  <c r="K388" i="8"/>
  <c r="L388" i="8"/>
  <c r="H389" i="8"/>
  <c r="I389" i="8"/>
  <c r="J389" i="8"/>
  <c r="K389" i="8"/>
  <c r="L389" i="8"/>
  <c r="H390" i="8"/>
  <c r="I390" i="8"/>
  <c r="J390" i="8"/>
  <c r="K390" i="8"/>
  <c r="L390" i="8"/>
  <c r="H391" i="8"/>
  <c r="I391" i="8"/>
  <c r="J391" i="8"/>
  <c r="K391" i="8"/>
  <c r="L391" i="8"/>
  <c r="H392" i="8"/>
  <c r="I392" i="8"/>
  <c r="J392" i="8"/>
  <c r="K392" i="8"/>
  <c r="L392" i="8"/>
  <c r="H393" i="8"/>
  <c r="I393" i="8"/>
  <c r="J393" i="8"/>
  <c r="K393" i="8"/>
  <c r="L393" i="8"/>
  <c r="H394" i="8"/>
  <c r="I394" i="8"/>
  <c r="J394" i="8"/>
  <c r="K394" i="8"/>
  <c r="L394" i="8"/>
  <c r="H395" i="8"/>
  <c r="I395" i="8"/>
  <c r="J395" i="8"/>
  <c r="K395" i="8"/>
  <c r="L395" i="8"/>
  <c r="H396" i="8"/>
  <c r="I396" i="8"/>
  <c r="J396" i="8"/>
  <c r="K396" i="8"/>
  <c r="L396" i="8"/>
  <c r="H397" i="8"/>
  <c r="I397" i="8"/>
  <c r="J397" i="8"/>
  <c r="K397" i="8"/>
  <c r="L397" i="8"/>
  <c r="H398" i="8"/>
  <c r="I398" i="8"/>
  <c r="J398" i="8"/>
  <c r="K398" i="8"/>
  <c r="L398" i="8"/>
  <c r="H399" i="8"/>
  <c r="I399" i="8"/>
  <c r="J399" i="8"/>
  <c r="K399" i="8"/>
  <c r="L399" i="8"/>
  <c r="H400" i="8"/>
  <c r="I400" i="8"/>
  <c r="J400" i="8"/>
  <c r="K400" i="8"/>
  <c r="L400" i="8"/>
  <c r="H401" i="8"/>
  <c r="I401" i="8"/>
  <c r="J401" i="8"/>
  <c r="K401" i="8"/>
  <c r="L401" i="8"/>
  <c r="H402" i="8"/>
  <c r="I402" i="8"/>
  <c r="J402" i="8"/>
  <c r="K402" i="8"/>
  <c r="L402" i="8"/>
  <c r="H403" i="8"/>
  <c r="I403" i="8"/>
  <c r="J403" i="8"/>
  <c r="K403" i="8"/>
  <c r="L403" i="8"/>
  <c r="H404" i="8"/>
  <c r="I404" i="8"/>
  <c r="J404" i="8"/>
  <c r="K404" i="8"/>
  <c r="L404" i="8"/>
  <c r="H405" i="8"/>
  <c r="I405" i="8"/>
  <c r="J405" i="8"/>
  <c r="K405" i="8"/>
  <c r="L405" i="8"/>
  <c r="H406" i="8"/>
  <c r="I406" i="8"/>
  <c r="J406" i="8"/>
  <c r="K406" i="8"/>
  <c r="L406" i="8"/>
  <c r="H407" i="8"/>
  <c r="I407" i="8"/>
  <c r="J407" i="8"/>
  <c r="K407" i="8"/>
  <c r="L407" i="8"/>
  <c r="H408" i="8"/>
  <c r="I408" i="8"/>
  <c r="J408" i="8"/>
  <c r="K408" i="8"/>
  <c r="L408" i="8"/>
  <c r="H409" i="8"/>
  <c r="I409" i="8"/>
  <c r="J409" i="8"/>
  <c r="K409" i="8"/>
  <c r="L409" i="8"/>
  <c r="H410" i="8"/>
  <c r="I410" i="8"/>
  <c r="J410" i="8"/>
  <c r="K410" i="8"/>
  <c r="L410" i="8"/>
  <c r="H411" i="8"/>
  <c r="I411" i="8"/>
  <c r="J411" i="8"/>
  <c r="K411" i="8"/>
  <c r="L411" i="8"/>
  <c r="H412" i="8"/>
  <c r="I412" i="8"/>
  <c r="J412" i="8"/>
  <c r="K412" i="8"/>
  <c r="L412" i="8"/>
  <c r="H413" i="8"/>
  <c r="I413" i="8"/>
  <c r="J413" i="8"/>
  <c r="K413" i="8"/>
  <c r="L413" i="8"/>
  <c r="H414" i="8"/>
  <c r="I414" i="8"/>
  <c r="J414" i="8"/>
  <c r="K414" i="8"/>
  <c r="L414" i="8"/>
  <c r="H415" i="8"/>
  <c r="I415" i="8"/>
  <c r="J415" i="8"/>
  <c r="K415" i="8"/>
  <c r="L415" i="8"/>
  <c r="H416" i="8"/>
  <c r="I416" i="8"/>
  <c r="J416" i="8"/>
  <c r="K416" i="8"/>
  <c r="L416" i="8"/>
  <c r="H417" i="8"/>
  <c r="I417" i="8"/>
  <c r="J417" i="8"/>
  <c r="K417" i="8"/>
  <c r="L417" i="8"/>
  <c r="H418" i="8"/>
  <c r="I418" i="8"/>
  <c r="J418" i="8"/>
  <c r="K418" i="8"/>
  <c r="L418" i="8"/>
  <c r="H419" i="8"/>
  <c r="I419" i="8"/>
  <c r="J419" i="8"/>
  <c r="K419" i="8"/>
  <c r="L419" i="8"/>
  <c r="H420" i="8"/>
  <c r="I420" i="8"/>
  <c r="J420" i="8"/>
  <c r="K420" i="8"/>
  <c r="L420" i="8"/>
  <c r="H421" i="8"/>
  <c r="I421" i="8"/>
  <c r="J421" i="8"/>
  <c r="K421" i="8"/>
  <c r="L421" i="8"/>
  <c r="H422" i="8"/>
  <c r="I422" i="8"/>
  <c r="J422" i="8"/>
  <c r="K422" i="8"/>
  <c r="L422" i="8"/>
  <c r="H423" i="8"/>
  <c r="I423" i="8"/>
  <c r="J423" i="8"/>
  <c r="K423" i="8"/>
  <c r="L423" i="8"/>
  <c r="H424" i="8"/>
  <c r="I424" i="8"/>
  <c r="J424" i="8"/>
  <c r="K424" i="8"/>
  <c r="L424" i="8"/>
  <c r="H425" i="8"/>
  <c r="I425" i="8"/>
  <c r="J425" i="8"/>
  <c r="K425" i="8"/>
  <c r="L425" i="8"/>
  <c r="H426" i="8"/>
  <c r="I426" i="8"/>
  <c r="J426" i="8"/>
  <c r="K426" i="8"/>
  <c r="L426" i="8"/>
  <c r="H427" i="8"/>
  <c r="I427" i="8"/>
  <c r="J427" i="8"/>
  <c r="K427" i="8"/>
  <c r="L427" i="8"/>
  <c r="H428" i="8"/>
  <c r="I428" i="8"/>
  <c r="J428" i="8"/>
  <c r="K428" i="8"/>
  <c r="L428" i="8"/>
  <c r="H429" i="8"/>
  <c r="I429" i="8"/>
  <c r="J429" i="8"/>
  <c r="K429" i="8"/>
  <c r="L429" i="8"/>
  <c r="H430" i="8"/>
  <c r="I430" i="8"/>
  <c r="J430" i="8"/>
  <c r="K430" i="8"/>
  <c r="L430" i="8"/>
  <c r="H431" i="8"/>
  <c r="I431" i="8"/>
  <c r="J431" i="8"/>
  <c r="K431" i="8"/>
  <c r="L431" i="8"/>
  <c r="H432" i="8"/>
  <c r="I432" i="8"/>
  <c r="J432" i="8"/>
  <c r="K432" i="8"/>
  <c r="L432" i="8"/>
  <c r="H433" i="8"/>
  <c r="I433" i="8"/>
  <c r="J433" i="8"/>
  <c r="K433" i="8"/>
  <c r="L433" i="8"/>
  <c r="H434" i="8"/>
  <c r="I434" i="8"/>
  <c r="J434" i="8"/>
  <c r="K434" i="8"/>
  <c r="L434" i="8"/>
  <c r="H435" i="8"/>
  <c r="I435" i="8"/>
  <c r="J435" i="8"/>
  <c r="K435" i="8"/>
  <c r="L435" i="8"/>
  <c r="H436" i="8"/>
  <c r="I436" i="8"/>
  <c r="J436" i="8"/>
  <c r="K436" i="8"/>
  <c r="L436" i="8"/>
  <c r="H437" i="8"/>
  <c r="I437" i="8"/>
  <c r="J437" i="8"/>
  <c r="K437" i="8"/>
  <c r="L437" i="8"/>
  <c r="H438" i="8"/>
  <c r="I438" i="8"/>
  <c r="J438" i="8"/>
  <c r="K438" i="8"/>
  <c r="L438" i="8"/>
  <c r="H439" i="8"/>
  <c r="I439" i="8"/>
  <c r="J439" i="8"/>
  <c r="K439" i="8"/>
  <c r="L439" i="8"/>
  <c r="H440" i="8"/>
  <c r="I440" i="8"/>
  <c r="J440" i="8"/>
  <c r="K440" i="8"/>
  <c r="L440" i="8"/>
  <c r="H441" i="8"/>
  <c r="I441" i="8"/>
  <c r="J441" i="8"/>
  <c r="K441" i="8"/>
  <c r="L441" i="8"/>
  <c r="H442" i="8"/>
  <c r="I442" i="8"/>
  <c r="J442" i="8"/>
  <c r="K442" i="8"/>
  <c r="L442" i="8"/>
  <c r="H443" i="8"/>
  <c r="I443" i="8"/>
  <c r="J443" i="8"/>
  <c r="K443" i="8"/>
  <c r="L443" i="8"/>
  <c r="H444" i="8"/>
  <c r="I444" i="8"/>
  <c r="J444" i="8"/>
  <c r="K444" i="8"/>
  <c r="L444" i="8"/>
  <c r="H445" i="8"/>
  <c r="I445" i="8"/>
  <c r="J445" i="8"/>
  <c r="K445" i="8"/>
  <c r="L445" i="8"/>
  <c r="H446" i="8"/>
  <c r="I446" i="8"/>
  <c r="J446" i="8"/>
  <c r="K446" i="8"/>
  <c r="L446" i="8"/>
  <c r="H447" i="8"/>
  <c r="I447" i="8"/>
  <c r="J447" i="8"/>
  <c r="K447" i="8"/>
  <c r="L447" i="8"/>
  <c r="H448" i="8"/>
  <c r="I448" i="8"/>
  <c r="J448" i="8"/>
  <c r="K448" i="8"/>
  <c r="L448" i="8"/>
  <c r="H449" i="8"/>
  <c r="I449" i="8"/>
  <c r="J449" i="8"/>
  <c r="K449" i="8"/>
  <c r="L449" i="8"/>
  <c r="H450" i="8"/>
  <c r="I450" i="8"/>
  <c r="J450" i="8"/>
  <c r="K450" i="8"/>
  <c r="L450" i="8"/>
  <c r="H451" i="8"/>
  <c r="I451" i="8"/>
  <c r="J451" i="8"/>
  <c r="K451" i="8"/>
  <c r="L451" i="8"/>
  <c r="H452" i="8"/>
  <c r="I452" i="8"/>
  <c r="J452" i="8"/>
  <c r="K452" i="8"/>
  <c r="L452" i="8"/>
  <c r="H453" i="8"/>
  <c r="I453" i="8"/>
  <c r="J453" i="8"/>
  <c r="K453" i="8"/>
  <c r="L453" i="8"/>
  <c r="H454" i="8"/>
  <c r="I454" i="8"/>
  <c r="J454" i="8"/>
  <c r="K454" i="8"/>
  <c r="L454" i="8"/>
  <c r="H455" i="8"/>
  <c r="I455" i="8"/>
  <c r="J455" i="8"/>
  <c r="K455" i="8"/>
  <c r="L455" i="8"/>
  <c r="H456" i="8"/>
  <c r="I456" i="8"/>
  <c r="J456" i="8"/>
  <c r="K456" i="8"/>
  <c r="L456" i="8"/>
  <c r="H457" i="8"/>
  <c r="I457" i="8"/>
  <c r="J457" i="8"/>
  <c r="K457" i="8"/>
  <c r="L457" i="8"/>
  <c r="H458" i="8"/>
  <c r="I458" i="8"/>
  <c r="J458" i="8"/>
  <c r="K458" i="8"/>
  <c r="L458" i="8"/>
  <c r="H459" i="8"/>
  <c r="I459" i="8"/>
  <c r="J459" i="8"/>
  <c r="K459" i="8"/>
  <c r="L459" i="8"/>
  <c r="H460" i="8"/>
  <c r="I460" i="8"/>
  <c r="J460" i="8"/>
  <c r="K460" i="8"/>
  <c r="L460" i="8"/>
  <c r="H461" i="8"/>
  <c r="I461" i="8"/>
  <c r="J461" i="8"/>
  <c r="K461" i="8"/>
  <c r="L461" i="8"/>
  <c r="H462" i="8"/>
  <c r="I462" i="8"/>
  <c r="J462" i="8"/>
  <c r="K462" i="8"/>
  <c r="L462" i="8"/>
  <c r="H463" i="8"/>
  <c r="I463" i="8"/>
  <c r="J463" i="8"/>
  <c r="K463" i="8"/>
  <c r="L463" i="8"/>
  <c r="H464" i="8"/>
  <c r="I464" i="8"/>
  <c r="J464" i="8"/>
  <c r="K464" i="8"/>
  <c r="L464" i="8"/>
  <c r="H465" i="8"/>
  <c r="I465" i="8"/>
  <c r="J465" i="8"/>
  <c r="K465" i="8"/>
  <c r="L465" i="8"/>
  <c r="H466" i="8"/>
  <c r="I466" i="8"/>
  <c r="J466" i="8"/>
  <c r="K466" i="8"/>
  <c r="L466" i="8"/>
  <c r="H467" i="8"/>
  <c r="I467" i="8"/>
  <c r="J467" i="8"/>
  <c r="K467" i="8"/>
  <c r="L467" i="8"/>
  <c r="H468" i="8"/>
  <c r="I468" i="8"/>
  <c r="J468" i="8"/>
  <c r="K468" i="8"/>
  <c r="L468" i="8"/>
  <c r="H469" i="8"/>
  <c r="I469" i="8"/>
  <c r="J469" i="8"/>
  <c r="K469" i="8"/>
  <c r="L469" i="8"/>
  <c r="H470" i="8"/>
  <c r="I470" i="8"/>
  <c r="J470" i="8"/>
  <c r="K470" i="8"/>
  <c r="L470" i="8"/>
  <c r="H471" i="8"/>
  <c r="I471" i="8"/>
  <c r="J471" i="8"/>
  <c r="K471" i="8"/>
  <c r="L471" i="8"/>
  <c r="H472" i="8"/>
  <c r="I472" i="8"/>
  <c r="J472" i="8"/>
  <c r="K472" i="8"/>
  <c r="L472" i="8"/>
  <c r="H473" i="8"/>
  <c r="I473" i="8"/>
  <c r="J473" i="8"/>
  <c r="K473" i="8"/>
  <c r="L473" i="8"/>
  <c r="H474" i="8"/>
  <c r="I474" i="8"/>
  <c r="J474" i="8"/>
  <c r="K474" i="8"/>
  <c r="L474" i="8"/>
  <c r="H475" i="8"/>
  <c r="I475" i="8"/>
  <c r="J475" i="8"/>
  <c r="K475" i="8"/>
  <c r="L475" i="8"/>
  <c r="H476" i="8"/>
  <c r="I476" i="8"/>
  <c r="J476" i="8"/>
  <c r="K476" i="8"/>
  <c r="L476" i="8"/>
  <c r="H477" i="8"/>
  <c r="I477" i="8"/>
  <c r="J477" i="8"/>
  <c r="K477" i="8"/>
  <c r="L477" i="8"/>
  <c r="H478" i="8"/>
  <c r="I478" i="8"/>
  <c r="J478" i="8"/>
  <c r="K478" i="8"/>
  <c r="L478" i="8"/>
  <c r="H479" i="8"/>
  <c r="I479" i="8"/>
  <c r="J479" i="8"/>
  <c r="K479" i="8"/>
  <c r="L479" i="8"/>
  <c r="H480" i="8"/>
  <c r="I480" i="8"/>
  <c r="J480" i="8"/>
  <c r="K480" i="8"/>
  <c r="L480" i="8"/>
  <c r="H481" i="8"/>
  <c r="I481" i="8"/>
  <c r="J481" i="8"/>
  <c r="K481" i="8"/>
  <c r="L481" i="8"/>
  <c r="H482" i="8"/>
  <c r="I482" i="8"/>
  <c r="J482" i="8"/>
  <c r="K482" i="8"/>
  <c r="L482" i="8"/>
  <c r="H483" i="8"/>
  <c r="I483" i="8"/>
  <c r="J483" i="8"/>
  <c r="K483" i="8"/>
  <c r="L483" i="8"/>
  <c r="H484" i="8"/>
  <c r="I484" i="8"/>
  <c r="J484" i="8"/>
  <c r="K484" i="8"/>
  <c r="L484" i="8"/>
  <c r="H485" i="8"/>
  <c r="I485" i="8"/>
  <c r="J485" i="8"/>
  <c r="K485" i="8"/>
  <c r="L485" i="8"/>
  <c r="H486" i="8"/>
  <c r="I486" i="8"/>
  <c r="J486" i="8"/>
  <c r="K486" i="8"/>
  <c r="L486" i="8"/>
  <c r="H487" i="8"/>
  <c r="I487" i="8"/>
  <c r="J487" i="8"/>
  <c r="K487" i="8"/>
  <c r="L487" i="8"/>
  <c r="H488" i="8"/>
  <c r="I488" i="8"/>
  <c r="J488" i="8"/>
  <c r="K488" i="8"/>
  <c r="L488" i="8"/>
  <c r="H489" i="8"/>
  <c r="I489" i="8"/>
  <c r="J489" i="8"/>
  <c r="K489" i="8"/>
  <c r="L489" i="8"/>
  <c r="H490" i="8"/>
  <c r="I490" i="8"/>
  <c r="J490" i="8"/>
  <c r="K490" i="8"/>
  <c r="L490" i="8"/>
  <c r="H491" i="8"/>
  <c r="I491" i="8"/>
  <c r="J491" i="8"/>
  <c r="K491" i="8"/>
  <c r="L491" i="8"/>
  <c r="H492" i="8"/>
  <c r="I492" i="8"/>
  <c r="J492" i="8"/>
  <c r="K492" i="8"/>
  <c r="L492" i="8"/>
  <c r="H493" i="8"/>
  <c r="I493" i="8"/>
  <c r="J493" i="8"/>
  <c r="K493" i="8"/>
  <c r="L493" i="8"/>
  <c r="H494" i="8"/>
  <c r="I494" i="8"/>
  <c r="J494" i="8"/>
  <c r="K494" i="8"/>
  <c r="L494" i="8"/>
  <c r="H495" i="8"/>
  <c r="I495" i="8"/>
  <c r="J495" i="8"/>
  <c r="K495" i="8"/>
  <c r="L495" i="8"/>
  <c r="H496" i="8"/>
  <c r="I496" i="8"/>
  <c r="J496" i="8"/>
  <c r="K496" i="8"/>
  <c r="L496" i="8"/>
  <c r="H497" i="8"/>
  <c r="I497" i="8"/>
  <c r="J497" i="8"/>
  <c r="K497" i="8"/>
  <c r="L497" i="8"/>
  <c r="H498" i="8"/>
  <c r="I498" i="8"/>
  <c r="J498" i="8"/>
  <c r="K498" i="8"/>
  <c r="L498" i="8"/>
  <c r="H499" i="8"/>
  <c r="I499" i="8"/>
  <c r="J499" i="8"/>
  <c r="K499" i="8"/>
  <c r="L499" i="8"/>
  <c r="H500" i="8"/>
  <c r="I500" i="8"/>
  <c r="J500" i="8"/>
  <c r="K500" i="8"/>
  <c r="L500" i="8"/>
  <c r="H501" i="8"/>
  <c r="I501" i="8"/>
  <c r="J501" i="8"/>
  <c r="K501" i="8"/>
  <c r="L501" i="8"/>
  <c r="H502" i="8"/>
  <c r="I502" i="8"/>
  <c r="J502" i="8"/>
  <c r="K502" i="8"/>
  <c r="L502" i="8"/>
  <c r="H503" i="8"/>
  <c r="I503" i="8"/>
  <c r="J503" i="8"/>
  <c r="K503" i="8"/>
  <c r="L503" i="8"/>
  <c r="H504" i="8"/>
  <c r="I504" i="8"/>
  <c r="J504" i="8"/>
  <c r="K504" i="8"/>
  <c r="L504" i="8"/>
  <c r="H505" i="8"/>
  <c r="I505" i="8"/>
  <c r="J505" i="8"/>
  <c r="K505" i="8"/>
  <c r="L505" i="8"/>
  <c r="H506" i="8"/>
  <c r="I506" i="8"/>
  <c r="J506" i="8"/>
  <c r="K506" i="8"/>
  <c r="L506" i="8"/>
  <c r="H507" i="8"/>
  <c r="I507" i="8"/>
  <c r="J507" i="8"/>
  <c r="K507" i="8"/>
  <c r="L507" i="8"/>
  <c r="H508" i="8"/>
  <c r="I508" i="8"/>
  <c r="J508" i="8"/>
  <c r="K508" i="8"/>
  <c r="L508" i="8"/>
  <c r="H509" i="8"/>
  <c r="I509" i="8"/>
  <c r="J509" i="8"/>
  <c r="K509" i="8"/>
  <c r="L509" i="8"/>
  <c r="H510" i="8"/>
  <c r="I510" i="8"/>
  <c r="J510" i="8"/>
  <c r="K510" i="8"/>
  <c r="L510" i="8"/>
  <c r="H511" i="8"/>
  <c r="I511" i="8"/>
  <c r="J511" i="8"/>
  <c r="K511" i="8"/>
  <c r="L511" i="8"/>
  <c r="H512" i="8"/>
  <c r="I512" i="8"/>
  <c r="J512" i="8"/>
  <c r="K512" i="8"/>
  <c r="L512" i="8"/>
  <c r="H513" i="8"/>
  <c r="I513" i="8"/>
  <c r="J513" i="8"/>
  <c r="K513" i="8"/>
  <c r="L513" i="8"/>
  <c r="H514" i="8"/>
  <c r="I514" i="8"/>
  <c r="J514" i="8"/>
  <c r="K514" i="8"/>
  <c r="L514" i="8"/>
  <c r="H515" i="8"/>
  <c r="I515" i="8"/>
  <c r="J515" i="8"/>
  <c r="K515" i="8"/>
  <c r="L515" i="8"/>
  <c r="H516" i="8"/>
  <c r="I516" i="8"/>
  <c r="J516" i="8"/>
  <c r="K516" i="8"/>
  <c r="L516" i="8"/>
  <c r="H517" i="8"/>
  <c r="I517" i="8"/>
  <c r="J517" i="8"/>
  <c r="K517" i="8"/>
  <c r="L517" i="8"/>
  <c r="L2" i="8"/>
  <c r="J2" i="8"/>
  <c r="K2" i="8"/>
  <c r="I2" i="8"/>
  <c r="H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1" i="7"/>
  <c r="C2" i="7"/>
  <c r="D2" i="7"/>
  <c r="E2" i="7"/>
  <c r="C3" i="7"/>
  <c r="D3" i="7"/>
  <c r="E3" i="7"/>
  <c r="C4" i="7"/>
  <c r="D4" i="7"/>
  <c r="E4" i="7"/>
  <c r="C5" i="7"/>
  <c r="D5" i="7" s="1"/>
  <c r="E5" i="7"/>
  <c r="C6" i="7"/>
  <c r="D6" i="7"/>
  <c r="E6" i="7"/>
  <c r="C7" i="7"/>
  <c r="D7" i="7" s="1"/>
  <c r="C8" i="7"/>
  <c r="E8" i="7" s="1"/>
  <c r="D8" i="7"/>
  <c r="C9" i="7"/>
  <c r="D9" i="7"/>
  <c r="E9" i="7"/>
  <c r="C10" i="7"/>
  <c r="D10" i="7"/>
  <c r="E10" i="7"/>
  <c r="C11" i="7"/>
  <c r="E11" i="7" s="1"/>
  <c r="D11" i="7"/>
  <c r="C12" i="7"/>
  <c r="D12" i="7" s="1"/>
  <c r="C13" i="7"/>
  <c r="D13" i="7"/>
  <c r="E13" i="7"/>
  <c r="C14" i="7"/>
  <c r="D14" i="7"/>
  <c r="E14" i="7"/>
  <c r="C15" i="7"/>
  <c r="E15" i="7" s="1"/>
  <c r="D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 s="1"/>
  <c r="C23" i="7"/>
  <c r="D23" i="7"/>
  <c r="E23" i="7"/>
  <c r="C24" i="7"/>
  <c r="D24" i="7"/>
  <c r="E24" i="7"/>
  <c r="C25" i="7"/>
  <c r="E25" i="7" s="1"/>
  <c r="D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 s="1"/>
  <c r="E32" i="7"/>
  <c r="C33" i="7"/>
  <c r="D33" i="7"/>
  <c r="E33" i="7"/>
  <c r="C34" i="7"/>
  <c r="D34" i="7"/>
  <c r="E34" i="7"/>
  <c r="C35" i="7"/>
  <c r="E35" i="7" s="1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1" i="7"/>
  <c r="D1" i="7"/>
  <c r="C1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E7" i="7" l="1"/>
  <c r="D35" i="7"/>
  <c r="E12" i="7"/>
  <c r="E22" i="7"/>
</calcChain>
</file>

<file path=xl/sharedStrings.xml><?xml version="1.0" encoding="utf-8"?>
<sst xmlns="http://schemas.openxmlformats.org/spreadsheetml/2006/main" count="7821" uniqueCount="5090">
  <si>
    <t>ABRA MINE</t>
  </si>
  <si>
    <t>WA</t>
  </si>
  <si>
    <t>YABR</t>
  </si>
  <si>
    <t>243727S</t>
  </si>
  <si>
    <t>1183713E</t>
  </si>
  <si>
    <t>ADELAIDE</t>
  </si>
  <si>
    <t>SA</t>
  </si>
  <si>
    <t>YPAD</t>
  </si>
  <si>
    <t>345642S</t>
  </si>
  <si>
    <t>1383150E</t>
  </si>
  <si>
    <t>ADELAIDE/PARAFIELD</t>
  </si>
  <si>
    <t>YPPF</t>
  </si>
  <si>
    <t>344736S</t>
  </si>
  <si>
    <t>1383759E</t>
  </si>
  <si>
    <t>ALBANY</t>
  </si>
  <si>
    <t>YABA</t>
  </si>
  <si>
    <t>345636S</t>
  </si>
  <si>
    <t>1174832E</t>
  </si>
  <si>
    <t>ALBURY</t>
  </si>
  <si>
    <t>NSW</t>
  </si>
  <si>
    <t>YMAY</t>
  </si>
  <si>
    <t>360404S</t>
  </si>
  <si>
    <t>1465729E</t>
  </si>
  <si>
    <t>ALICE SPRINGS</t>
  </si>
  <si>
    <t>NT</t>
  </si>
  <si>
    <t>YBAS</t>
  </si>
  <si>
    <t>234830S</t>
  </si>
  <si>
    <t>1335403E</t>
  </si>
  <si>
    <t>ALPHA</t>
  </si>
  <si>
    <t>QLD</t>
  </si>
  <si>
    <t>YAPH</t>
  </si>
  <si>
    <t>233846S</t>
  </si>
  <si>
    <t>1463501E</t>
  </si>
  <si>
    <t>AMBERLEY</t>
  </si>
  <si>
    <t>YAMB</t>
  </si>
  <si>
    <t>273826S</t>
  </si>
  <si>
    <t>1524243E</t>
  </si>
  <si>
    <t>ARARAT</t>
  </si>
  <si>
    <t>VIC</t>
  </si>
  <si>
    <t>YARA</t>
  </si>
  <si>
    <t>371834S</t>
  </si>
  <si>
    <t>1425919E</t>
  </si>
  <si>
    <t>ARGYLE</t>
  </si>
  <si>
    <t>YARG</t>
  </si>
  <si>
    <t>163813S</t>
  </si>
  <si>
    <t>1282705E</t>
  </si>
  <si>
    <t>ARMIDALE</t>
  </si>
  <si>
    <t>YARM</t>
  </si>
  <si>
    <t>303141S</t>
  </si>
  <si>
    <t>1513702E</t>
  </si>
  <si>
    <t>AURUKUN</t>
  </si>
  <si>
    <t>YAUR</t>
  </si>
  <si>
    <t>132114S</t>
  </si>
  <si>
    <t>1414315E</t>
  </si>
  <si>
    <t>AVALON</t>
  </si>
  <si>
    <t>YMAV</t>
  </si>
  <si>
    <t>380222S</t>
  </si>
  <si>
    <t>1442810E</t>
  </si>
  <si>
    <t>AYERS ROCK/CONNELLAN</t>
  </si>
  <si>
    <t>YAYE</t>
  </si>
  <si>
    <t>251110S</t>
  </si>
  <si>
    <t>1305832E</t>
  </si>
  <si>
    <t>BAIRNSDALE</t>
  </si>
  <si>
    <t>YBNS</t>
  </si>
  <si>
    <t>375315S</t>
  </si>
  <si>
    <t>1473404E</t>
  </si>
  <si>
    <t>BALGO HILL</t>
  </si>
  <si>
    <t>YBGO</t>
  </si>
  <si>
    <t>200854S</t>
  </si>
  <si>
    <t>1275826E</t>
  </si>
  <si>
    <t>BALLARAT</t>
  </si>
  <si>
    <t>YBLT</t>
  </si>
  <si>
    <t>373042S</t>
  </si>
  <si>
    <t>1434728E</t>
  </si>
  <si>
    <t>BALLERA</t>
  </si>
  <si>
    <t>YLLE</t>
  </si>
  <si>
    <t>272430S</t>
  </si>
  <si>
    <t>1414830E</t>
  </si>
  <si>
    <t>BALLINA/BYRON GATEWAY</t>
  </si>
  <si>
    <t>YBNA</t>
  </si>
  <si>
    <t>285002S</t>
  </si>
  <si>
    <t>1533345E</t>
  </si>
  <si>
    <t>BALRANALD</t>
  </si>
  <si>
    <t>YBRN</t>
  </si>
  <si>
    <t>343725S</t>
  </si>
  <si>
    <t>1433442E</t>
  </si>
  <si>
    <t>BARCALDINE</t>
  </si>
  <si>
    <t>YBAR</t>
  </si>
  <si>
    <t>233355S</t>
  </si>
  <si>
    <t>1451824E</t>
  </si>
  <si>
    <t>BARIMUNYA</t>
  </si>
  <si>
    <t>YBRY</t>
  </si>
  <si>
    <t>224026S</t>
  </si>
  <si>
    <t>1190958E</t>
  </si>
  <si>
    <t>BARROW ISLAND</t>
  </si>
  <si>
    <t>YBWX</t>
  </si>
  <si>
    <t>205152S</t>
  </si>
  <si>
    <t>1152422E</t>
  </si>
  <si>
    <t>BATHURST ISLAND</t>
  </si>
  <si>
    <t>YBTI</t>
  </si>
  <si>
    <t>114609S</t>
  </si>
  <si>
    <t>1303711E</t>
  </si>
  <si>
    <t>BATHURST</t>
  </si>
  <si>
    <t>YBTH</t>
  </si>
  <si>
    <t>332434S</t>
  </si>
  <si>
    <t>1493907E</t>
  </si>
  <si>
    <t>BEDOURIE</t>
  </si>
  <si>
    <t>YBIE</t>
  </si>
  <si>
    <t>242046S</t>
  </si>
  <si>
    <t>1392737E</t>
  </si>
  <si>
    <t>BELLEVUE</t>
  </si>
  <si>
    <t>YBLU</t>
  </si>
  <si>
    <t>273646S</t>
  </si>
  <si>
    <t>1203538E</t>
  </si>
  <si>
    <t>BENALLA</t>
  </si>
  <si>
    <t>YBLA</t>
  </si>
  <si>
    <t>363315S</t>
  </si>
  <si>
    <t>1460033E</t>
  </si>
  <si>
    <t>BENDIGO</t>
  </si>
  <si>
    <t>YBDG</t>
  </si>
  <si>
    <t>364421S</t>
  </si>
  <si>
    <t>1441947E</t>
  </si>
  <si>
    <t>BIRCHIP</t>
  </si>
  <si>
    <t>YBIR</t>
  </si>
  <si>
    <t>355959S</t>
  </si>
  <si>
    <t>1425503E</t>
  </si>
  <si>
    <t>BIRDSVILLE</t>
  </si>
  <si>
    <t>YBDV</t>
  </si>
  <si>
    <t>255351S</t>
  </si>
  <si>
    <t>1392051E</t>
  </si>
  <si>
    <t>BLACKALL</t>
  </si>
  <si>
    <t>YBCK</t>
  </si>
  <si>
    <t>242540S</t>
  </si>
  <si>
    <t>1452543E</t>
  </si>
  <si>
    <t>BOOLGEEDA</t>
  </si>
  <si>
    <t>YBGD</t>
  </si>
  <si>
    <t>223228S</t>
  </si>
  <si>
    <t>1171610E</t>
  </si>
  <si>
    <t>BOULIA</t>
  </si>
  <si>
    <t>YBOU</t>
  </si>
  <si>
    <t>225448S</t>
  </si>
  <si>
    <t>1395359E</t>
  </si>
  <si>
    <t>BOURKE</t>
  </si>
  <si>
    <t>YBKE</t>
  </si>
  <si>
    <t>300219S</t>
  </si>
  <si>
    <t>1455707E</t>
  </si>
  <si>
    <t>BOWEN</t>
  </si>
  <si>
    <t>YBWN</t>
  </si>
  <si>
    <t>200104S</t>
  </si>
  <si>
    <t>1481255E</t>
  </si>
  <si>
    <t>BREWARRINA</t>
  </si>
  <si>
    <t>YBRW</t>
  </si>
  <si>
    <t>295826S</t>
  </si>
  <si>
    <t>1464900E</t>
  </si>
  <si>
    <t>BRISBANE WEST WELLCAMP</t>
  </si>
  <si>
    <t>YBWW</t>
  </si>
  <si>
    <t>273331S</t>
  </si>
  <si>
    <t>1514739E</t>
  </si>
  <si>
    <t>BRISBANE</t>
  </si>
  <si>
    <t>YBBN</t>
  </si>
  <si>
    <t>272303S</t>
  </si>
  <si>
    <t>1530703E</t>
  </si>
  <si>
    <t>BRISBANE/ARCHERFIELD</t>
  </si>
  <si>
    <t>YBAF</t>
  </si>
  <si>
    <t>273413S</t>
  </si>
  <si>
    <t>1530029E</t>
  </si>
  <si>
    <t>BROKEN HILL</t>
  </si>
  <si>
    <t>YBHI</t>
  </si>
  <si>
    <t>320005S</t>
  </si>
  <si>
    <t>1412818E</t>
  </si>
  <si>
    <t>BROOME/INTL</t>
  </si>
  <si>
    <t>YBRM</t>
  </si>
  <si>
    <t>175658S</t>
  </si>
  <si>
    <t>1221340E</t>
  </si>
  <si>
    <t>BUNBURY</t>
  </si>
  <si>
    <t>YBUN</t>
  </si>
  <si>
    <t>332241S</t>
  </si>
  <si>
    <t>1154037E</t>
  </si>
  <si>
    <t>BUNDABERG</t>
  </si>
  <si>
    <t>YBUD</t>
  </si>
  <si>
    <t>245414S</t>
  </si>
  <si>
    <t>1521907E</t>
  </si>
  <si>
    <t>BURKETOWN</t>
  </si>
  <si>
    <t>YBKT</t>
  </si>
  <si>
    <t>174455S</t>
  </si>
  <si>
    <t>1393204E</t>
  </si>
  <si>
    <t>BUSSELTON</t>
  </si>
  <si>
    <t>YBLN</t>
  </si>
  <si>
    <t>334114S</t>
  </si>
  <si>
    <t>1152401E</t>
  </si>
  <si>
    <t>CAIRNS/CAIRNS INTL QLD</t>
  </si>
  <si>
    <t>YBCS</t>
  </si>
  <si>
    <t>165309S</t>
  </si>
  <si>
    <t>1454519E</t>
  </si>
  <si>
    <t>CAMDEN</t>
  </si>
  <si>
    <t>YSCN</t>
  </si>
  <si>
    <t>340225S</t>
  </si>
  <si>
    <t>1504112E</t>
  </si>
  <si>
    <t>CAMOOWEAL</t>
  </si>
  <si>
    <t>YCMW</t>
  </si>
  <si>
    <t>195442S</t>
  </si>
  <si>
    <t>1380730E</t>
  </si>
  <si>
    <t>CANBERRA</t>
  </si>
  <si>
    <t>ACT</t>
  </si>
  <si>
    <t>YSCB</t>
  </si>
  <si>
    <t>351825S</t>
  </si>
  <si>
    <t>1491142E</t>
  </si>
  <si>
    <t>CAPE PRESTON</t>
  </si>
  <si>
    <t>YCPR</t>
  </si>
  <si>
    <t>205838S</t>
  </si>
  <si>
    <t>1161630E</t>
  </si>
  <si>
    <t>CARNARVON</t>
  </si>
  <si>
    <t>YCAR</t>
  </si>
  <si>
    <t>245250S</t>
  </si>
  <si>
    <t>1134020E</t>
  </si>
  <si>
    <t>CAROSUE DAM</t>
  </si>
  <si>
    <t>YSCD</t>
  </si>
  <si>
    <t>301025S</t>
  </si>
  <si>
    <t>1221920E</t>
  </si>
  <si>
    <t>CARRAPATEENA</t>
  </si>
  <si>
    <t>YCPT</t>
  </si>
  <si>
    <t>311830S</t>
  </si>
  <si>
    <t>1372636E</t>
  </si>
  <si>
    <t>CEDUNA</t>
  </si>
  <si>
    <t>YCDU</t>
  </si>
  <si>
    <t>320750S</t>
  </si>
  <si>
    <t>1334235E</t>
  </si>
  <si>
    <t>CENTURY MINE</t>
  </si>
  <si>
    <t>YCNY</t>
  </si>
  <si>
    <t>184512S</t>
  </si>
  <si>
    <t>1384224E</t>
  </si>
  <si>
    <t>CESSNOCK</t>
  </si>
  <si>
    <t>YCNK</t>
  </si>
  <si>
    <t>324715S</t>
  </si>
  <si>
    <t>1512030E</t>
  </si>
  <si>
    <t>CHARLEVILLE</t>
  </si>
  <si>
    <t>YBCV</t>
  </si>
  <si>
    <t>262448S</t>
  </si>
  <si>
    <t>1461545E</t>
  </si>
  <si>
    <t>CHARTERS TOWERS QLD</t>
  </si>
  <si>
    <t>YCHT</t>
  </si>
  <si>
    <t>200237S</t>
  </si>
  <si>
    <t>1461620E</t>
  </si>
  <si>
    <t>CHILLAGOE</t>
  </si>
  <si>
    <t>YCGO</t>
  </si>
  <si>
    <t>170827S</t>
  </si>
  <si>
    <t>1443142E</t>
  </si>
  <si>
    <t>CHINCHILLA</t>
  </si>
  <si>
    <t>YCCA</t>
  </si>
  <si>
    <t>264610S</t>
  </si>
  <si>
    <t>1503700E</t>
  </si>
  <si>
    <t>CHRISTMAS CREEK</t>
  </si>
  <si>
    <t>YCHK</t>
  </si>
  <si>
    <t>222121S</t>
  </si>
  <si>
    <t>1193833E</t>
  </si>
  <si>
    <t>CHRISTMAS ISLAND</t>
  </si>
  <si>
    <t>OTH</t>
  </si>
  <si>
    <t>YPXM</t>
  </si>
  <si>
    <t>102702S</t>
  </si>
  <si>
    <t>1054125E</t>
  </si>
  <si>
    <t>CLERMONT</t>
  </si>
  <si>
    <t>YCMT</t>
  </si>
  <si>
    <t>224623S</t>
  </si>
  <si>
    <t>1473714E</t>
  </si>
  <si>
    <t>CLEVE</t>
  </si>
  <si>
    <t>YCEE</t>
  </si>
  <si>
    <t>334235S</t>
  </si>
  <si>
    <t>1363017E</t>
  </si>
  <si>
    <t>CLONCURRY</t>
  </si>
  <si>
    <t>YCCY</t>
  </si>
  <si>
    <t>204007S</t>
  </si>
  <si>
    <t>1403016E</t>
  </si>
  <si>
    <t>COBAR</t>
  </si>
  <si>
    <t>YCBA</t>
  </si>
  <si>
    <t>313218S</t>
  </si>
  <si>
    <t>1454738E</t>
  </si>
  <si>
    <t>COCOS (KEELING) ISLANDS</t>
  </si>
  <si>
    <t>YPCC</t>
  </si>
  <si>
    <t>121119S</t>
  </si>
  <si>
    <t>0964950E</t>
  </si>
  <si>
    <t>COEN</t>
  </si>
  <si>
    <t>YCOE</t>
  </si>
  <si>
    <t>134543S</t>
  </si>
  <si>
    <t>1430700E</t>
  </si>
  <si>
    <t>COFFS HARBOUR</t>
  </si>
  <si>
    <t>YCFS</t>
  </si>
  <si>
    <t>301914S</t>
  </si>
  <si>
    <t>1530659E</t>
  </si>
  <si>
    <t>CONDOBOLIN</t>
  </si>
  <si>
    <t>YCDO</t>
  </si>
  <si>
    <t>330352S</t>
  </si>
  <si>
    <t>1471233E</t>
  </si>
  <si>
    <t>COOBER PEDY</t>
  </si>
  <si>
    <t>YCBP</t>
  </si>
  <si>
    <t>290224S</t>
  </si>
  <si>
    <t>1344315E</t>
  </si>
  <si>
    <t>COOKTOWN</t>
  </si>
  <si>
    <t>YCKN</t>
  </si>
  <si>
    <t>152641S</t>
  </si>
  <si>
    <t>1451104E</t>
  </si>
  <si>
    <t>COOMA-SNOWY MOUNTAINS</t>
  </si>
  <si>
    <t>YCOM</t>
  </si>
  <si>
    <t>361802S</t>
  </si>
  <si>
    <t>1485826E</t>
  </si>
  <si>
    <t>COONABARABRAN</t>
  </si>
  <si>
    <t>YCBB</t>
  </si>
  <si>
    <t>311957S</t>
  </si>
  <si>
    <t>1491602E</t>
  </si>
  <si>
    <t>COONAMBLE</t>
  </si>
  <si>
    <t>YCNM</t>
  </si>
  <si>
    <t>305900S</t>
  </si>
  <si>
    <t>1482232E</t>
  </si>
  <si>
    <t>COONDEWANNA</t>
  </si>
  <si>
    <t>YCWA</t>
  </si>
  <si>
    <t>225800S</t>
  </si>
  <si>
    <t>1184848E</t>
  </si>
  <si>
    <t>COOTAMUNDRA</t>
  </si>
  <si>
    <t>YCTM</t>
  </si>
  <si>
    <t>343728S</t>
  </si>
  <si>
    <t>1480209E</t>
  </si>
  <si>
    <t>COROWA</t>
  </si>
  <si>
    <t>YCOR</t>
  </si>
  <si>
    <t>355925S</t>
  </si>
  <si>
    <t>1462105E</t>
  </si>
  <si>
    <t>CORRYONG</t>
  </si>
  <si>
    <t>YCRG</t>
  </si>
  <si>
    <t>361058S</t>
  </si>
  <si>
    <t>1475316E</t>
  </si>
  <si>
    <t>COWRA</t>
  </si>
  <si>
    <t>YCWR</t>
  </si>
  <si>
    <t>335041S</t>
  </si>
  <si>
    <t>1483856E</t>
  </si>
  <si>
    <t>CROKER ISLAND</t>
  </si>
  <si>
    <t>YCKI</t>
  </si>
  <si>
    <t>110955S</t>
  </si>
  <si>
    <t>1322902E</t>
  </si>
  <si>
    <t>CUE</t>
  </si>
  <si>
    <t>YCUE</t>
  </si>
  <si>
    <t>272648S</t>
  </si>
  <si>
    <t>1175507E</t>
  </si>
  <si>
    <t>CUNDERDIN</t>
  </si>
  <si>
    <t>YCUN</t>
  </si>
  <si>
    <t>313720S</t>
  </si>
  <si>
    <t>1171300E</t>
  </si>
  <si>
    <t>CUNNAMULLA</t>
  </si>
  <si>
    <t>YCMU</t>
  </si>
  <si>
    <t>280148S</t>
  </si>
  <si>
    <t>1453720E</t>
  </si>
  <si>
    <t>CURTIN</t>
  </si>
  <si>
    <t>YCIN</t>
  </si>
  <si>
    <t>173453S</t>
  </si>
  <si>
    <t>1234942E</t>
  </si>
  <si>
    <t>DALGARANGA MINE</t>
  </si>
  <si>
    <t>YDGA</t>
  </si>
  <si>
    <t>274947S</t>
  </si>
  <si>
    <t>1171859E</t>
  </si>
  <si>
    <t>DARLOT</t>
  </si>
  <si>
    <t>YDLO</t>
  </si>
  <si>
    <t>275225S</t>
  </si>
  <si>
    <t>1211618E</t>
  </si>
  <si>
    <t>DARWIN</t>
  </si>
  <si>
    <t>YPDN</t>
  </si>
  <si>
    <t>122453S</t>
  </si>
  <si>
    <t>1305236E</t>
  </si>
  <si>
    <t>DEGRUSSA</t>
  </si>
  <si>
    <t>YDGU</t>
  </si>
  <si>
    <t>253327S</t>
  </si>
  <si>
    <t>1191715E</t>
  </si>
  <si>
    <t>DELAMERE RANGE FACILITY</t>
  </si>
  <si>
    <t>YDWF</t>
  </si>
  <si>
    <t>154449S</t>
  </si>
  <si>
    <t>1315510E</t>
  </si>
  <si>
    <t>DENILIQUIN</t>
  </si>
  <si>
    <t>YDLQ</t>
  </si>
  <si>
    <t>353334S</t>
  </si>
  <si>
    <t>1445647E</t>
  </si>
  <si>
    <t>DERBY</t>
  </si>
  <si>
    <t>YDBY</t>
  </si>
  <si>
    <t>172212S</t>
  </si>
  <si>
    <t>1233938E</t>
  </si>
  <si>
    <t>DEVONPORT</t>
  </si>
  <si>
    <t>TAS</t>
  </si>
  <si>
    <t>YDPO</t>
  </si>
  <si>
    <t>411011S</t>
  </si>
  <si>
    <t>1462549E</t>
  </si>
  <si>
    <t>DIRRANBANDI</t>
  </si>
  <si>
    <t>YDBI</t>
  </si>
  <si>
    <t>283530S</t>
  </si>
  <si>
    <t>1481300E</t>
  </si>
  <si>
    <t>DJARINDJIN/LOMBADINA</t>
  </si>
  <si>
    <t>YLBD</t>
  </si>
  <si>
    <t>163055S</t>
  </si>
  <si>
    <t>1225525E</t>
  </si>
  <si>
    <t>DONALD</t>
  </si>
  <si>
    <t>YDOD</t>
  </si>
  <si>
    <t>362137S</t>
  </si>
  <si>
    <t>1430027E</t>
  </si>
  <si>
    <t>DOOMADGEE</t>
  </si>
  <si>
    <t>YDMG</t>
  </si>
  <si>
    <t>175613S</t>
  </si>
  <si>
    <t>1384859E</t>
  </si>
  <si>
    <t>DUBBO</t>
  </si>
  <si>
    <t>YSDU</t>
  </si>
  <si>
    <t>321306S</t>
  </si>
  <si>
    <t>1483425E</t>
  </si>
  <si>
    <t>DUKETON GOLD</t>
  </si>
  <si>
    <t>YDKG</t>
  </si>
  <si>
    <t>273607S</t>
  </si>
  <si>
    <t>1222002E</t>
  </si>
  <si>
    <t>EAST JAURDI</t>
  </si>
  <si>
    <t>YEJI</t>
  </si>
  <si>
    <t>304610S</t>
  </si>
  <si>
    <t>1201843E</t>
  </si>
  <si>
    <t>EAST SALE</t>
  </si>
  <si>
    <t>YMES</t>
  </si>
  <si>
    <t>380556S</t>
  </si>
  <si>
    <t>1470858E</t>
  </si>
  <si>
    <t>ECHUCA</t>
  </si>
  <si>
    <t>YECH</t>
  </si>
  <si>
    <t>360926S</t>
  </si>
  <si>
    <t>1444543E</t>
  </si>
  <si>
    <t>EDINBURGH</t>
  </si>
  <si>
    <t>YPED</t>
  </si>
  <si>
    <t>344209S</t>
  </si>
  <si>
    <t>1383715E</t>
  </si>
  <si>
    <t>ELCHO ISLAND</t>
  </si>
  <si>
    <t>YELD</t>
  </si>
  <si>
    <t>120110S</t>
  </si>
  <si>
    <t>1353414E</t>
  </si>
  <si>
    <t>ELIWANA</t>
  </si>
  <si>
    <t>YEWA</t>
  </si>
  <si>
    <t>222544S</t>
  </si>
  <si>
    <t>1165314E</t>
  </si>
  <si>
    <t>EMERALD</t>
  </si>
  <si>
    <t>YEML</t>
  </si>
  <si>
    <t>233404S</t>
  </si>
  <si>
    <t>1481045E</t>
  </si>
  <si>
    <t>ESPERANCE</t>
  </si>
  <si>
    <t>YESP</t>
  </si>
  <si>
    <t>334104S</t>
  </si>
  <si>
    <t>1214922E</t>
  </si>
  <si>
    <t>FITZROY CROSSING</t>
  </si>
  <si>
    <t>YFTZ</t>
  </si>
  <si>
    <t>181055S</t>
  </si>
  <si>
    <t>1253331E</t>
  </si>
  <si>
    <t>FLINDERS ISLAND</t>
  </si>
  <si>
    <t>YFLI</t>
  </si>
  <si>
    <t>400529S</t>
  </si>
  <si>
    <t>1475934E</t>
  </si>
  <si>
    <t>FORBES</t>
  </si>
  <si>
    <t>YFBS</t>
  </si>
  <si>
    <t>332149S</t>
  </si>
  <si>
    <t>1475606E</t>
  </si>
  <si>
    <t>FORREST</t>
  </si>
  <si>
    <t>YFRT</t>
  </si>
  <si>
    <t>305017S</t>
  </si>
  <si>
    <t>1280654E</t>
  </si>
  <si>
    <t>FORRESTANIA</t>
  </si>
  <si>
    <t>YFTA</t>
  </si>
  <si>
    <t>323442S</t>
  </si>
  <si>
    <t>1194224E</t>
  </si>
  <si>
    <t>FORTESCUE DAVE FORREST</t>
  </si>
  <si>
    <t>221731S</t>
  </si>
  <si>
    <t>1192614E</t>
  </si>
  <si>
    <t>GARDEN POINT</t>
  </si>
  <si>
    <t>YGPT</t>
  </si>
  <si>
    <t>112357S</t>
  </si>
  <si>
    <t>1302531E</t>
  </si>
  <si>
    <t>GAYNDAH</t>
  </si>
  <si>
    <t>YGAY</t>
  </si>
  <si>
    <t>253655S</t>
  </si>
  <si>
    <t>1513715E</t>
  </si>
  <si>
    <t>GEORGETOWN (QLD)</t>
  </si>
  <si>
    <t>YGTN</t>
  </si>
  <si>
    <t>181812S</t>
  </si>
  <si>
    <t>1433151E</t>
  </si>
  <si>
    <t>GERALDTON</t>
  </si>
  <si>
    <t>YGEL</t>
  </si>
  <si>
    <t>284746S</t>
  </si>
  <si>
    <t>1144227E</t>
  </si>
  <si>
    <t>GINBATA</t>
  </si>
  <si>
    <t>YGIA</t>
  </si>
  <si>
    <t>223452S</t>
  </si>
  <si>
    <t>1200208E</t>
  </si>
  <si>
    <t>GINGIN</t>
  </si>
  <si>
    <t>YGIG</t>
  </si>
  <si>
    <t>312755S</t>
  </si>
  <si>
    <t>1155148E</t>
  </si>
  <si>
    <t>GLADSTONE</t>
  </si>
  <si>
    <t>YGLA</t>
  </si>
  <si>
    <t>235211S</t>
  </si>
  <si>
    <t>1511322E</t>
  </si>
  <si>
    <t>GLEN INNES</t>
  </si>
  <si>
    <t>YGLI</t>
  </si>
  <si>
    <t>294030S</t>
  </si>
  <si>
    <t>1514122E</t>
  </si>
  <si>
    <t>GNOWANGERUP</t>
  </si>
  <si>
    <t>YGNW</t>
  </si>
  <si>
    <t>335837S</t>
  </si>
  <si>
    <t>1180040E</t>
  </si>
  <si>
    <t>GOLD COAST</t>
  </si>
  <si>
    <t>YBCG</t>
  </si>
  <si>
    <t>280952S</t>
  </si>
  <si>
    <t>1533017E</t>
  </si>
  <si>
    <t>GOLDEN GROVE</t>
  </si>
  <si>
    <t>YGGE</t>
  </si>
  <si>
    <t>284554S</t>
  </si>
  <si>
    <t>1165818E</t>
  </si>
  <si>
    <t>GOODOOGA</t>
  </si>
  <si>
    <t>YGDA</t>
  </si>
  <si>
    <t>290424S</t>
  </si>
  <si>
    <t>1472234E</t>
  </si>
  <si>
    <t>GOONDIWINDI</t>
  </si>
  <si>
    <t>YGDI</t>
  </si>
  <si>
    <t>283117S</t>
  </si>
  <si>
    <t>1501913E</t>
  </si>
  <si>
    <t>GOULBURN</t>
  </si>
  <si>
    <t>YGLB</t>
  </si>
  <si>
    <t>344837S</t>
  </si>
  <si>
    <t>1494335E</t>
  </si>
  <si>
    <t>GOVE</t>
  </si>
  <si>
    <t>YPGV</t>
  </si>
  <si>
    <t>121609S</t>
  </si>
  <si>
    <t>1364906E</t>
  </si>
  <si>
    <t>GRAFTON</t>
  </si>
  <si>
    <t>YGFN</t>
  </si>
  <si>
    <t>294534S</t>
  </si>
  <si>
    <t>1530148E</t>
  </si>
  <si>
    <t>GRIFFITH</t>
  </si>
  <si>
    <t>YGTH</t>
  </si>
  <si>
    <t>341503S</t>
  </si>
  <si>
    <t>1460402E</t>
  </si>
  <si>
    <t>GROOTE EYLANDT</t>
  </si>
  <si>
    <t>YGTE</t>
  </si>
  <si>
    <t>135824S</t>
  </si>
  <si>
    <t>1362739E</t>
  </si>
  <si>
    <t>GRUYERE</t>
  </si>
  <si>
    <t>YGRM</t>
  </si>
  <si>
    <t>280203S</t>
  </si>
  <si>
    <t>1234851E</t>
  </si>
  <si>
    <t>GUDAI-DARRI MINE</t>
  </si>
  <si>
    <t>YKDD</t>
  </si>
  <si>
    <t>223019S</t>
  </si>
  <si>
    <t>1190434E</t>
  </si>
  <si>
    <t>GUNNEDAH</t>
  </si>
  <si>
    <t>YGDH</t>
  </si>
  <si>
    <t>305740S</t>
  </si>
  <si>
    <t>1501502E</t>
  </si>
  <si>
    <t>HALLS CREEK</t>
  </si>
  <si>
    <t>YHLC</t>
  </si>
  <si>
    <t>181402S</t>
  </si>
  <si>
    <t>1274011E</t>
  </si>
  <si>
    <t>HAMILTON ISLAND</t>
  </si>
  <si>
    <t>YBHM</t>
  </si>
  <si>
    <t>202129S</t>
  </si>
  <si>
    <t>1485706E</t>
  </si>
  <si>
    <t>HAMILTON</t>
  </si>
  <si>
    <t>YHML</t>
  </si>
  <si>
    <t>373856S</t>
  </si>
  <si>
    <t>1420355E</t>
  </si>
  <si>
    <t>HAY</t>
  </si>
  <si>
    <t>YHAY</t>
  </si>
  <si>
    <t>343153S</t>
  </si>
  <si>
    <t>1444947E</t>
  </si>
  <si>
    <t>HERVEY BAY</t>
  </si>
  <si>
    <t>YHBA</t>
  </si>
  <si>
    <t>251908S</t>
  </si>
  <si>
    <t>1525249E</t>
  </si>
  <si>
    <t>HOBART</t>
  </si>
  <si>
    <t>YMHB</t>
  </si>
  <si>
    <t>425010S</t>
  </si>
  <si>
    <t>1473037E</t>
  </si>
  <si>
    <t>HOLSWORTHY</t>
  </si>
  <si>
    <t>YSHW</t>
  </si>
  <si>
    <t>335942S</t>
  </si>
  <si>
    <t>1505709E</t>
  </si>
  <si>
    <t>HOPETOUN</t>
  </si>
  <si>
    <t>YHPN</t>
  </si>
  <si>
    <t>354255S</t>
  </si>
  <si>
    <t>1422135E</t>
  </si>
  <si>
    <t>HORN ISLAND</t>
  </si>
  <si>
    <t>YHID</t>
  </si>
  <si>
    <t>103511S</t>
  </si>
  <si>
    <t>1421724E</t>
  </si>
  <si>
    <t>HORSHAM</t>
  </si>
  <si>
    <t>YHSM</t>
  </si>
  <si>
    <t>364011S</t>
  </si>
  <si>
    <t>1421022E</t>
  </si>
  <si>
    <t>HUGHENDEN</t>
  </si>
  <si>
    <t>YHUG</t>
  </si>
  <si>
    <t>204854S</t>
  </si>
  <si>
    <t>1441331E</t>
  </si>
  <si>
    <t>INNISFAIL/MUNDOO</t>
  </si>
  <si>
    <t>YIFL</t>
  </si>
  <si>
    <t>173331S</t>
  </si>
  <si>
    <t>1460042E</t>
  </si>
  <si>
    <t>INVERELL</t>
  </si>
  <si>
    <t>YIVL</t>
  </si>
  <si>
    <t>295318S</t>
  </si>
  <si>
    <t>1510839E</t>
  </si>
  <si>
    <t>IRON BRIDGE MINE</t>
  </si>
  <si>
    <t>YIBO</t>
  </si>
  <si>
    <t>211712S</t>
  </si>
  <si>
    <t>1185259E</t>
  </si>
  <si>
    <t>IVANHOE</t>
  </si>
  <si>
    <t>YIVO</t>
  </si>
  <si>
    <t>325305S</t>
  </si>
  <si>
    <t>1441842E</t>
  </si>
  <si>
    <t>JABIRU</t>
  </si>
  <si>
    <t>YJAB</t>
  </si>
  <si>
    <t>123930S</t>
  </si>
  <si>
    <t>1325335E</t>
  </si>
  <si>
    <t>JACINTH AMBROSIA</t>
  </si>
  <si>
    <t>YJAC</t>
  </si>
  <si>
    <t>305404S</t>
  </si>
  <si>
    <t>1321101E</t>
  </si>
  <si>
    <t>JERVIS BAY</t>
  </si>
  <si>
    <t>YJBY</t>
  </si>
  <si>
    <t>350851S</t>
  </si>
  <si>
    <t>1504155E</t>
  </si>
  <si>
    <t>JULIA CREEK</t>
  </si>
  <si>
    <t>YJLC</t>
  </si>
  <si>
    <t>204006S</t>
  </si>
  <si>
    <t>1414321E</t>
  </si>
  <si>
    <t>JUNDEE</t>
  </si>
  <si>
    <t>YJUN</t>
  </si>
  <si>
    <t>262516S</t>
  </si>
  <si>
    <t>1203439E</t>
  </si>
  <si>
    <t>KALBARRI</t>
  </si>
  <si>
    <t>YKBR</t>
  </si>
  <si>
    <t>274131S</t>
  </si>
  <si>
    <t>1141534E</t>
  </si>
  <si>
    <t>KALGOORLIE-BOULDER</t>
  </si>
  <si>
    <t>YPKG</t>
  </si>
  <si>
    <t>304722S</t>
  </si>
  <si>
    <t>1212742E</t>
  </si>
  <si>
    <t>KALKGURUNG</t>
  </si>
  <si>
    <t>YKKG</t>
  </si>
  <si>
    <t>172555S</t>
  </si>
  <si>
    <t>1304829E</t>
  </si>
  <si>
    <t>KAMBALDA</t>
  </si>
  <si>
    <t>YKBL</t>
  </si>
  <si>
    <t>311126S</t>
  </si>
  <si>
    <t>1213554E</t>
  </si>
  <si>
    <t>KARARA</t>
  </si>
  <si>
    <t>YKAR</t>
  </si>
  <si>
    <t>291258S</t>
  </si>
  <si>
    <t>1164112E</t>
  </si>
  <si>
    <t>KARLAWINDA MINE</t>
  </si>
  <si>
    <t>YKWA</t>
  </si>
  <si>
    <t>234652S</t>
  </si>
  <si>
    <t>1200806E</t>
  </si>
  <si>
    <t>KARRATHA</t>
  </si>
  <si>
    <t>YPKA</t>
  </si>
  <si>
    <t>204244S</t>
  </si>
  <si>
    <t>1164624E</t>
  </si>
  <si>
    <t>KARUMBA</t>
  </si>
  <si>
    <t>YKMB</t>
  </si>
  <si>
    <t>172720S</t>
  </si>
  <si>
    <t>1404954E</t>
  </si>
  <si>
    <t>KATANNING</t>
  </si>
  <si>
    <t>YKNG</t>
  </si>
  <si>
    <t>334201S</t>
  </si>
  <si>
    <t>1173912E</t>
  </si>
  <si>
    <t>KEMPSEY</t>
  </si>
  <si>
    <t>YKMP</t>
  </si>
  <si>
    <t>310428S</t>
  </si>
  <si>
    <t>1524611E</t>
  </si>
  <si>
    <t>KERANG</t>
  </si>
  <si>
    <t>YKER</t>
  </si>
  <si>
    <t>354505S</t>
  </si>
  <si>
    <t>1435622E</t>
  </si>
  <si>
    <t>KIMBA</t>
  </si>
  <si>
    <t>YIMB</t>
  </si>
  <si>
    <t>330526S</t>
  </si>
  <si>
    <t>1362752E</t>
  </si>
  <si>
    <t>KING ISLAND</t>
  </si>
  <si>
    <t>YKII</t>
  </si>
  <si>
    <t>395239S</t>
  </si>
  <si>
    <t>1435242E</t>
  </si>
  <si>
    <t>KINGAROY</t>
  </si>
  <si>
    <t>YKRY</t>
  </si>
  <si>
    <t>263451S</t>
  </si>
  <si>
    <t>1515028E</t>
  </si>
  <si>
    <t>KINGSCOTE/KANGAROO ISLAND</t>
  </si>
  <si>
    <t>YKSC</t>
  </si>
  <si>
    <t>354250S</t>
  </si>
  <si>
    <t>1373117E</t>
  </si>
  <si>
    <t>KOOLAN ISLAND/KOOLAN CENTRAL</t>
  </si>
  <si>
    <t>YKLC</t>
  </si>
  <si>
    <t>160733S</t>
  </si>
  <si>
    <t>1234405E</t>
  </si>
  <si>
    <t>KOWANYAMA</t>
  </si>
  <si>
    <t>YKOW</t>
  </si>
  <si>
    <t>152908S</t>
  </si>
  <si>
    <t>1414505E</t>
  </si>
  <si>
    <t>KUNUNURRA</t>
  </si>
  <si>
    <t>YPKU</t>
  </si>
  <si>
    <t>154641S</t>
  </si>
  <si>
    <t>1284227E</t>
  </si>
  <si>
    <t>LAKE CARGELLIGO</t>
  </si>
  <si>
    <t>YLCG</t>
  </si>
  <si>
    <t>331642S</t>
  </si>
  <si>
    <t>1462209E</t>
  </si>
  <si>
    <t>LAKE EVELLA</t>
  </si>
  <si>
    <t>YLEV</t>
  </si>
  <si>
    <t>122956S</t>
  </si>
  <si>
    <t>1354821E</t>
  </si>
  <si>
    <t>LATROBE VALLEY</t>
  </si>
  <si>
    <t>YLTV</t>
  </si>
  <si>
    <t>381226S</t>
  </si>
  <si>
    <t>1462813E</t>
  </si>
  <si>
    <t>LAUNCESTON</t>
  </si>
  <si>
    <t>YMLT</t>
  </si>
  <si>
    <t>413243S</t>
  </si>
  <si>
    <t>1471251E</t>
  </si>
  <si>
    <t>LAVERTON</t>
  </si>
  <si>
    <t>YLTN</t>
  </si>
  <si>
    <t>283649S</t>
  </si>
  <si>
    <t>1222526E</t>
  </si>
  <si>
    <t>LEARMONTH</t>
  </si>
  <si>
    <t>YPLM</t>
  </si>
  <si>
    <t>221408S</t>
  </si>
  <si>
    <t>1140519E</t>
  </si>
  <si>
    <t>LEIGH CREEK</t>
  </si>
  <si>
    <t>YLEC</t>
  </si>
  <si>
    <t>303554S</t>
  </si>
  <si>
    <t>1382533E</t>
  </si>
  <si>
    <t>LEINSTER</t>
  </si>
  <si>
    <t>YLST</t>
  </si>
  <si>
    <t>275036S</t>
  </si>
  <si>
    <t>1204212E</t>
  </si>
  <si>
    <t>LEONORA</t>
  </si>
  <si>
    <t>YLEO</t>
  </si>
  <si>
    <t>285241S</t>
  </si>
  <si>
    <t>1211853E</t>
  </si>
  <si>
    <t>LIGHTNING RIDGE</t>
  </si>
  <si>
    <t>YLRD</t>
  </si>
  <si>
    <t>292724S</t>
  </si>
  <si>
    <t>1475904E</t>
  </si>
  <si>
    <t>LISMORE</t>
  </si>
  <si>
    <t>YLIS</t>
  </si>
  <si>
    <t>284936S</t>
  </si>
  <si>
    <t>1531527E</t>
  </si>
  <si>
    <t>LOCKHART RIVER</t>
  </si>
  <si>
    <t>YLHR</t>
  </si>
  <si>
    <t>124713S</t>
  </si>
  <si>
    <t>1431817E</t>
  </si>
  <si>
    <t>LONGREACH</t>
  </si>
  <si>
    <t>YLRE</t>
  </si>
  <si>
    <t>232603S</t>
  </si>
  <si>
    <t>1441649E</t>
  </si>
  <si>
    <t>LORD HOWE ISLAND NSW</t>
  </si>
  <si>
    <t>YLHI</t>
  </si>
  <si>
    <t>1590438E</t>
  </si>
  <si>
    <t>MACKAY</t>
  </si>
  <si>
    <t>YBMK</t>
  </si>
  <si>
    <t>211017S</t>
  </si>
  <si>
    <t>1491047E</t>
  </si>
  <si>
    <t>MAITLAND (NSW)</t>
  </si>
  <si>
    <t>YMND</t>
  </si>
  <si>
    <t>324215S</t>
  </si>
  <si>
    <t>1512920E</t>
  </si>
  <si>
    <t>MALLACOOTA</t>
  </si>
  <si>
    <t>YMCO</t>
  </si>
  <si>
    <t>373556S</t>
  </si>
  <si>
    <t>1494315E</t>
  </si>
  <si>
    <t>MANGALORE</t>
  </si>
  <si>
    <t>YMNG</t>
  </si>
  <si>
    <t>365318S</t>
  </si>
  <si>
    <t>1451103E</t>
  </si>
  <si>
    <t>MANINGRIDA</t>
  </si>
  <si>
    <t>YMGD</t>
  </si>
  <si>
    <t>120322S</t>
  </si>
  <si>
    <t>1341403E</t>
  </si>
  <si>
    <t>MANJIMUP</t>
  </si>
  <si>
    <t>YMJM</t>
  </si>
  <si>
    <t>341555S</t>
  </si>
  <si>
    <t>1160825E</t>
  </si>
  <si>
    <t>MAREEBA</t>
  </si>
  <si>
    <t>YMBA</t>
  </si>
  <si>
    <t>170414S</t>
  </si>
  <si>
    <t>1452526E</t>
  </si>
  <si>
    <t>MARYBOROUGH (QLD)</t>
  </si>
  <si>
    <t>YMYB</t>
  </si>
  <si>
    <t>253048S</t>
  </si>
  <si>
    <t>1524254E</t>
  </si>
  <si>
    <t>MCARTHUR RIVER MINE</t>
  </si>
  <si>
    <t>YMHU</t>
  </si>
  <si>
    <t>162636S</t>
  </si>
  <si>
    <t>1360436E</t>
  </si>
  <si>
    <t>MEEKATHARRA</t>
  </si>
  <si>
    <t>YMEK</t>
  </si>
  <si>
    <t>263642S</t>
  </si>
  <si>
    <t>1183252E</t>
  </si>
  <si>
    <t>MELBOURNE</t>
  </si>
  <si>
    <t>YMML</t>
  </si>
  <si>
    <t>374024S</t>
  </si>
  <si>
    <t>1445036E</t>
  </si>
  <si>
    <t>MELBOURNE/ESSENDON</t>
  </si>
  <si>
    <t>YMEN</t>
  </si>
  <si>
    <t>374341S</t>
  </si>
  <si>
    <t>1445407E</t>
  </si>
  <si>
    <t>MELBOURNE/MOORABBIN</t>
  </si>
  <si>
    <t>YMMB</t>
  </si>
  <si>
    <t>375833S</t>
  </si>
  <si>
    <t>1450608E</t>
  </si>
  <si>
    <t>MERIMBULA</t>
  </si>
  <si>
    <t>YMER</t>
  </si>
  <si>
    <t>365431S</t>
  </si>
  <si>
    <t>1495405E</t>
  </si>
  <si>
    <t>MILDURA</t>
  </si>
  <si>
    <t>YMIA</t>
  </si>
  <si>
    <t>341345S</t>
  </si>
  <si>
    <t>1420508E</t>
  </si>
  <si>
    <t>MILES</t>
  </si>
  <si>
    <t>YMLS</t>
  </si>
  <si>
    <t>264822S</t>
  </si>
  <si>
    <t>1501011E</t>
  </si>
  <si>
    <t>MILINGIMBI</t>
  </si>
  <si>
    <t>YMGB</t>
  </si>
  <si>
    <t>120540S</t>
  </si>
  <si>
    <t>1345337E</t>
  </si>
  <si>
    <t>MOOMBA</t>
  </si>
  <si>
    <t>YOOM</t>
  </si>
  <si>
    <t>280558S</t>
  </si>
  <si>
    <t>1401149E</t>
  </si>
  <si>
    <t>MORANBAH</t>
  </si>
  <si>
    <t>YMRB</t>
  </si>
  <si>
    <t>220328S</t>
  </si>
  <si>
    <t>1480439E</t>
  </si>
  <si>
    <t>MORAWA</t>
  </si>
  <si>
    <t>YMRW</t>
  </si>
  <si>
    <t>291205S</t>
  </si>
  <si>
    <t>1160119E</t>
  </si>
  <si>
    <t>MOREE</t>
  </si>
  <si>
    <t>YMOR</t>
  </si>
  <si>
    <t>292956S</t>
  </si>
  <si>
    <t>1495041E</t>
  </si>
  <si>
    <t>MORNINGTON ISLAND</t>
  </si>
  <si>
    <t>YMTI</t>
  </si>
  <si>
    <t>163945S</t>
  </si>
  <si>
    <t>1391041E</t>
  </si>
  <si>
    <t>MORUYA</t>
  </si>
  <si>
    <t>YMRY</t>
  </si>
  <si>
    <t>355351S</t>
  </si>
  <si>
    <t>1500844E</t>
  </si>
  <si>
    <t>MOUNT GAMBIER</t>
  </si>
  <si>
    <t>YMTG</t>
  </si>
  <si>
    <t>374444S</t>
  </si>
  <si>
    <t>1404707E</t>
  </si>
  <si>
    <t>MOUNT GORDON</t>
  </si>
  <si>
    <t>YGON</t>
  </si>
  <si>
    <t>194619S</t>
  </si>
  <si>
    <t>1392404E</t>
  </si>
  <si>
    <t>MOUNT HOLLAND</t>
  </si>
  <si>
    <t>YMHL</t>
  </si>
  <si>
    <t>320630S</t>
  </si>
  <si>
    <t>1194536E</t>
  </si>
  <si>
    <t>MOUNT HOTHAM</t>
  </si>
  <si>
    <t>YHOT</t>
  </si>
  <si>
    <t>370254S</t>
  </si>
  <si>
    <t>1472003E</t>
  </si>
  <si>
    <t>MOUNT ISA</t>
  </si>
  <si>
    <t>YBMA</t>
  </si>
  <si>
    <t>203950S</t>
  </si>
  <si>
    <t>1392919E</t>
  </si>
  <si>
    <t>MOUNT KEITH</t>
  </si>
  <si>
    <t>YMNE</t>
  </si>
  <si>
    <t>271711S</t>
  </si>
  <si>
    <t>1203317E</t>
  </si>
  <si>
    <t>MOUNT MAGNET</t>
  </si>
  <si>
    <t>YMOG</t>
  </si>
  <si>
    <t>280658S</t>
  </si>
  <si>
    <t>1175030E</t>
  </si>
  <si>
    <t>MUDGEE</t>
  </si>
  <si>
    <t>YMDG</t>
  </si>
  <si>
    <t>323345S</t>
  </si>
  <si>
    <t>1493640E</t>
  </si>
  <si>
    <t>MURRIN MURRIN</t>
  </si>
  <si>
    <t>YMMI</t>
  </si>
  <si>
    <t>284219S</t>
  </si>
  <si>
    <t>1215326E</t>
  </si>
  <si>
    <t>NARACOORTE</t>
  </si>
  <si>
    <t>YNRC</t>
  </si>
  <si>
    <t>365907S</t>
  </si>
  <si>
    <t>1404330E</t>
  </si>
  <si>
    <t>NARRABRI</t>
  </si>
  <si>
    <t>YNBR</t>
  </si>
  <si>
    <t>301909S</t>
  </si>
  <si>
    <t>1494938E</t>
  </si>
  <si>
    <t>NARRANDERA</t>
  </si>
  <si>
    <t>YNAR</t>
  </si>
  <si>
    <t>344208S</t>
  </si>
  <si>
    <t>1463044E</t>
  </si>
  <si>
    <t>NARROMINE</t>
  </si>
  <si>
    <t>YNRM</t>
  </si>
  <si>
    <t>321252S</t>
  </si>
  <si>
    <t>1481329E</t>
  </si>
  <si>
    <t>NEWMAN</t>
  </si>
  <si>
    <t>YNWN</t>
  </si>
  <si>
    <t>232504S</t>
  </si>
  <si>
    <t>1194810E</t>
  </si>
  <si>
    <t>NGUKURR</t>
  </si>
  <si>
    <t>YNGU</t>
  </si>
  <si>
    <t>144322S</t>
  </si>
  <si>
    <t>1344451E</t>
  </si>
  <si>
    <t>NHILL</t>
  </si>
  <si>
    <t>YNHL</t>
  </si>
  <si>
    <t>361840S</t>
  </si>
  <si>
    <t>1413840E</t>
  </si>
  <si>
    <t>NIFTY</t>
  </si>
  <si>
    <t>YCNF</t>
  </si>
  <si>
    <t>214025S</t>
  </si>
  <si>
    <t>1213541E</t>
  </si>
  <si>
    <t>NORFOLK ISLAND</t>
  </si>
  <si>
    <t>YSNF</t>
  </si>
  <si>
    <t>290233S</t>
  </si>
  <si>
    <t>1675617E</t>
  </si>
  <si>
    <t>NORMANTON</t>
  </si>
  <si>
    <t>YNTN</t>
  </si>
  <si>
    <t>174106S</t>
  </si>
  <si>
    <t>1410413E</t>
  </si>
  <si>
    <t>NORTHERN PENINSULA</t>
  </si>
  <si>
    <t>YNPE</t>
  </si>
  <si>
    <t>105703S</t>
  </si>
  <si>
    <t>1422734E</t>
  </si>
  <si>
    <t>NOVA</t>
  </si>
  <si>
    <t>YNOV</t>
  </si>
  <si>
    <t>315043S</t>
  </si>
  <si>
    <t>1231131E</t>
  </si>
  <si>
    <t>NOWRA</t>
  </si>
  <si>
    <t>YSNW</t>
  </si>
  <si>
    <t>345656S</t>
  </si>
  <si>
    <t>1503213E</t>
  </si>
  <si>
    <t>NUMBULWAR</t>
  </si>
  <si>
    <t>YNUM</t>
  </si>
  <si>
    <t>141618S</t>
  </si>
  <si>
    <t>1354300E</t>
  </si>
  <si>
    <t>NYNGAN</t>
  </si>
  <si>
    <t>YNYN</t>
  </si>
  <si>
    <t>313304S</t>
  </si>
  <si>
    <t>1471210E</t>
  </si>
  <si>
    <t>OAKEY</t>
  </si>
  <si>
    <t>YBOK</t>
  </si>
  <si>
    <t>272441S</t>
  </si>
  <si>
    <t>1514407E</t>
  </si>
  <si>
    <t>OENPELLI</t>
  </si>
  <si>
    <t>YOEN</t>
  </si>
  <si>
    <t>121931S</t>
  </si>
  <si>
    <t>1330020E</t>
  </si>
  <si>
    <t>OLYMPIC DAM</t>
  </si>
  <si>
    <t>YOLD</t>
  </si>
  <si>
    <t>302906S</t>
  </si>
  <si>
    <t>1365236E</t>
  </si>
  <si>
    <t>ONSLOW</t>
  </si>
  <si>
    <t>YOLW</t>
  </si>
  <si>
    <t>214006S</t>
  </si>
  <si>
    <t>1150647E</t>
  </si>
  <si>
    <t>ORANGE</t>
  </si>
  <si>
    <t>YORG</t>
  </si>
  <si>
    <t>1490732E</t>
  </si>
  <si>
    <t>ORBOST</t>
  </si>
  <si>
    <t>YORB</t>
  </si>
  <si>
    <t>374725S</t>
  </si>
  <si>
    <t>1483635E</t>
  </si>
  <si>
    <t>OSBORNE MINE</t>
  </si>
  <si>
    <t>YOSB</t>
  </si>
  <si>
    <t>220454S</t>
  </si>
  <si>
    <t>1403324E</t>
  </si>
  <si>
    <t>PALM ISLAND</t>
  </si>
  <si>
    <t>YPAM</t>
  </si>
  <si>
    <t>184519S</t>
  </si>
  <si>
    <t>1463453E</t>
  </si>
  <si>
    <t>PARABURDOO</t>
  </si>
  <si>
    <t>YPBO</t>
  </si>
  <si>
    <t>231016S</t>
  </si>
  <si>
    <t>1174443E</t>
  </si>
  <si>
    <t>PARKES</t>
  </si>
  <si>
    <t>YPKS</t>
  </si>
  <si>
    <t>330753S</t>
  </si>
  <si>
    <t>1481421E</t>
  </si>
  <si>
    <t>PEARCE</t>
  </si>
  <si>
    <t>YPEA</t>
  </si>
  <si>
    <t>314004S</t>
  </si>
  <si>
    <t>1160054E</t>
  </si>
  <si>
    <t>PERTH</t>
  </si>
  <si>
    <t>YPPH</t>
  </si>
  <si>
    <t>315625S</t>
  </si>
  <si>
    <t>1155801E</t>
  </si>
  <si>
    <t>PERTH/JANDAKOT</t>
  </si>
  <si>
    <t>YPJT</t>
  </si>
  <si>
    <t>320551S</t>
  </si>
  <si>
    <t>1155252E</t>
  </si>
  <si>
    <t>PETERBOROUGH/GREAT OCEAN ROAD</t>
  </si>
  <si>
    <t>YPBH</t>
  </si>
  <si>
    <t>383624S</t>
  </si>
  <si>
    <t>1425422E</t>
  </si>
  <si>
    <t>PLUTONIC</t>
  </si>
  <si>
    <t>YPLU</t>
  </si>
  <si>
    <t>251900S</t>
  </si>
  <si>
    <t>1192524E</t>
  </si>
  <si>
    <t>POINT COOK</t>
  </si>
  <si>
    <t>YMPC</t>
  </si>
  <si>
    <t>375556S</t>
  </si>
  <si>
    <t>1444512E</t>
  </si>
  <si>
    <t>POONCARIE</t>
  </si>
  <si>
    <t>YPCE</t>
  </si>
  <si>
    <t>332223S</t>
  </si>
  <si>
    <t>1423505E</t>
  </si>
  <si>
    <t>PORMPURAAW</t>
  </si>
  <si>
    <t>YPMP</t>
  </si>
  <si>
    <t>145351S</t>
  </si>
  <si>
    <t>1413639E</t>
  </si>
  <si>
    <t>PORT AUGUSTA</t>
  </si>
  <si>
    <t>YPAG</t>
  </si>
  <si>
    <t>323025S</t>
  </si>
  <si>
    <t>1374300E</t>
  </si>
  <si>
    <t>PORT HEDLAND</t>
  </si>
  <si>
    <t>YPPD</t>
  </si>
  <si>
    <t>202240S</t>
  </si>
  <si>
    <t>1183735E</t>
  </si>
  <si>
    <t>PORT HEDLAND/WODGINA</t>
  </si>
  <si>
    <t>YWGA</t>
  </si>
  <si>
    <t>210209S</t>
  </si>
  <si>
    <t>1183837E</t>
  </si>
  <si>
    <t>PORT KEATS</t>
  </si>
  <si>
    <t>YPKT</t>
  </si>
  <si>
    <t>141500S</t>
  </si>
  <si>
    <t>1293145E</t>
  </si>
  <si>
    <t>PORT LINCOLN</t>
  </si>
  <si>
    <t>YPLC</t>
  </si>
  <si>
    <t>343619S</t>
  </si>
  <si>
    <t>1355249E</t>
  </si>
  <si>
    <t>PORT MACQUARIE</t>
  </si>
  <si>
    <t>YPMQ</t>
  </si>
  <si>
    <t>312609S</t>
  </si>
  <si>
    <t>1525148E</t>
  </si>
  <si>
    <t>PORT PIRIE</t>
  </si>
  <si>
    <t>YPIR</t>
  </si>
  <si>
    <t>331420S</t>
  </si>
  <si>
    <t>1375942E</t>
  </si>
  <si>
    <t>PORTLAND</t>
  </si>
  <si>
    <t>YPOD</t>
  </si>
  <si>
    <t>381905S</t>
  </si>
  <si>
    <t>1412816E</t>
  </si>
  <si>
    <t>PROMINENT HILL</t>
  </si>
  <si>
    <t>YPMH</t>
  </si>
  <si>
    <t>294304S</t>
  </si>
  <si>
    <t>1353128E</t>
  </si>
  <si>
    <t>PROSERPINE/WHITSUNDAY COAST</t>
  </si>
  <si>
    <t>YBPN</t>
  </si>
  <si>
    <t>202942S</t>
  </si>
  <si>
    <t>1483308E</t>
  </si>
  <si>
    <t>QUILPIE</t>
  </si>
  <si>
    <t>YQLP</t>
  </si>
  <si>
    <t>263631S</t>
  </si>
  <si>
    <t>1441526E</t>
  </si>
  <si>
    <t>QUIRINDI</t>
  </si>
  <si>
    <t>YQDI</t>
  </si>
  <si>
    <t>312955S</t>
  </si>
  <si>
    <t>1503105E</t>
  </si>
  <si>
    <t>RAMINGINING</t>
  </si>
  <si>
    <t>YRNG</t>
  </si>
  <si>
    <t>122123S</t>
  </si>
  <si>
    <t>1345351E</t>
  </si>
  <si>
    <t>RAVENSTHORPE</t>
  </si>
  <si>
    <t>YNRV</t>
  </si>
  <si>
    <t>334750S</t>
  </si>
  <si>
    <t>1201229E</t>
  </si>
  <si>
    <t>RENMARK</t>
  </si>
  <si>
    <t>YREN</t>
  </si>
  <si>
    <t>341147S</t>
  </si>
  <si>
    <t>1404026E</t>
  </si>
  <si>
    <t>RICHMOND (NSW)</t>
  </si>
  <si>
    <t>YSRI</t>
  </si>
  <si>
    <t>333602S</t>
  </si>
  <si>
    <t>1504651E</t>
  </si>
  <si>
    <t>RICHMOND (QLD)</t>
  </si>
  <si>
    <t>YRMD</t>
  </si>
  <si>
    <t>204207S</t>
  </si>
  <si>
    <t>1430653E</t>
  </si>
  <si>
    <t>ROBINVALE</t>
  </si>
  <si>
    <t>YROI</t>
  </si>
  <si>
    <t>343902S</t>
  </si>
  <si>
    <t>1424658E</t>
  </si>
  <si>
    <t>ROCKHAMPTON</t>
  </si>
  <si>
    <t>YBRK</t>
  </si>
  <si>
    <t>232255S</t>
  </si>
  <si>
    <t>1502831E</t>
  </si>
  <si>
    <t>ROMA</t>
  </si>
  <si>
    <t>YROM</t>
  </si>
  <si>
    <t>263243S</t>
  </si>
  <si>
    <t>1484630E</t>
  </si>
  <si>
    <t>ROTTNEST ISLAND</t>
  </si>
  <si>
    <t>YRTI</t>
  </si>
  <si>
    <t>320024S</t>
  </si>
  <si>
    <t>1153223E</t>
  </si>
  <si>
    <t>SAIBAI ISLAND</t>
  </si>
  <si>
    <t>YSII</t>
  </si>
  <si>
    <t>092242S</t>
  </si>
  <si>
    <t>1423730E</t>
  </si>
  <si>
    <t>SAINT GEORGE</t>
  </si>
  <si>
    <t>YSGE</t>
  </si>
  <si>
    <t>280259S</t>
  </si>
  <si>
    <t>1483543E</t>
  </si>
  <si>
    <t>SAINT HELENS</t>
  </si>
  <si>
    <t>YSTH</t>
  </si>
  <si>
    <t>412012S</t>
  </si>
  <si>
    <t>1481655E</t>
  </si>
  <si>
    <t>SCHERGER (RAAF)</t>
  </si>
  <si>
    <t>YBSG</t>
  </si>
  <si>
    <t>123726S</t>
  </si>
  <si>
    <t>1420514E</t>
  </si>
  <si>
    <t>SCONE</t>
  </si>
  <si>
    <t>YSCO</t>
  </si>
  <si>
    <t>320214S</t>
  </si>
  <si>
    <t>1504956E</t>
  </si>
  <si>
    <t>SHARK BAY</t>
  </si>
  <si>
    <t>YSHK</t>
  </si>
  <si>
    <t>255338S</t>
  </si>
  <si>
    <t>1133438E</t>
  </si>
  <si>
    <t>SHELLHARBOUR AIRPORT</t>
  </si>
  <si>
    <t>YSHL</t>
  </si>
  <si>
    <t>343340S</t>
  </si>
  <si>
    <t>1504719E</t>
  </si>
  <si>
    <t>SHEPPARTON</t>
  </si>
  <si>
    <t>YSHT</t>
  </si>
  <si>
    <t>362544S</t>
  </si>
  <si>
    <t>1452333E</t>
  </si>
  <si>
    <t>SNAKE BAY</t>
  </si>
  <si>
    <t>YSNK</t>
  </si>
  <si>
    <t>112522S</t>
  </si>
  <si>
    <t>1303913E</t>
  </si>
  <si>
    <t>SOLOMON</t>
  </si>
  <si>
    <t>YSOL</t>
  </si>
  <si>
    <t>221517S</t>
  </si>
  <si>
    <t>1175058E</t>
  </si>
  <si>
    <t>SOUTH GOULBURN ISLAND</t>
  </si>
  <si>
    <t>YGBI</t>
  </si>
  <si>
    <t>113902S</t>
  </si>
  <si>
    <t>1332255E</t>
  </si>
  <si>
    <t>SOUTHERN CROSS</t>
  </si>
  <si>
    <t>YSCR</t>
  </si>
  <si>
    <t>311425S</t>
  </si>
  <si>
    <t>1192135E</t>
  </si>
  <si>
    <t>ST ARNAUD</t>
  </si>
  <si>
    <t>YSTA</t>
  </si>
  <si>
    <t>363812S</t>
  </si>
  <si>
    <t>1431109E</t>
  </si>
  <si>
    <t>STANTHORPE</t>
  </si>
  <si>
    <t>YSPE</t>
  </si>
  <si>
    <t>283713S</t>
  </si>
  <si>
    <t>1515926E</t>
  </si>
  <si>
    <t>STAWELL</t>
  </si>
  <si>
    <t>YSWL</t>
  </si>
  <si>
    <t>370418S</t>
  </si>
  <si>
    <t>1424425E</t>
  </si>
  <si>
    <t>STRAHAN</t>
  </si>
  <si>
    <t>YSRN</t>
  </si>
  <si>
    <t>420920S</t>
  </si>
  <si>
    <t>1451729E</t>
  </si>
  <si>
    <t>STREAKY BAY</t>
  </si>
  <si>
    <t>YKBY</t>
  </si>
  <si>
    <t>325009S</t>
  </si>
  <si>
    <t>1341734E</t>
  </si>
  <si>
    <t>SUNRISE DAM</t>
  </si>
  <si>
    <t>YSRD</t>
  </si>
  <si>
    <t>290554S</t>
  </si>
  <si>
    <t>1222719E</t>
  </si>
  <si>
    <t>SUNSHINE COAST</t>
  </si>
  <si>
    <t>YBSU</t>
  </si>
  <si>
    <t>263612S</t>
  </si>
  <si>
    <t>1530528E</t>
  </si>
  <si>
    <t>SWAN HILL</t>
  </si>
  <si>
    <t>YSWH</t>
  </si>
  <si>
    <t>352233S</t>
  </si>
  <si>
    <t>1433158E</t>
  </si>
  <si>
    <t>SYDNEY/BANKSTOWN</t>
  </si>
  <si>
    <t>YSBK</t>
  </si>
  <si>
    <t>335528S</t>
  </si>
  <si>
    <t>1505918E</t>
  </si>
  <si>
    <t>SYDNEY/KINGSFORD SMITH</t>
  </si>
  <si>
    <t>YSSY</t>
  </si>
  <si>
    <t>335646S</t>
  </si>
  <si>
    <t>1511038E</t>
  </si>
  <si>
    <t>TAMWORTH</t>
  </si>
  <si>
    <t>YSTW</t>
  </si>
  <si>
    <t>310502S</t>
  </si>
  <si>
    <t>1505048E</t>
  </si>
  <si>
    <t>TAREE</t>
  </si>
  <si>
    <t>YTRE</t>
  </si>
  <si>
    <t>315319S</t>
  </si>
  <si>
    <t>1523050E</t>
  </si>
  <si>
    <t>TAROOM</t>
  </si>
  <si>
    <t>YTAM</t>
  </si>
  <si>
    <t>254807S</t>
  </si>
  <si>
    <t>1495358E</t>
  </si>
  <si>
    <t>TELFER</t>
  </si>
  <si>
    <t>YTEF</t>
  </si>
  <si>
    <t>214254S</t>
  </si>
  <si>
    <t>1221342E</t>
  </si>
  <si>
    <t>TEMORA</t>
  </si>
  <si>
    <t>YTEM</t>
  </si>
  <si>
    <t>342517S</t>
  </si>
  <si>
    <t>1473042E</t>
  </si>
  <si>
    <t>TENNANT CREEK</t>
  </si>
  <si>
    <t>YTNK</t>
  </si>
  <si>
    <t>193804S</t>
  </si>
  <si>
    <t>1341100E</t>
  </si>
  <si>
    <t>THANGOOL</t>
  </si>
  <si>
    <t>YTNG</t>
  </si>
  <si>
    <t>242938S</t>
  </si>
  <si>
    <t>1503434E</t>
  </si>
  <si>
    <t>THARGOMINDAH</t>
  </si>
  <si>
    <t>YTGM</t>
  </si>
  <si>
    <t>275911S</t>
  </si>
  <si>
    <t>1434839E</t>
  </si>
  <si>
    <t>THE GRANITES</t>
  </si>
  <si>
    <t>YTGT</t>
  </si>
  <si>
    <t>203254S</t>
  </si>
  <si>
    <t>1302100E</t>
  </si>
  <si>
    <t>THE MONUMENT</t>
  </si>
  <si>
    <t>YTMO</t>
  </si>
  <si>
    <t>214843S</t>
  </si>
  <si>
    <t>1395524E</t>
  </si>
  <si>
    <t>THEODORE</t>
  </si>
  <si>
    <t>YTDR</t>
  </si>
  <si>
    <t>245911S</t>
  </si>
  <si>
    <t>1500535E</t>
  </si>
  <si>
    <t>THUNDERBOX</t>
  </si>
  <si>
    <t>YTHN</t>
  </si>
  <si>
    <t>280914S</t>
  </si>
  <si>
    <t>1205621E</t>
  </si>
  <si>
    <t>TIBOOBURRA</t>
  </si>
  <si>
    <t>YTIB</t>
  </si>
  <si>
    <t>292704S</t>
  </si>
  <si>
    <t>1420328E</t>
  </si>
  <si>
    <t>TINDAL</t>
  </si>
  <si>
    <t>YPTN</t>
  </si>
  <si>
    <t>143116S</t>
  </si>
  <si>
    <t>1322240E</t>
  </si>
  <si>
    <t>TOCUMWAL</t>
  </si>
  <si>
    <t>YTOC</t>
  </si>
  <si>
    <t>354839S</t>
  </si>
  <si>
    <t>1453615E</t>
  </si>
  <si>
    <t>TOOWOOMBA</t>
  </si>
  <si>
    <t>YTWB</t>
  </si>
  <si>
    <t>273229S</t>
  </si>
  <si>
    <t>1515445E</t>
  </si>
  <si>
    <t>TOWNSVILLE/TOWNSVILLE INTL</t>
  </si>
  <si>
    <t>YBTL</t>
  </si>
  <si>
    <t>191509S</t>
  </si>
  <si>
    <t>1464555E</t>
  </si>
  <si>
    <t>TREPELL</t>
  </si>
  <si>
    <t>YTEE</t>
  </si>
  <si>
    <t>215006S</t>
  </si>
  <si>
    <t>1405317E</t>
  </si>
  <si>
    <t>TROPICANA</t>
  </si>
  <si>
    <t>YTRA</t>
  </si>
  <si>
    <t>291112S</t>
  </si>
  <si>
    <t>1243301E</t>
  </si>
  <si>
    <t>TROUGHTON ISLAND</t>
  </si>
  <si>
    <t>YTTI</t>
  </si>
  <si>
    <t>134506S</t>
  </si>
  <si>
    <t>1260854E</t>
  </si>
  <si>
    <t>TRUSCOTT-MUNGALALU</t>
  </si>
  <si>
    <t>YTST</t>
  </si>
  <si>
    <t>140523S</t>
  </si>
  <si>
    <t>1262251E</t>
  </si>
  <si>
    <t>TUMBY BAY</t>
  </si>
  <si>
    <t>YTBB</t>
  </si>
  <si>
    <t>342140S</t>
  </si>
  <si>
    <t>1360542E</t>
  </si>
  <si>
    <t>TUMUT</t>
  </si>
  <si>
    <t>YTMU</t>
  </si>
  <si>
    <t>351546S</t>
  </si>
  <si>
    <t>1481427E</t>
  </si>
  <si>
    <t>WAGGA WAGGA</t>
  </si>
  <si>
    <t>YSWG</t>
  </si>
  <si>
    <t>350955S</t>
  </si>
  <si>
    <t>1472759E</t>
  </si>
  <si>
    <t>WALGETT</t>
  </si>
  <si>
    <t>YWLG</t>
  </si>
  <si>
    <t>300158S</t>
  </si>
  <si>
    <t>1480733E</t>
  </si>
  <si>
    <t>WANGARATTA</t>
  </si>
  <si>
    <t>YWGT</t>
  </si>
  <si>
    <t>362457S</t>
  </si>
  <si>
    <t>1461825E</t>
  </si>
  <si>
    <t>WARBURTON</t>
  </si>
  <si>
    <t>YWBR</t>
  </si>
  <si>
    <t>260742S</t>
  </si>
  <si>
    <t>1263500E</t>
  </si>
  <si>
    <t>WARRACKNABEAL</t>
  </si>
  <si>
    <t>YWKB</t>
  </si>
  <si>
    <t>361916S</t>
  </si>
  <si>
    <t>1422510E</t>
  </si>
  <si>
    <t>WARREN</t>
  </si>
  <si>
    <t>YWRN</t>
  </si>
  <si>
    <t>314400S</t>
  </si>
  <si>
    <t>1474809E</t>
  </si>
  <si>
    <t>WARRNAMBOOL</t>
  </si>
  <si>
    <t>YWBL</t>
  </si>
  <si>
    <t>381743S</t>
  </si>
  <si>
    <t>1422648E</t>
  </si>
  <si>
    <t>WARWICK</t>
  </si>
  <si>
    <t>YWCK</t>
  </si>
  <si>
    <t>280858S</t>
  </si>
  <si>
    <t>1515635E</t>
  </si>
  <si>
    <t>WEIPA</t>
  </si>
  <si>
    <t>YBWP</t>
  </si>
  <si>
    <t>124043S</t>
  </si>
  <si>
    <t>1415531E</t>
  </si>
  <si>
    <t>WENTWORTH</t>
  </si>
  <si>
    <t>YWTO</t>
  </si>
  <si>
    <t>340516S</t>
  </si>
  <si>
    <t>1415331E</t>
  </si>
  <si>
    <t>WEST ANGELAS</t>
  </si>
  <si>
    <t>YANG</t>
  </si>
  <si>
    <t>230806S</t>
  </si>
  <si>
    <t>1184224E</t>
  </si>
  <si>
    <t>WEST SALE</t>
  </si>
  <si>
    <t>YWSL</t>
  </si>
  <si>
    <t>380530S</t>
  </si>
  <si>
    <t>1465755E</t>
  </si>
  <si>
    <t>WEST WYALONG</t>
  </si>
  <si>
    <t>YWWL</t>
  </si>
  <si>
    <t>335614S</t>
  </si>
  <si>
    <t>1471129E</t>
  </si>
  <si>
    <t>WHITE CLIFFS</t>
  </si>
  <si>
    <t>YWHC</t>
  </si>
  <si>
    <t>305105S</t>
  </si>
  <si>
    <t>1430424E</t>
  </si>
  <si>
    <t>WHYALLA</t>
  </si>
  <si>
    <t>YWHA</t>
  </si>
  <si>
    <t>330332S</t>
  </si>
  <si>
    <t>1373052E</t>
  </si>
  <si>
    <t>WILCANNIA</t>
  </si>
  <si>
    <t>YWCA</t>
  </si>
  <si>
    <t>313110S</t>
  </si>
  <si>
    <t>1432252E</t>
  </si>
  <si>
    <t>WILLIAMTOWN</t>
  </si>
  <si>
    <t>YWLM</t>
  </si>
  <si>
    <t>324742S</t>
  </si>
  <si>
    <t>1515004E</t>
  </si>
  <si>
    <t>WILUNA</t>
  </si>
  <si>
    <t>YWLU</t>
  </si>
  <si>
    <t>263745S</t>
  </si>
  <si>
    <t>1201314E</t>
  </si>
  <si>
    <t>WINDARLING</t>
  </si>
  <si>
    <t>YWDG</t>
  </si>
  <si>
    <t>300155S</t>
  </si>
  <si>
    <t>1192314E</t>
  </si>
  <si>
    <t>WINDORAH</t>
  </si>
  <si>
    <t>YWDH</t>
  </si>
  <si>
    <t>252447S</t>
  </si>
  <si>
    <t>1424002E</t>
  </si>
  <si>
    <t>WINTON</t>
  </si>
  <si>
    <t>YWTN</t>
  </si>
  <si>
    <t>222149S</t>
  </si>
  <si>
    <t>1430508E</t>
  </si>
  <si>
    <t>WOODIE WOODIE</t>
  </si>
  <si>
    <t>YWWI</t>
  </si>
  <si>
    <t>213843S</t>
  </si>
  <si>
    <t>1211130E</t>
  </si>
  <si>
    <t>WOOMERA</t>
  </si>
  <si>
    <t>YPWR</t>
  </si>
  <si>
    <t>310839S</t>
  </si>
  <si>
    <t>1364901E</t>
  </si>
  <si>
    <t>WUDINNA</t>
  </si>
  <si>
    <t>YWUD</t>
  </si>
  <si>
    <t>330236S</t>
  </si>
  <si>
    <t>1352650E</t>
  </si>
  <si>
    <t>WYCHEPROOF</t>
  </si>
  <si>
    <t>YWYF</t>
  </si>
  <si>
    <t>360332S</t>
  </si>
  <si>
    <t>1431436E</t>
  </si>
  <si>
    <t>WYNDHAM</t>
  </si>
  <si>
    <t>YWYM</t>
  </si>
  <si>
    <t>153041S</t>
  </si>
  <si>
    <t>1280911E</t>
  </si>
  <si>
    <t>WYNYARD</t>
  </si>
  <si>
    <t>YWYY</t>
  </si>
  <si>
    <t>405956S</t>
  </si>
  <si>
    <t>1454352E</t>
  </si>
  <si>
    <t>YARRAM</t>
  </si>
  <si>
    <t>YYRM</t>
  </si>
  <si>
    <t>383403S</t>
  </si>
  <si>
    <t>1464516E</t>
  </si>
  <si>
    <t>YARRAWONGA</t>
  </si>
  <si>
    <t>YYWG</t>
  </si>
  <si>
    <t>360150S</t>
  </si>
  <si>
    <t>1460140E</t>
  </si>
  <si>
    <t>YORKE ISLAND</t>
  </si>
  <si>
    <t>YYKI</t>
  </si>
  <si>
    <t>094512S</t>
  </si>
  <si>
    <t>1432418E</t>
  </si>
  <si>
    <t>YOUNG</t>
  </si>
  <si>
    <t>YYNG</t>
  </si>
  <si>
    <t>341520S</t>
  </si>
  <si>
    <t>1481453E</t>
  </si>
  <si>
    <t xml:space="preserve">1465729E </t>
  </si>
  <si>
    <t xml:space="preserve">1335403E </t>
  </si>
  <si>
    <t xml:space="preserve">1524243E </t>
  </si>
  <si>
    <t xml:space="preserve">1442810E </t>
  </si>
  <si>
    <t xml:space="preserve">1530703E </t>
  </si>
  <si>
    <t>CAIRNS/CAIRNS INTL</t>
  </si>
  <si>
    <t xml:space="preserve">1491142E </t>
  </si>
  <si>
    <t xml:space="preserve">1470858E </t>
  </si>
  <si>
    <t xml:space="preserve">1533017E </t>
  </si>
  <si>
    <t xml:space="preserve">1485706E </t>
  </si>
  <si>
    <t xml:space="preserve">1473037E </t>
  </si>
  <si>
    <t xml:space="preserve">1471251E </t>
  </si>
  <si>
    <t xml:space="preserve">1491047E </t>
  </si>
  <si>
    <t xml:space="preserve">1530528E </t>
  </si>
  <si>
    <t xml:space="preserve">1445036E </t>
  </si>
  <si>
    <t xml:space="preserve">1450608E </t>
  </si>
  <si>
    <t xml:space="preserve">1514407E </t>
  </si>
  <si>
    <t xml:space="preserve">1504651E </t>
  </si>
  <si>
    <t xml:space="preserve">1511038E </t>
  </si>
  <si>
    <t xml:space="preserve">1505048E </t>
  </si>
  <si>
    <t xml:space="preserve">1322240E </t>
  </si>
  <si>
    <t xml:space="preserve">1464555E </t>
  </si>
  <si>
    <t xml:space="preserve">1515004E </t>
  </si>
  <si>
    <t>Controlled Aerodrome</t>
  </si>
  <si>
    <t>Certified Aerodrome</t>
  </si>
  <si>
    <t>NAME</t>
  </si>
  <si>
    <t>STATE</t>
  </si>
  <si>
    <t>IDENT</t>
  </si>
  <si>
    <t>LOCATION</t>
  </si>
  <si>
    <t>ADAMINABY</t>
  </si>
  <si>
    <t>YADY</t>
  </si>
  <si>
    <t>355954S</t>
  </si>
  <si>
    <t>1484748E</t>
  </si>
  <si>
    <t>ADELS GROVE</t>
  </si>
  <si>
    <t>YALG</t>
  </si>
  <si>
    <t>184133S</t>
  </si>
  <si>
    <t>1383153E</t>
  </si>
  <si>
    <t>ALDINGA</t>
  </si>
  <si>
    <t>YADG</t>
  </si>
  <si>
    <t>351720S</t>
  </si>
  <si>
    <t>1382936E</t>
  </si>
  <si>
    <t>AMATA</t>
  </si>
  <si>
    <t>YAMT</t>
  </si>
  <si>
    <t>260550S</t>
  </si>
  <si>
    <t>1311210E</t>
  </si>
  <si>
    <t>ANNA CREEK</t>
  </si>
  <si>
    <t>YANK</t>
  </si>
  <si>
    <t>285350S</t>
  </si>
  <si>
    <t>1361014E</t>
  </si>
  <si>
    <t>AQUILA</t>
  </si>
  <si>
    <t>YAQA</t>
  </si>
  <si>
    <t>253144S</t>
  </si>
  <si>
    <t>1523412E</t>
  </si>
  <si>
    <t>ARAMAC</t>
  </si>
  <si>
    <t>YAMC</t>
  </si>
  <si>
    <t>225734S</t>
  </si>
  <si>
    <t>1451509E</t>
  </si>
  <si>
    <t>ARKAROOLA</t>
  </si>
  <si>
    <t>YARK</t>
  </si>
  <si>
    <t>302423S</t>
  </si>
  <si>
    <t>1392048E</t>
  </si>
  <si>
    <t>ARRABURY</t>
  </si>
  <si>
    <t>YARY</t>
  </si>
  <si>
    <t>264126S</t>
  </si>
  <si>
    <t>1410250E</t>
  </si>
  <si>
    <t>ATHERTON</t>
  </si>
  <si>
    <t>YATN</t>
  </si>
  <si>
    <t>171543S</t>
  </si>
  <si>
    <t>1453052E</t>
  </si>
  <si>
    <t>AUGUSTA</t>
  </si>
  <si>
    <t>YAUG</t>
  </si>
  <si>
    <t>341948S</t>
  </si>
  <si>
    <t>1150924E</t>
  </si>
  <si>
    <t>AUGUSTUS DOWNS</t>
  </si>
  <si>
    <t>YAGD</t>
  </si>
  <si>
    <t>183056S</t>
  </si>
  <si>
    <t>1395243E</t>
  </si>
  <si>
    <t>AYR</t>
  </si>
  <si>
    <t>YAYR</t>
  </si>
  <si>
    <t>193547S</t>
  </si>
  <si>
    <t>1471929E</t>
  </si>
  <si>
    <t>BACCHUS MARSH</t>
  </si>
  <si>
    <t>YBSS</t>
  </si>
  <si>
    <t>374400S</t>
  </si>
  <si>
    <t>1442520E</t>
  </si>
  <si>
    <t>BADU ISLAND</t>
  </si>
  <si>
    <t>YBAU</t>
  </si>
  <si>
    <t>100900S</t>
  </si>
  <si>
    <t>1421027E</t>
  </si>
  <si>
    <t>BALCANOONA</t>
  </si>
  <si>
    <t>YBLC</t>
  </si>
  <si>
    <t>303204S</t>
  </si>
  <si>
    <t>1392016E</t>
  </si>
  <si>
    <t>BALLIDU</t>
  </si>
  <si>
    <t>YBIU</t>
  </si>
  <si>
    <t>303536S</t>
  </si>
  <si>
    <t>1164648E</t>
  </si>
  <si>
    <t>BAMYILI</t>
  </si>
  <si>
    <t>YBMY</t>
  </si>
  <si>
    <t>143111S</t>
  </si>
  <si>
    <t>1325300E</t>
  </si>
  <si>
    <t>BARADINE</t>
  </si>
  <si>
    <t>YBAD</t>
  </si>
  <si>
    <t>305718S</t>
  </si>
  <si>
    <t>1490530E</t>
  </si>
  <si>
    <t>BARALABA</t>
  </si>
  <si>
    <t>YBAB</t>
  </si>
  <si>
    <t>241112S</t>
  </si>
  <si>
    <t>1495042E</t>
  </si>
  <si>
    <t>BARWON FIELD</t>
  </si>
  <si>
    <t>YGBF</t>
  </si>
  <si>
    <t>380849S</t>
  </si>
  <si>
    <t>1441021E</t>
  </si>
  <si>
    <t>YBRS</t>
  </si>
  <si>
    <t>381529S</t>
  </si>
  <si>
    <t>1442539E</t>
  </si>
  <si>
    <t>BARYULGIL</t>
  </si>
  <si>
    <t>YBYL</t>
  </si>
  <si>
    <t>291259S</t>
  </si>
  <si>
    <t>1523654E</t>
  </si>
  <si>
    <t>BEAUFORT</t>
  </si>
  <si>
    <t>YBFT</t>
  </si>
  <si>
    <t>372940S</t>
  </si>
  <si>
    <t>1432548E</t>
  </si>
  <si>
    <t>BELLBURN</t>
  </si>
  <si>
    <t>YBEB</t>
  </si>
  <si>
    <t>173241S</t>
  </si>
  <si>
    <t>1281818E</t>
  </si>
  <si>
    <t>BETOOTA</t>
  </si>
  <si>
    <t>YBEO</t>
  </si>
  <si>
    <t>254142S</t>
  </si>
  <si>
    <t>1404412E</t>
  </si>
  <si>
    <t>BEVERLEY (WA)</t>
  </si>
  <si>
    <t>YBEV</t>
  </si>
  <si>
    <t>320729S</t>
  </si>
  <si>
    <t>1165700E</t>
  </si>
  <si>
    <t>BEVERLEY MINE</t>
  </si>
  <si>
    <t>YBEE</t>
  </si>
  <si>
    <t>301112S</t>
  </si>
  <si>
    <t>1393330E</t>
  </si>
  <si>
    <t>BINDOON HILL</t>
  </si>
  <si>
    <t>YBHL</t>
  </si>
  <si>
    <t>312025S</t>
  </si>
  <si>
    <t>1161118E</t>
  </si>
  <si>
    <t>BLACKWATER</t>
  </si>
  <si>
    <t>YBTR</t>
  </si>
  <si>
    <t>233611S</t>
  </si>
  <si>
    <t>1484825E</t>
  </si>
  <si>
    <t>BLUEWATER PARK</t>
  </si>
  <si>
    <t>YBLP</t>
  </si>
  <si>
    <t>191130S</t>
  </si>
  <si>
    <t>1462936E</t>
  </si>
  <si>
    <t>BOIGU ISLAND</t>
  </si>
  <si>
    <t>YBOI</t>
  </si>
  <si>
    <t>091400S</t>
  </si>
  <si>
    <t>1421300E</t>
  </si>
  <si>
    <t>BOLLON</t>
  </si>
  <si>
    <t>YBLL</t>
  </si>
  <si>
    <t>280313S</t>
  </si>
  <si>
    <t>1472842E</t>
  </si>
  <si>
    <t>BOMBALA</t>
  </si>
  <si>
    <t>YBOM</t>
  </si>
  <si>
    <t>365418S</t>
  </si>
  <si>
    <t>1491100E</t>
  </si>
  <si>
    <t>YBOC</t>
  </si>
  <si>
    <t>325324S</t>
  </si>
  <si>
    <t>1382200E</t>
  </si>
  <si>
    <t>BOOMI</t>
  </si>
  <si>
    <t>YBMI</t>
  </si>
  <si>
    <t>284344S</t>
  </si>
  <si>
    <t>1493544E</t>
  </si>
  <si>
    <t>BOONAH</t>
  </si>
  <si>
    <t>YBOA</t>
  </si>
  <si>
    <t>280103S</t>
  </si>
  <si>
    <t>1524036E</t>
  </si>
  <si>
    <t>BOORT</t>
  </si>
  <si>
    <t>YBBT</t>
  </si>
  <si>
    <t>360814S</t>
  </si>
  <si>
    <t>1434314E</t>
  </si>
  <si>
    <t>BORDERTOWN</t>
  </si>
  <si>
    <t>YBOR</t>
  </si>
  <si>
    <t>361618S</t>
  </si>
  <si>
    <t>1404318E</t>
  </si>
  <si>
    <t>BORROLOOLA</t>
  </si>
  <si>
    <t>YBRL</t>
  </si>
  <si>
    <t>160431S</t>
  </si>
  <si>
    <t>1361808E</t>
  </si>
  <si>
    <t>BRIDGEWATER</t>
  </si>
  <si>
    <t>YBGR</t>
  </si>
  <si>
    <t>363700S</t>
  </si>
  <si>
    <t>1435700E</t>
  </si>
  <si>
    <t>YBBF</t>
  </si>
  <si>
    <t>284423S</t>
  </si>
  <si>
    <t>1532914E</t>
  </si>
  <si>
    <t>YBNR</t>
  </si>
  <si>
    <t>185344S</t>
  </si>
  <si>
    <t>1285631E</t>
  </si>
  <si>
    <t>YBYI</t>
  </si>
  <si>
    <t>431406S</t>
  </si>
  <si>
    <t>1472247E</t>
  </si>
  <si>
    <t>YCAB</t>
  </si>
  <si>
    <t>270437S</t>
  </si>
  <si>
    <t>1525913E</t>
  </si>
  <si>
    <t>YCDH</t>
  </si>
  <si>
    <t>275424S</t>
  </si>
  <si>
    <t>1340321E</t>
  </si>
  <si>
    <t>YCAG</t>
  </si>
  <si>
    <t>321649S</t>
  </si>
  <si>
    <t>1252840E</t>
  </si>
  <si>
    <t>YCDR</t>
  </si>
  <si>
    <t>264807S</t>
  </si>
  <si>
    <t>1530619E</t>
  </si>
  <si>
    <t>YCVG</t>
  </si>
  <si>
    <t>344148S</t>
  </si>
  <si>
    <t>1383442E</t>
  </si>
  <si>
    <t>YCMH</t>
  </si>
  <si>
    <t>313954S</t>
  </si>
  <si>
    <t>1524430E</t>
  </si>
  <si>
    <t>YCLQ</t>
  </si>
  <si>
    <t>162402S</t>
  </si>
  <si>
    <t>1225553E</t>
  </si>
  <si>
    <t>YCEL</t>
  </si>
  <si>
    <t>230543S</t>
  </si>
  <si>
    <t>1480026E</t>
  </si>
  <si>
    <t>YCDW</t>
  </si>
  <si>
    <t>181042S</t>
  </si>
  <si>
    <t>1455700E</t>
  </si>
  <si>
    <t>YCAS</t>
  </si>
  <si>
    <t>285258S</t>
  </si>
  <si>
    <t>1530401E</t>
  </si>
  <si>
    <t>CASTERTON</t>
  </si>
  <si>
    <t>YCTN</t>
  </si>
  <si>
    <t>373648S</t>
  </si>
  <si>
    <t>1412142E</t>
  </si>
  <si>
    <t>CLARE VALLEY</t>
  </si>
  <si>
    <t>YCVA</t>
  </si>
  <si>
    <t>334230S</t>
  </si>
  <si>
    <t>1383500E</t>
  </si>
  <si>
    <t>CLIFTON</t>
  </si>
  <si>
    <t>YCFN</t>
  </si>
  <si>
    <t>275540S</t>
  </si>
  <si>
    <t>1515051E</t>
  </si>
  <si>
    <t>CLUNY</t>
  </si>
  <si>
    <t>YUNY</t>
  </si>
  <si>
    <t>243041S</t>
  </si>
  <si>
    <t>1393702E</t>
  </si>
  <si>
    <t>COBDEN</t>
  </si>
  <si>
    <t>YCDE</t>
  </si>
  <si>
    <t>381936S</t>
  </si>
  <si>
    <t>1430324E</t>
  </si>
  <si>
    <t>COCKATOO ISLAND</t>
  </si>
  <si>
    <t>YCTI</t>
  </si>
  <si>
    <t>160545S</t>
  </si>
  <si>
    <t>1233641E</t>
  </si>
  <si>
    <t>COCONUT ISLAND</t>
  </si>
  <si>
    <t>YCCT</t>
  </si>
  <si>
    <t>100300S</t>
  </si>
  <si>
    <t>1430400E</t>
  </si>
  <si>
    <t>COFFIN BAY</t>
  </si>
  <si>
    <t>YCOF</t>
  </si>
  <si>
    <t>343520S</t>
  </si>
  <si>
    <t>1353018E</t>
  </si>
  <si>
    <t>COHUNA</t>
  </si>
  <si>
    <t>YCOH</t>
  </si>
  <si>
    <t>354937S</t>
  </si>
  <si>
    <t>1441250E</t>
  </si>
  <si>
    <t>COLAC</t>
  </si>
  <si>
    <t>YOLA</t>
  </si>
  <si>
    <t>381711S</t>
  </si>
  <si>
    <t>1434047E</t>
  </si>
  <si>
    <t>COLDSTREAM</t>
  </si>
  <si>
    <t>YCEM</t>
  </si>
  <si>
    <t>374342S</t>
  </si>
  <si>
    <t>1452432E</t>
  </si>
  <si>
    <t>COLLARENEBRI</t>
  </si>
  <si>
    <t>YCBR</t>
  </si>
  <si>
    <t>293119S</t>
  </si>
  <si>
    <t>1483456E</t>
  </si>
  <si>
    <t>COLLINSVILLE</t>
  </si>
  <si>
    <t>YCSV</t>
  </si>
  <si>
    <t>203546S</t>
  </si>
  <si>
    <t>1475136E</t>
  </si>
  <si>
    <t>COOINDA</t>
  </si>
  <si>
    <t>YCOO</t>
  </si>
  <si>
    <t>125410S</t>
  </si>
  <si>
    <t>1323156E</t>
  </si>
  <si>
    <t>COOLAH</t>
  </si>
  <si>
    <t>YCAH</t>
  </si>
  <si>
    <t>314624S</t>
  </si>
  <si>
    <t>1493634E</t>
  </si>
  <si>
    <t>COOLATAI</t>
  </si>
  <si>
    <t>YCTA</t>
  </si>
  <si>
    <t>290839S</t>
  </si>
  <si>
    <t>1504329E</t>
  </si>
  <si>
    <t>YPFT</t>
  </si>
  <si>
    <t>361345S</t>
  </si>
  <si>
    <t>1490858E</t>
  </si>
  <si>
    <t>COOMINYA</t>
  </si>
  <si>
    <t>YBCM</t>
  </si>
  <si>
    <t>272330S</t>
  </si>
  <si>
    <t>1522742E</t>
  </si>
  <si>
    <t>COWELL</t>
  </si>
  <si>
    <t>YCWL</t>
  </si>
  <si>
    <t>334002S</t>
  </si>
  <si>
    <t>1365330E</t>
  </si>
  <si>
    <t>CRANBOURN</t>
  </si>
  <si>
    <t>YCRN</t>
  </si>
  <si>
    <t>410941S</t>
  </si>
  <si>
    <t>1470053E</t>
  </si>
  <si>
    <t>CRESSY</t>
  </si>
  <si>
    <t>YCRE</t>
  </si>
  <si>
    <t>380224S</t>
  </si>
  <si>
    <t>1433911E</t>
  </si>
  <si>
    <t>CROOKWELL</t>
  </si>
  <si>
    <t>YCRL</t>
  </si>
  <si>
    <t>343000S</t>
  </si>
  <si>
    <t>1492700E</t>
  </si>
  <si>
    <t>CROYDON</t>
  </si>
  <si>
    <t>YCRY</t>
  </si>
  <si>
    <t>181303S</t>
  </si>
  <si>
    <t>1421511E</t>
  </si>
  <si>
    <t>CUMMINS TOWN</t>
  </si>
  <si>
    <t>YCMM</t>
  </si>
  <si>
    <t>341510S</t>
  </si>
  <si>
    <t>1354248E</t>
  </si>
  <si>
    <t>DALBY</t>
  </si>
  <si>
    <t>YDAY</t>
  </si>
  <si>
    <t>270919S</t>
  </si>
  <si>
    <t>1511602E</t>
  </si>
  <si>
    <t>DARNLEY ISLAND</t>
  </si>
  <si>
    <t>YDNI</t>
  </si>
  <si>
    <t>093444S</t>
  </si>
  <si>
    <t>1434649E</t>
  </si>
  <si>
    <t>YDPD</t>
  </si>
  <si>
    <t>240844S</t>
  </si>
  <si>
    <t>1410644E</t>
  </si>
  <si>
    <t>DELISSAVILLE</t>
  </si>
  <si>
    <t>YDLV</t>
  </si>
  <si>
    <t>123304S</t>
  </si>
  <si>
    <t>1304112E</t>
  </si>
  <si>
    <t>DELTA DOWNS</t>
  </si>
  <si>
    <t>YDLT</t>
  </si>
  <si>
    <t>165930S</t>
  </si>
  <si>
    <t>1411900E</t>
  </si>
  <si>
    <t>DENMARK</t>
  </si>
  <si>
    <t>YDEK</t>
  </si>
  <si>
    <t>345645S</t>
  </si>
  <si>
    <t>1172350E</t>
  </si>
  <si>
    <t>DOCHRA</t>
  </si>
  <si>
    <t>YDOC</t>
  </si>
  <si>
    <t>323902S</t>
  </si>
  <si>
    <t>1511229E</t>
  </si>
  <si>
    <t>DOCKER RIVER</t>
  </si>
  <si>
    <t>YDVR</t>
  </si>
  <si>
    <t>245130S</t>
  </si>
  <si>
    <t>1290724E</t>
  </si>
  <si>
    <t>YDOP</t>
  </si>
  <si>
    <t>193606S</t>
  </si>
  <si>
    <t>1465030E</t>
  </si>
  <si>
    <t>DORUNDA STATION</t>
  </si>
  <si>
    <t>YDOR</t>
  </si>
  <si>
    <t>163315S</t>
  </si>
  <si>
    <t>1414927E</t>
  </si>
  <si>
    <t>DROUIN</t>
  </si>
  <si>
    <t>YDRN</t>
  </si>
  <si>
    <t>381232S</t>
  </si>
  <si>
    <t>1454946E</t>
  </si>
  <si>
    <t>DRYSDALE RIVER</t>
  </si>
  <si>
    <t>YDRD</t>
  </si>
  <si>
    <t>154247S</t>
  </si>
  <si>
    <t>1262253E</t>
  </si>
  <si>
    <t>DUMBLEYUNG</t>
  </si>
  <si>
    <t>YDUM</t>
  </si>
  <si>
    <t>331921S</t>
  </si>
  <si>
    <t>1174438E</t>
  </si>
  <si>
    <t>DUNBAR</t>
  </si>
  <si>
    <t>YDBR</t>
  </si>
  <si>
    <t>160300S</t>
  </si>
  <si>
    <t>1422400E</t>
  </si>
  <si>
    <t>DUNK ISLAND</t>
  </si>
  <si>
    <t>YDKI</t>
  </si>
  <si>
    <t>175615S</t>
  </si>
  <si>
    <t>1460826E</t>
  </si>
  <si>
    <t>DUNWICH</t>
  </si>
  <si>
    <t>YDUN</t>
  </si>
  <si>
    <t>273100S</t>
  </si>
  <si>
    <t>1532542E</t>
  </si>
  <si>
    <t>DURHAM DOWNS</t>
  </si>
  <si>
    <t>YDRH</t>
  </si>
  <si>
    <t>270430S</t>
  </si>
  <si>
    <t>1415400E</t>
  </si>
  <si>
    <t>DURRIE</t>
  </si>
  <si>
    <t>YDRI</t>
  </si>
  <si>
    <t>254105S</t>
  </si>
  <si>
    <t>1401324E</t>
  </si>
  <si>
    <t>DYSART</t>
  </si>
  <si>
    <t>YDYS</t>
  </si>
  <si>
    <t>223720S</t>
  </si>
  <si>
    <t>1482150E</t>
  </si>
  <si>
    <t>ECO BEACH</t>
  </si>
  <si>
    <t>YECB</t>
  </si>
  <si>
    <t>181924S</t>
  </si>
  <si>
    <t>1220736E</t>
  </si>
  <si>
    <t>EIDSVOLD</t>
  </si>
  <si>
    <t>YESD</t>
  </si>
  <si>
    <t>252154S</t>
  </si>
  <si>
    <t>1510630E</t>
  </si>
  <si>
    <t>ELIZABETH QUAY</t>
  </si>
  <si>
    <t>YEQY</t>
  </si>
  <si>
    <t>315800S</t>
  </si>
  <si>
    <t>1155142E</t>
  </si>
  <si>
    <t>ELLISTON</t>
  </si>
  <si>
    <t>YELN</t>
  </si>
  <si>
    <t>333818S</t>
  </si>
  <si>
    <t>1345400E</t>
  </si>
  <si>
    <t>ELROSE</t>
  </si>
  <si>
    <t>YESE</t>
  </si>
  <si>
    <t>1410026E</t>
  </si>
  <si>
    <t>EMKAYTEE</t>
  </si>
  <si>
    <t>YMKT</t>
  </si>
  <si>
    <t>123636S</t>
  </si>
  <si>
    <t>1310310E</t>
  </si>
  <si>
    <t>EMU PARK</t>
  </si>
  <si>
    <t>YEMP</t>
  </si>
  <si>
    <t>231524S</t>
  </si>
  <si>
    <t>1504848E</t>
  </si>
  <si>
    <t>ERNABELLA</t>
  </si>
  <si>
    <t>YERN</t>
  </si>
  <si>
    <t>261545S</t>
  </si>
  <si>
    <t>1321054E</t>
  </si>
  <si>
    <t>EROMANGA</t>
  </si>
  <si>
    <t>YEMG</t>
  </si>
  <si>
    <t>264217S</t>
  </si>
  <si>
    <t>1431543E</t>
  </si>
  <si>
    <t>EULO</t>
  </si>
  <si>
    <t>YEUO</t>
  </si>
  <si>
    <t>281009S</t>
  </si>
  <si>
    <t>1450230E</t>
  </si>
  <si>
    <t>EUROA</t>
  </si>
  <si>
    <t>YEUA</t>
  </si>
  <si>
    <t>364441S</t>
  </si>
  <si>
    <t>1453048E</t>
  </si>
  <si>
    <t>EVANS HEAD</t>
  </si>
  <si>
    <t>YEVD</t>
  </si>
  <si>
    <t>290536S</t>
  </si>
  <si>
    <t>1532513E</t>
  </si>
  <si>
    <t>EXMOUTH</t>
  </si>
  <si>
    <t>YEXM</t>
  </si>
  <si>
    <t>220229S</t>
  </si>
  <si>
    <t>1140608E</t>
  </si>
  <si>
    <t>FEDERATION</t>
  </si>
  <si>
    <t>FREGON</t>
  </si>
  <si>
    <t>GATTON AIRPARK</t>
  </si>
  <si>
    <t>GAWLER</t>
  </si>
  <si>
    <t>GIBB RIVER</t>
  </si>
  <si>
    <t>GILES</t>
  </si>
  <si>
    <t>GILGANDRA</t>
  </si>
  <si>
    <t>GLENORMISTON</t>
  </si>
  <si>
    <t>GNARWARRE</t>
  </si>
  <si>
    <t>GOOLGOWI</t>
  </si>
  <si>
    <t>GOOLWA</t>
  </si>
  <si>
    <t>GREGORY DOWNS</t>
  </si>
  <si>
    <t>GUNDAROO</t>
  </si>
  <si>
    <t>GYMPIE</t>
  </si>
  <si>
    <t>HAASTS BLUFF</t>
  </si>
  <si>
    <t>HARDEN</t>
  </si>
  <si>
    <t>HAWKER</t>
  </si>
  <si>
    <t>HECK FIELD</t>
  </si>
  <si>
    <t>HERMANNSBURG</t>
  </si>
  <si>
    <t>HILLSTON</t>
  </si>
  <si>
    <t>HOLBROOK</t>
  </si>
  <si>
    <t>HOMESGLEN</t>
  </si>
  <si>
    <t>HONEYMOON</t>
  </si>
  <si>
    <t>HOOKER CREEK</t>
  </si>
  <si>
    <t>HUNGERFORD</t>
  </si>
  <si>
    <t>IFFLEY</t>
  </si>
  <si>
    <t>ILFRACOMBE</t>
  </si>
  <si>
    <t>INGHAM</t>
  </si>
  <si>
    <t>INJUNE</t>
  </si>
  <si>
    <t>YFDN</t>
  </si>
  <si>
    <t>YGAW</t>
  </si>
  <si>
    <t>YGTO</t>
  </si>
  <si>
    <t>YGIB</t>
  </si>
  <si>
    <t>YGLS</t>
  </si>
  <si>
    <t>YGIL</t>
  </si>
  <si>
    <t>YGLO</t>
  </si>
  <si>
    <t>YGDS</t>
  </si>
  <si>
    <t>YGDO</t>
  </si>
  <si>
    <t>YGYM</t>
  </si>
  <si>
    <t>YHAA</t>
  </si>
  <si>
    <t>YHAE</t>
  </si>
  <si>
    <t>YHAW</t>
  </si>
  <si>
    <t>YHMB</t>
  </si>
  <si>
    <t>YHLS</t>
  </si>
  <si>
    <t>YCBG</t>
  </si>
  <si>
    <t>YHBK</t>
  </si>
  <si>
    <t>YHOO</t>
  </si>
  <si>
    <t>YHRD</t>
  </si>
  <si>
    <t>YIFY</t>
  </si>
  <si>
    <t>YILF</t>
  </si>
  <si>
    <t>YIGM</t>
  </si>
  <si>
    <t>YINJ</t>
  </si>
  <si>
    <t>YIKM</t>
  </si>
  <si>
    <t>YINN</t>
  </si>
  <si>
    <t>YIMT</t>
  </si>
  <si>
    <t>YISF</t>
  </si>
  <si>
    <t>YJST</t>
  </si>
  <si>
    <t>YJDA</t>
  </si>
  <si>
    <t>YJUR</t>
  </si>
  <si>
    <t>YKDI</t>
  </si>
  <si>
    <t>YKAL</t>
  </si>
  <si>
    <t>YKDM</t>
  </si>
  <si>
    <t>YKID</t>
  </si>
  <si>
    <t>YKCY</t>
  </si>
  <si>
    <t>YKLE</t>
  </si>
  <si>
    <t>YKKN</t>
  </si>
  <si>
    <t>YKAB</t>
  </si>
  <si>
    <t>YKCS</t>
  </si>
  <si>
    <t>YKIG</t>
  </si>
  <si>
    <t>YKDN</t>
  </si>
  <si>
    <t>YKTN</t>
  </si>
  <si>
    <t>YKEP</t>
  </si>
  <si>
    <t>YLMQ</t>
  </si>
  <si>
    <t>LAKELAND DOWNS</t>
  </si>
  <si>
    <t>LAKES ENTRANCE</t>
  </si>
  <si>
    <t>LAKESIDE AIRPARK</t>
  </si>
  <si>
    <t>LAWLERS</t>
  </si>
  <si>
    <t>LAWN HILL</t>
  </si>
  <si>
    <t>LEGUNE STN</t>
  </si>
  <si>
    <t>LEONGATHA</t>
  </si>
  <si>
    <t>LILYDALE</t>
  </si>
  <si>
    <t>LIZARD ISLAND</t>
  </si>
  <si>
    <t>LOCKSLEY FIELD</t>
  </si>
  <si>
    <t>LONGDOWN</t>
  </si>
  <si>
    <t>LORRAINE</t>
  </si>
  <si>
    <t>LOTUS VALE STN</t>
  </si>
  <si>
    <t>LOUTH</t>
  </si>
  <si>
    <t>LOWER LIGHT</t>
  </si>
  <si>
    <t>LOXTON</t>
  </si>
  <si>
    <t>LYNDOCH</t>
  </si>
  <si>
    <t>MABUIAG ISLAND</t>
  </si>
  <si>
    <t>MAITLAND (SA)</t>
  </si>
  <si>
    <t>MANSFIELD</t>
  </si>
  <si>
    <t>MARBLE BAR</t>
  </si>
  <si>
    <t>MARGARET RIVER</t>
  </si>
  <si>
    <t>MARLA</t>
  </si>
  <si>
    <t>MARREE</t>
  </si>
  <si>
    <t>MELTON</t>
  </si>
  <si>
    <t>MEREENIE</t>
  </si>
  <si>
    <t>MERREDIN</t>
  </si>
  <si>
    <t>MIDDLEMOUNT</t>
  </si>
  <si>
    <t>MILL IRON</t>
  </si>
  <si>
    <t>MILLICENT</t>
  </si>
  <si>
    <t>MILLMERRAN</t>
  </si>
  <si>
    <t>MINDEROO</t>
  </si>
  <si>
    <t>MINNIPA</t>
  </si>
  <si>
    <t>MITCHELL</t>
  </si>
  <si>
    <t>MITTA MITTA</t>
  </si>
  <si>
    <t>MITTAGONG</t>
  </si>
  <si>
    <t>MOAMA</t>
  </si>
  <si>
    <t>MODEWARRE</t>
  </si>
  <si>
    <t>MONKIRA</t>
  </si>
  <si>
    <t>MONTO</t>
  </si>
  <si>
    <t>MORNEY</t>
  </si>
  <si>
    <t>MOUNT BEAUTY</t>
  </si>
  <si>
    <t>MOUNT BUNDEY</t>
  </si>
  <si>
    <t>MOUNT COOLON</t>
  </si>
  <si>
    <t>MOUNT HOUSE</t>
  </si>
  <si>
    <t>MOUNT HOWITT</t>
  </si>
  <si>
    <t>MOUNT SANFORD STATION</t>
  </si>
  <si>
    <t>MOURA</t>
  </si>
  <si>
    <t>MULLEWA</t>
  </si>
  <si>
    <t>MUNDUBBERA</t>
  </si>
  <si>
    <t>MUNGINDI</t>
  </si>
  <si>
    <t>MUNGO LODGE</t>
  </si>
  <si>
    <t>MURGON</t>
  </si>
  <si>
    <t>MURRAY BRIDGE</t>
  </si>
  <si>
    <t>MURRAY FIELD</t>
  </si>
  <si>
    <t>MURWILLUMBAH</t>
  </si>
  <si>
    <t>MUTTABURRA</t>
  </si>
  <si>
    <t>YLND</t>
  </si>
  <si>
    <t>YLKE</t>
  </si>
  <si>
    <t>YLAK</t>
  </si>
  <si>
    <t>YLAW</t>
  </si>
  <si>
    <t>YLAH</t>
  </si>
  <si>
    <t>YLGU</t>
  </si>
  <si>
    <t>YLEG</t>
  </si>
  <si>
    <t>YLED</t>
  </si>
  <si>
    <t>YLIL</t>
  </si>
  <si>
    <t>YLZI</t>
  </si>
  <si>
    <t>YLCS</t>
  </si>
  <si>
    <t>YLOV</t>
  </si>
  <si>
    <t>YLOH</t>
  </si>
  <si>
    <t>YLLT</t>
  </si>
  <si>
    <t>YLOX</t>
  </si>
  <si>
    <t>YLYK</t>
  </si>
  <si>
    <t>YMAA</t>
  </si>
  <si>
    <t>YMLD</t>
  </si>
  <si>
    <t>YMFD</t>
  </si>
  <si>
    <t>YMBL</t>
  </si>
  <si>
    <t>YMRE</t>
  </si>
  <si>
    <t>YMBU</t>
  </si>
  <si>
    <t>YMEL</t>
  </si>
  <si>
    <t>YMET</t>
  </si>
  <si>
    <t>YMEI</t>
  </si>
  <si>
    <t>YMDN</t>
  </si>
  <si>
    <t>YMMU</t>
  </si>
  <si>
    <t>YMIO</t>
  </si>
  <si>
    <t>YMCT</t>
  </si>
  <si>
    <t>YMMN</t>
  </si>
  <si>
    <t>YMDR</t>
  </si>
  <si>
    <t>YMPA</t>
  </si>
  <si>
    <t>YMIT</t>
  </si>
  <si>
    <t>YITT</t>
  </si>
  <si>
    <t>YMIG</t>
  </si>
  <si>
    <t>YMMO</t>
  </si>
  <si>
    <t>YMOD</t>
  </si>
  <si>
    <t>YMNY</t>
  </si>
  <si>
    <t>YMBT</t>
  </si>
  <si>
    <t>YMDY</t>
  </si>
  <si>
    <t>YMCL</t>
  </si>
  <si>
    <t>YMHO</t>
  </si>
  <si>
    <t>YMHW</t>
  </si>
  <si>
    <t>YMSF</t>
  </si>
  <si>
    <t>YMOU</t>
  </si>
  <si>
    <t>YMWA</t>
  </si>
  <si>
    <t>YMDA</t>
  </si>
  <si>
    <t>YMGI</t>
  </si>
  <si>
    <t>YLMU</t>
  </si>
  <si>
    <t>YMRG</t>
  </si>
  <si>
    <t>YMAE</t>
  </si>
  <si>
    <t>YMUR</t>
  </si>
  <si>
    <t>YMTB</t>
  </si>
  <si>
    <t>315117S</t>
  </si>
  <si>
    <t>274430S</t>
  </si>
  <si>
    <t>241533S</t>
  </si>
  <si>
    <t>331132S</t>
  </si>
  <si>
    <t>322803S</t>
  </si>
  <si>
    <t>280524S</t>
  </si>
  <si>
    <t>1480001E</t>
  </si>
  <si>
    <t>1391401E</t>
  </si>
  <si>
    <t>1324845E</t>
  </si>
  <si>
    <t>1404442E</t>
  </si>
  <si>
    <t>1150319E</t>
  </si>
  <si>
    <t>1161920E</t>
  </si>
  <si>
    <t>1181611E</t>
  </si>
  <si>
    <t>155009S</t>
  </si>
  <si>
    <t>375108S</t>
  </si>
  <si>
    <t>204106S</t>
  </si>
  <si>
    <t>374131S</t>
  </si>
  <si>
    <t>343100S</t>
  </si>
  <si>
    <t>342833S</t>
  </si>
  <si>
    <t>245332S</t>
  </si>
  <si>
    <t>252130S</t>
  </si>
  <si>
    <t>1445051E</t>
  </si>
  <si>
    <t>1475655E</t>
  </si>
  <si>
    <t>1452159E</t>
  </si>
  <si>
    <t>1421147E</t>
  </si>
  <si>
    <t>1333735E</t>
  </si>
  <si>
    <t>1443356E</t>
  </si>
  <si>
    <t>1155029E</t>
  </si>
  <si>
    <t>1313342E</t>
  </si>
  <si>
    <t>1181912E</t>
  </si>
  <si>
    <t>1484217E</t>
  </si>
  <si>
    <t>1350840E</t>
  </si>
  <si>
    <t>1510607E</t>
  </si>
  <si>
    <t>1315426E</t>
  </si>
  <si>
    <t>1303318E</t>
  </si>
  <si>
    <t>1495947E</t>
  </si>
  <si>
    <t>1155000E</t>
  </si>
  <si>
    <t>1440319E</t>
  </si>
  <si>
    <t>INKERMAN STATION QLD</t>
  </si>
  <si>
    <t>INNAMINCKA SA</t>
  </si>
  <si>
    <t>ISISFORD QLD</t>
  </si>
  <si>
    <t>JAMESTOWN SA</t>
  </si>
  <si>
    <t>JUNDAH QLD</t>
  </si>
  <si>
    <t>JURIEN BAY WA</t>
  </si>
  <si>
    <t>KADINA SA</t>
  </si>
  <si>
    <t>KALUMBURU WA</t>
  </si>
  <si>
    <t>KAMILEROI QLD</t>
  </si>
  <si>
    <t>KEITH SA</t>
  </si>
  <si>
    <t>KIDMAN SPRINGS NT</t>
  </si>
  <si>
    <t>KILLARNEY NT</t>
  </si>
  <si>
    <t>KIN KIN RETREAT WA</t>
  </si>
  <si>
    <t>KINGSTON SA</t>
  </si>
  <si>
    <t>KONDININ WA</t>
  </si>
  <si>
    <t>KOORALBYN QLD</t>
  </si>
  <si>
    <t>KUBIN QLD</t>
  </si>
  <si>
    <t>KYNETON (VIC) VIC</t>
  </si>
  <si>
    <t>LAKE KEEPIT NSW</t>
  </si>
  <si>
    <t>YMYU</t>
  </si>
  <si>
    <t>334722S</t>
  </si>
  <si>
    <t>1215725E</t>
  </si>
  <si>
    <t>YNKR</t>
  </si>
  <si>
    <t>153436S</t>
  </si>
  <si>
    <t>1302830E</t>
  </si>
  <si>
    <t>YNGW</t>
  </si>
  <si>
    <t>364702S</t>
  </si>
  <si>
    <t>1450213E</t>
  </si>
  <si>
    <t>YNAN</t>
  </si>
  <si>
    <t>264130S</t>
  </si>
  <si>
    <t>1515912E</t>
  </si>
  <si>
    <t>YNAP</t>
  </si>
  <si>
    <t>273330S</t>
  </si>
  <si>
    <t>1410800E</t>
  </si>
  <si>
    <t>YNRB</t>
  </si>
  <si>
    <t>320700S</t>
  </si>
  <si>
    <t>1182500E</t>
  </si>
  <si>
    <t>YNRG</t>
  </si>
  <si>
    <t>325548S</t>
  </si>
  <si>
    <t>1170448E</t>
  </si>
  <si>
    <t>YNSH</t>
  </si>
  <si>
    <t>262524S</t>
  </si>
  <si>
    <t>1530348E</t>
  </si>
  <si>
    <t>YNSM</t>
  </si>
  <si>
    <t>321234S</t>
  </si>
  <si>
    <t>1214516E</t>
  </si>
  <si>
    <t>YNTM</t>
  </si>
  <si>
    <t>313733S</t>
  </si>
  <si>
    <t>1164104E</t>
  </si>
  <si>
    <t>YNUL</t>
  </si>
  <si>
    <t>215446S</t>
  </si>
  <si>
    <t>1201155E</t>
  </si>
  <si>
    <t>YNUB</t>
  </si>
  <si>
    <t>312628S</t>
  </si>
  <si>
    <t>1305408E</t>
  </si>
  <si>
    <t>OAKY CREEK</t>
  </si>
  <si>
    <t>YOAY</t>
  </si>
  <si>
    <t>230335S</t>
  </si>
  <si>
    <t>1482941E</t>
  </si>
  <si>
    <t>OCHRE ARCH</t>
  </si>
  <si>
    <t>YOCA</t>
  </si>
  <si>
    <t>334521S</t>
  </si>
  <si>
    <t>1480046E</t>
  </si>
  <si>
    <t>OODNADATTA</t>
  </si>
  <si>
    <t>YOOD</t>
  </si>
  <si>
    <t>273336S</t>
  </si>
  <si>
    <t>1352642E</t>
  </si>
  <si>
    <t>ORROROO</t>
  </si>
  <si>
    <t>YORR</t>
  </si>
  <si>
    <t>324730S</t>
  </si>
  <si>
    <t>1384000E</t>
  </si>
  <si>
    <t>PACIFIC HAVEN</t>
  </si>
  <si>
    <t>YPAC</t>
  </si>
  <si>
    <t>251412S</t>
  </si>
  <si>
    <t>1523236E</t>
  </si>
  <si>
    <t>PAPUNYA</t>
  </si>
  <si>
    <t>YPAY</t>
  </si>
  <si>
    <t>231428S</t>
  </si>
  <si>
    <t>1315425E</t>
  </si>
  <si>
    <t>PENFIELD</t>
  </si>
  <si>
    <t>YPEF</t>
  </si>
  <si>
    <t>373048S</t>
  </si>
  <si>
    <t>1444154E</t>
  </si>
  <si>
    <t>PENNY</t>
  </si>
  <si>
    <t>YPEN</t>
  </si>
  <si>
    <t>284942S</t>
  </si>
  <si>
    <t>1184948E</t>
  </si>
  <si>
    <t>PETERBOROUGH</t>
  </si>
  <si>
    <t>YPTB</t>
  </si>
  <si>
    <t>330018S</t>
  </si>
  <si>
    <t>1385054E</t>
  </si>
  <si>
    <t>PINNARENDI</t>
  </si>
  <si>
    <t>YPNA</t>
  </si>
  <si>
    <t>180218S</t>
  </si>
  <si>
    <t>1445300E</t>
  </si>
  <si>
    <t>PINNAROO</t>
  </si>
  <si>
    <t>YPNN</t>
  </si>
  <si>
    <t>351530S</t>
  </si>
  <si>
    <t>1405641E</t>
  </si>
  <si>
    <t>PITTSWORTH</t>
  </si>
  <si>
    <t>YPWH</t>
  </si>
  <si>
    <t>274400S</t>
  </si>
  <si>
    <t>1513800E</t>
  </si>
  <si>
    <t>POREPUNKAH</t>
  </si>
  <si>
    <t>YPOK</t>
  </si>
  <si>
    <t>364304S</t>
  </si>
  <si>
    <t>1465324E</t>
  </si>
  <si>
    <t>PUCKAPUNYAL</t>
  </si>
  <si>
    <t>YPKL</t>
  </si>
  <si>
    <t>365958S</t>
  </si>
  <si>
    <t>1450346E</t>
  </si>
  <si>
    <t>PUNGALINA</t>
  </si>
  <si>
    <t>YPUG</t>
  </si>
  <si>
    <t>164319S</t>
  </si>
  <si>
    <t>1372524E</t>
  </si>
  <si>
    <t>QUEENSTOWN</t>
  </si>
  <si>
    <t>YQNS</t>
  </si>
  <si>
    <t>420432S</t>
  </si>
  <si>
    <t>1453151E</t>
  </si>
  <si>
    <t>QUORN</t>
  </si>
  <si>
    <t>YQRN</t>
  </si>
  <si>
    <t>321912S</t>
  </si>
  <si>
    <t>1380606E</t>
  </si>
  <si>
    <t>RAYWOOD</t>
  </si>
  <si>
    <t>YRYW</t>
  </si>
  <si>
    <t>363230S</t>
  </si>
  <si>
    <t>1441428E</t>
  </si>
  <si>
    <t>REDCLIFFE</t>
  </si>
  <si>
    <t>YRED</t>
  </si>
  <si>
    <t>271224S</t>
  </si>
  <si>
    <t>1530404E</t>
  </si>
  <si>
    <t>RIDDELL</t>
  </si>
  <si>
    <t>YRID</t>
  </si>
  <si>
    <t>372848S</t>
  </si>
  <si>
    <t>1444306E</t>
  </si>
  <si>
    <t>ROBE</t>
  </si>
  <si>
    <t>YRBE</t>
  </si>
  <si>
    <t>371035S</t>
  </si>
  <si>
    <t>1394816E</t>
  </si>
  <si>
    <t>ROBINHOOD</t>
  </si>
  <si>
    <t>YROB</t>
  </si>
  <si>
    <t>185055S</t>
  </si>
  <si>
    <t>1434240E</t>
  </si>
  <si>
    <t>ROLLESTON</t>
  </si>
  <si>
    <t>YRLL</t>
  </si>
  <si>
    <t>242742S</t>
  </si>
  <si>
    <t>1483738E</t>
  </si>
  <si>
    <t>ROMSEY</t>
  </si>
  <si>
    <t>YRSY</t>
  </si>
  <si>
    <t>372330S</t>
  </si>
  <si>
    <t>1444418E</t>
  </si>
  <si>
    <t>ROSE BAY</t>
  </si>
  <si>
    <t>YRAY</t>
  </si>
  <si>
    <t>335212S</t>
  </si>
  <si>
    <t>1511547E</t>
  </si>
  <si>
    <t>ROSE VALE</t>
  </si>
  <si>
    <t>YRVL</t>
  </si>
  <si>
    <t>345058S</t>
  </si>
  <si>
    <t>1474649E</t>
  </si>
  <si>
    <t>ROSEBERTH</t>
  </si>
  <si>
    <t>YRSB</t>
  </si>
  <si>
    <t>255000S</t>
  </si>
  <si>
    <t>1393900E</t>
  </si>
  <si>
    <t>ROSTELLA</t>
  </si>
  <si>
    <t>YRST</t>
  </si>
  <si>
    <t>411953S</t>
  </si>
  <si>
    <t>1470301E</t>
  </si>
  <si>
    <t>YBSL</t>
  </si>
  <si>
    <t>374229S</t>
  </si>
  <si>
    <t>1442034E</t>
  </si>
  <si>
    <t>YRTP</t>
  </si>
  <si>
    <t>153836S</t>
  </si>
  <si>
    <t>1415036E</t>
  </si>
  <si>
    <t>YRYL</t>
  </si>
  <si>
    <t>324615S</t>
  </si>
  <si>
    <t>1495936E</t>
  </si>
  <si>
    <t>YSAM</t>
  </si>
  <si>
    <t>271422S</t>
  </si>
  <si>
    <t>1514104E</t>
  </si>
  <si>
    <t>YSCA</t>
  </si>
  <si>
    <t>331218S</t>
  </si>
  <si>
    <t>1411001E</t>
  </si>
  <si>
    <t>YSLK</t>
  </si>
  <si>
    <t>353154S</t>
  </si>
  <si>
    <t>1425326E</t>
  </si>
  <si>
    <t>YSEN</t>
  </si>
  <si>
    <t>322342S</t>
  </si>
  <si>
    <t>1155224E</t>
  </si>
  <si>
    <t>YSHR</t>
  </si>
  <si>
    <t>201642S</t>
  </si>
  <si>
    <t>1484520E</t>
  </si>
  <si>
    <t>YSGT</t>
  </si>
  <si>
    <t>323700S</t>
  </si>
  <si>
    <t>1511200E</t>
  </si>
  <si>
    <t>YSMI</t>
  </si>
  <si>
    <t>405006S</t>
  </si>
  <si>
    <t>1450501E</t>
  </si>
  <si>
    <t>YSMB</t>
  </si>
  <si>
    <t>332204S</t>
  </si>
  <si>
    <t>1511759E</t>
  </si>
  <si>
    <t>YSGW</t>
  </si>
  <si>
    <t>254029S</t>
  </si>
  <si>
    <t>1420524E</t>
  </si>
  <si>
    <t>YSGR</t>
  </si>
  <si>
    <t>294232S</t>
  </si>
  <si>
    <t>1525542E</t>
  </si>
  <si>
    <t>YSPT</t>
  </si>
  <si>
    <t>275518S</t>
  </si>
  <si>
    <t>1532217E</t>
  </si>
  <si>
    <t>YSPK</t>
  </si>
  <si>
    <t>183718S</t>
  </si>
  <si>
    <t>1443406E</t>
  </si>
  <si>
    <t>YSPI</t>
  </si>
  <si>
    <t>240749S</t>
  </si>
  <si>
    <t>1480512E</t>
  </si>
  <si>
    <t>YFFD</t>
  </si>
  <si>
    <t>323203S</t>
  </si>
  <si>
    <t>1375129E</t>
  </si>
  <si>
    <t>YSTL</t>
  </si>
  <si>
    <t>171111S</t>
  </si>
  <si>
    <t>1414242E</t>
  </si>
  <si>
    <t>YSFG</t>
  </si>
  <si>
    <t>342030S</t>
  </si>
  <si>
    <t>1391830E</t>
  </si>
  <si>
    <t>STONEHENGE</t>
  </si>
  <si>
    <t>YSTO</t>
  </si>
  <si>
    <t>242123S</t>
  </si>
  <si>
    <t>1431729E</t>
  </si>
  <si>
    <t>SUNNYSIDE</t>
  </si>
  <si>
    <t>YSNY</t>
  </si>
  <si>
    <t>354547S</t>
  </si>
  <si>
    <t>1465433E</t>
  </si>
  <si>
    <t>YSRG</t>
  </si>
  <si>
    <t>341535S</t>
  </si>
  <si>
    <t>1420330E</t>
  </si>
  <si>
    <t>SURAT</t>
  </si>
  <si>
    <t>YSRT</t>
  </si>
  <si>
    <t>270934S</t>
  </si>
  <si>
    <t>1490434E</t>
  </si>
  <si>
    <t>SWAN BAY</t>
  </si>
  <si>
    <t>YSWB</t>
  </si>
  <si>
    <t>290257S</t>
  </si>
  <si>
    <t>1531804E</t>
  </si>
  <si>
    <t>TAMBO</t>
  </si>
  <si>
    <t>YTMB</t>
  </si>
  <si>
    <t>245020S</t>
  </si>
  <si>
    <t>1461735E</t>
  </si>
  <si>
    <t>TANAMI</t>
  </si>
  <si>
    <t>YTMN</t>
  </si>
  <si>
    <t>195800S</t>
  </si>
  <si>
    <t>1294332E</t>
  </si>
  <si>
    <t>TARA</t>
  </si>
  <si>
    <t>YTAA</t>
  </si>
  <si>
    <t>270924S</t>
  </si>
  <si>
    <t>1502836E</t>
  </si>
  <si>
    <t>THE LAKES</t>
  </si>
  <si>
    <t>YLKS</t>
  </si>
  <si>
    <t>314253S</t>
  </si>
  <si>
    <t>1524329E</t>
  </si>
  <si>
    <t>THE OAKS</t>
  </si>
  <si>
    <t>YOAS</t>
  </si>
  <si>
    <t>340502S</t>
  </si>
  <si>
    <t>1503337E</t>
  </si>
  <si>
    <t>THE VALE</t>
  </si>
  <si>
    <t>YVAL</t>
  </si>
  <si>
    <t>412548S</t>
  </si>
  <si>
    <t>1461548E</t>
  </si>
  <si>
    <t>THYLUNGRA</t>
  </si>
  <si>
    <t>YTHY</t>
  </si>
  <si>
    <t>260536S</t>
  </si>
  <si>
    <t>1432709E</t>
  </si>
  <si>
    <t>TILPA</t>
  </si>
  <si>
    <t>YTLP</t>
  </si>
  <si>
    <t>305532S</t>
  </si>
  <si>
    <t>1442512E</t>
  </si>
  <si>
    <t>TIMBER CREEK</t>
  </si>
  <si>
    <t>YTBR</t>
  </si>
  <si>
    <t>153714S</t>
  </si>
  <si>
    <t>1302644E</t>
  </si>
  <si>
    <t>TOORADIN</t>
  </si>
  <si>
    <t>YTDN</t>
  </si>
  <si>
    <t>381256S</t>
  </si>
  <si>
    <t>1452525E</t>
  </si>
  <si>
    <t>TOORAWEENAH</t>
  </si>
  <si>
    <t>YTWN</t>
  </si>
  <si>
    <t>312630S</t>
  </si>
  <si>
    <t>1485400E</t>
  </si>
  <si>
    <t>TORQUAY</t>
  </si>
  <si>
    <t>YTQY</t>
  </si>
  <si>
    <t>381800S</t>
  </si>
  <si>
    <t>1442154E</t>
  </si>
  <si>
    <t>TOTTENHAM</t>
  </si>
  <si>
    <t>YTOT</t>
  </si>
  <si>
    <t>321522S</t>
  </si>
  <si>
    <t>1472208E</t>
  </si>
  <si>
    <t>TOWRANG GLIDING</t>
  </si>
  <si>
    <t>YTWG</t>
  </si>
  <si>
    <t>344127S</t>
  </si>
  <si>
    <t>1495317E</t>
  </si>
  <si>
    <t>YTFA</t>
  </si>
  <si>
    <t>342343S</t>
  </si>
  <si>
    <t>1392300E</t>
  </si>
  <si>
    <t>TULLY</t>
  </si>
  <si>
    <t>YTUY</t>
  </si>
  <si>
    <t>175610S</t>
  </si>
  <si>
    <t>1455616E</t>
  </si>
  <si>
    <t>TURTLE PARK</t>
  </si>
  <si>
    <t>YTPK</t>
  </si>
  <si>
    <t>211230S</t>
  </si>
  <si>
    <t>1485842E</t>
  </si>
  <si>
    <t>TYABB</t>
  </si>
  <si>
    <t>YTYA</t>
  </si>
  <si>
    <t>381600S</t>
  </si>
  <si>
    <t>1451030E</t>
  </si>
  <si>
    <t>TYAGARAH</t>
  </si>
  <si>
    <t>YTYH</t>
  </si>
  <si>
    <t>283541S</t>
  </si>
  <si>
    <t>1533304E</t>
  </si>
  <si>
    <t>UNDARA</t>
  </si>
  <si>
    <t>YUDA</t>
  </si>
  <si>
    <t>181130S</t>
  </si>
  <si>
    <t>1443648E</t>
  </si>
  <si>
    <t>URANDANGI</t>
  </si>
  <si>
    <t>YUDG</t>
  </si>
  <si>
    <t>213540S</t>
  </si>
  <si>
    <t>1382156E</t>
  </si>
  <si>
    <t>VAN ROOK STATION</t>
  </si>
  <si>
    <t>YVRS</t>
  </si>
  <si>
    <t>165744S</t>
  </si>
  <si>
    <t>1415709E</t>
  </si>
  <si>
    <t>YVRD</t>
  </si>
  <si>
    <t>162413S</t>
  </si>
  <si>
    <t>1310009E</t>
  </si>
  <si>
    <t>WAGIN</t>
  </si>
  <si>
    <t>YWGN</t>
  </si>
  <si>
    <t>331859S</t>
  </si>
  <si>
    <t>1172137E</t>
  </si>
  <si>
    <t>WAHRING FIELD</t>
  </si>
  <si>
    <t>YWHG</t>
  </si>
  <si>
    <t>364048S</t>
  </si>
  <si>
    <t>1451436E</t>
  </si>
  <si>
    <t>WAIKERIE</t>
  </si>
  <si>
    <t>YWKI</t>
  </si>
  <si>
    <t>341103S</t>
  </si>
  <si>
    <t>1400150E</t>
  </si>
  <si>
    <t>WALCHA</t>
  </si>
  <si>
    <t>YWCH</t>
  </si>
  <si>
    <t>310026S</t>
  </si>
  <si>
    <t>1513319E</t>
  </si>
  <si>
    <t>WANAARING</t>
  </si>
  <si>
    <t>YWAG</t>
  </si>
  <si>
    <t>294242S</t>
  </si>
  <si>
    <t>1441016E</t>
  </si>
  <si>
    <t>WARIALDA</t>
  </si>
  <si>
    <t>YWRL</t>
  </si>
  <si>
    <t>293200S</t>
  </si>
  <si>
    <t>1503200E</t>
  </si>
  <si>
    <t>WARKWORTH</t>
  </si>
  <si>
    <t>YWKW</t>
  </si>
  <si>
    <t>323254S</t>
  </si>
  <si>
    <t>1510127E</t>
  </si>
  <si>
    <t>WARNERVALE</t>
  </si>
  <si>
    <t>YWVA</t>
  </si>
  <si>
    <t>331425S</t>
  </si>
  <si>
    <t>1512549E</t>
  </si>
  <si>
    <t>WARRABER ISLAND</t>
  </si>
  <si>
    <t>YWBS</t>
  </si>
  <si>
    <t>101224S</t>
  </si>
  <si>
    <t>1424924E</t>
  </si>
  <si>
    <t>WARRABRI</t>
  </si>
  <si>
    <t>YWBI</t>
  </si>
  <si>
    <t>205957S</t>
  </si>
  <si>
    <t>1342347E</t>
  </si>
  <si>
    <t>WATERLOO (NT)</t>
  </si>
  <si>
    <t>YWTL</t>
  </si>
  <si>
    <t>163748S</t>
  </si>
  <si>
    <t>1291916E</t>
  </si>
  <si>
    <t>WATTS BRIDGE</t>
  </si>
  <si>
    <t>YWSG</t>
  </si>
  <si>
    <t>270544S</t>
  </si>
  <si>
    <t>1522735E</t>
  </si>
  <si>
    <t>WAVE HILL</t>
  </si>
  <si>
    <t>YWAV</t>
  </si>
  <si>
    <t>172337S</t>
  </si>
  <si>
    <t>1310709E</t>
  </si>
  <si>
    <t>WEDDERBURN</t>
  </si>
  <si>
    <t>YWBN</t>
  </si>
  <si>
    <t>341048S</t>
  </si>
  <si>
    <t>1504832E</t>
  </si>
  <si>
    <t>WELLINGTON</t>
  </si>
  <si>
    <t>YWEL</t>
  </si>
  <si>
    <t>322745S</t>
  </si>
  <si>
    <t>1485926E</t>
  </si>
  <si>
    <t>YCRF</t>
  </si>
  <si>
    <t>412804S</t>
  </si>
  <si>
    <t>1465018E</t>
  </si>
  <si>
    <t>WHITE GUM</t>
  </si>
  <si>
    <t>YWGM</t>
  </si>
  <si>
    <t>315202S</t>
  </si>
  <si>
    <t>1165621E</t>
  </si>
  <si>
    <t>WILLIAM CREEK</t>
  </si>
  <si>
    <t>YWMC</t>
  </si>
  <si>
    <t>285425S</t>
  </si>
  <si>
    <t>1362028E</t>
  </si>
  <si>
    <t>WILLIAMSON</t>
  </si>
  <si>
    <t>YWIS</t>
  </si>
  <si>
    <t>222824S</t>
  </si>
  <si>
    <t>1501042E</t>
  </si>
  <si>
    <t>WONDAI</t>
  </si>
  <si>
    <t>YWND</t>
  </si>
  <si>
    <t>261703S</t>
  </si>
  <si>
    <t>1515141E</t>
  </si>
  <si>
    <t>WONDOOLA</t>
  </si>
  <si>
    <t>YWDL</t>
  </si>
  <si>
    <t>183430S</t>
  </si>
  <si>
    <t>1405330E</t>
  </si>
  <si>
    <t>WROTHAM PARK</t>
  </si>
  <si>
    <t>YWMP</t>
  </si>
  <si>
    <t>163929S</t>
  </si>
  <si>
    <t>1440003E</t>
  </si>
  <si>
    <t>WYANDRA</t>
  </si>
  <si>
    <t>YWYA</t>
  </si>
  <si>
    <t>271600S</t>
  </si>
  <si>
    <t>1455924E</t>
  </si>
  <si>
    <t>WYREEMA</t>
  </si>
  <si>
    <t>YWYR</t>
  </si>
  <si>
    <t>274003S</t>
  </si>
  <si>
    <t>1515116E</t>
  </si>
  <si>
    <t>YAM ISLAND</t>
  </si>
  <si>
    <t>YYMI</t>
  </si>
  <si>
    <t>095354S</t>
  </si>
  <si>
    <t>1424618E</t>
  </si>
  <si>
    <t>YAMARNA</t>
  </si>
  <si>
    <t>YYRN</t>
  </si>
  <si>
    <t>280918S</t>
  </si>
  <si>
    <t>1234030E</t>
  </si>
  <si>
    <t>YUENDUMU</t>
  </si>
  <si>
    <t>YYND</t>
  </si>
  <si>
    <t>221515S</t>
  </si>
  <si>
    <t>1314656E</t>
  </si>
  <si>
    <t>BARWON HEADS / GEELONG</t>
  </si>
  <si>
    <t>BOOLEROO CENTRE</t>
  </si>
  <si>
    <t>BROOKLET / BLUEBERRY FIELDS</t>
  </si>
  <si>
    <t xml:space="preserve">BROWNS RANGE </t>
  </si>
  <si>
    <t xml:space="preserve">BRUNY ISLAND </t>
  </si>
  <si>
    <t xml:space="preserve">CABOOLTURE </t>
  </si>
  <si>
    <t>CADNEY  HOMESTEAD</t>
  </si>
  <si>
    <t xml:space="preserve">CAIGUNA </t>
  </si>
  <si>
    <t xml:space="preserve">CALOUNDRA </t>
  </si>
  <si>
    <t>CALVIN GROVE</t>
  </si>
  <si>
    <t xml:space="preserve"> SA</t>
  </si>
  <si>
    <t xml:space="preserve">CAMDEN HAVEN </t>
  </si>
  <si>
    <t xml:space="preserve">CAPE LEVEQUE </t>
  </si>
  <si>
    <t xml:space="preserve">CAPELLA </t>
  </si>
  <si>
    <t>CARDWELL / DALLACHY</t>
  </si>
  <si>
    <t xml:space="preserve">CASINO </t>
  </si>
  <si>
    <t>COOMA - POLO FLAT</t>
  </si>
  <si>
    <t>DAVENPORT DOWNS</t>
  </si>
  <si>
    <t>DONNINGTON AIRPARK</t>
  </si>
  <si>
    <t>MYRUP</t>
  </si>
  <si>
    <t>NACKEROO</t>
  </si>
  <si>
    <t>NAGAMBIE-WIRRATE</t>
  </si>
  <si>
    <t>NANANGO</t>
  </si>
  <si>
    <t>NAPPA MERRIE</t>
  </si>
  <si>
    <t>NAREMBEEN</t>
  </si>
  <si>
    <t>NARROGIN</t>
  </si>
  <si>
    <t>NOOSA</t>
  </si>
  <si>
    <t>NORSEMAN</t>
  </si>
  <si>
    <t>NORTHAM</t>
  </si>
  <si>
    <t>NULLAGINE</t>
  </si>
  <si>
    <t>NULLARBOR MOTEL</t>
  </si>
  <si>
    <t>SUNRAYSIA GLIDING</t>
  </si>
  <si>
    <t>TRURO FLAT AIRPARK</t>
  </si>
  <si>
    <t>VICTORIA RIVER DOWNS</t>
  </si>
  <si>
    <t>WESTBURY / CROFTON FARM</t>
  </si>
  <si>
    <t>SCOTIA  SANCTUARY</t>
  </si>
  <si>
    <t>ROWSLEY/BROOKS  LANDING</t>
  </si>
  <si>
    <t>RUTLAND PLAINS</t>
  </si>
  <si>
    <t>RYLSTONE  AIRPARK</t>
  </si>
  <si>
    <t>SAMARAI</t>
  </si>
  <si>
    <t>SEA LAKE</t>
  </si>
  <si>
    <t>SERPENTINE</t>
  </si>
  <si>
    <t>SHUTE HARBOUR / WHITSUNDAY</t>
  </si>
  <si>
    <t>SMITHTON</t>
  </si>
  <si>
    <t>SINGLETON</t>
  </si>
  <si>
    <t>SOMERSBY</t>
  </si>
  <si>
    <t>SOUTH GALWAY</t>
  </si>
  <si>
    <t>SOUTH GRAFTON</t>
  </si>
  <si>
    <t>SOUTHPORT</t>
  </si>
  <si>
    <t>SPRING CREEK</t>
  </si>
  <si>
    <t>SPRINGSURE</t>
  </si>
  <si>
    <t>STIRLING NORTH / FLINDERS FIELD</t>
  </si>
  <si>
    <t>STIRLING STATION</t>
  </si>
  <si>
    <t>STONEFIELD GLIDING</t>
  </si>
  <si>
    <t>JINDABYNE NSW</t>
  </si>
  <si>
    <t xml:space="preserve">JERILDERIE NSW </t>
  </si>
  <si>
    <t xml:space="preserve">KIDSTON QLD </t>
  </si>
  <si>
    <t>KILCOY QLD</t>
  </si>
  <si>
    <t>KINGS CREEK STN NT</t>
  </si>
  <si>
    <t>KING ASH BAY NT</t>
  </si>
  <si>
    <t>LAKE MACQUARIE  AIRPORT NSW</t>
  </si>
  <si>
    <t>GEORGE TOWN (TAS)</t>
  </si>
  <si>
    <t>GREAT LAKES AIRFIELD</t>
  </si>
  <si>
    <t xml:space="preserve">NSW </t>
  </si>
  <si>
    <t>HERBERTVALE CATTLEYARD</t>
  </si>
  <si>
    <t>HOBART / CAMBRIDGE</t>
  </si>
  <si>
    <t xml:space="preserve">YKBN </t>
  </si>
  <si>
    <t>YKUB</t>
  </si>
  <si>
    <t xml:space="preserve">YKML </t>
  </si>
  <si>
    <t>YKTH</t>
  </si>
  <si>
    <t xml:space="preserve">YJER </t>
  </si>
  <si>
    <t>YJIN</t>
  </si>
  <si>
    <t>INNAMINCKA  TOWNSHIP SA</t>
  </si>
  <si>
    <t xml:space="preserve">YHGN </t>
  </si>
  <si>
    <t>YHON</t>
  </si>
  <si>
    <t xml:space="preserve">YHEC </t>
  </si>
  <si>
    <t>YHCS</t>
  </si>
  <si>
    <t xml:space="preserve">YGWA </t>
  </si>
  <si>
    <t>YGRL</t>
  </si>
  <si>
    <t xml:space="preserve">YGNE </t>
  </si>
  <si>
    <t>YGGI</t>
  </si>
  <si>
    <t xml:space="preserve">YFRG </t>
  </si>
  <si>
    <t>YGAS</t>
  </si>
  <si>
    <t>1525027E</t>
  </si>
  <si>
    <t>1472225E</t>
  </si>
  <si>
    <t>1320103E</t>
  </si>
  <si>
    <t>1521524E</t>
  </si>
  <si>
    <t>1384317E</t>
  </si>
  <si>
    <t>1465024E</t>
  </si>
  <si>
    <t>1262646E</t>
  </si>
  <si>
    <t>1281800E</t>
  </si>
  <si>
    <t>1483810E</t>
  </si>
  <si>
    <t>1384927E</t>
  </si>
  <si>
    <t>1440627E</t>
  </si>
  <si>
    <t>1454309E</t>
  </si>
  <si>
    <t>1384505E</t>
  </si>
  <si>
    <t>1491530E</t>
  </si>
  <si>
    <t>1524207E</t>
  </si>
  <si>
    <t>1315105E</t>
  </si>
  <si>
    <t>1482330E</t>
  </si>
  <si>
    <t>1382806E</t>
  </si>
  <si>
    <t>1532022E</t>
  </si>
  <si>
    <t>1380344E</t>
  </si>
  <si>
    <t>1453125E</t>
  </si>
  <si>
    <t>1472829E</t>
  </si>
  <si>
    <t>1471900E</t>
  </si>
  <si>
    <t>1421534E</t>
  </si>
  <si>
    <t>1403954E</t>
  </si>
  <si>
    <t>1303848E</t>
  </si>
  <si>
    <t>1442711E</t>
  </si>
  <si>
    <t>1411300E</t>
  </si>
  <si>
    <t>1443203E</t>
  </si>
  <si>
    <t>1460906E</t>
  </si>
  <si>
    <t>1483300E</t>
  </si>
  <si>
    <t>1412602E</t>
  </si>
  <si>
    <t>1404400E</t>
  </si>
  <si>
    <t>1442527E</t>
  </si>
  <si>
    <t>1383657E</t>
  </si>
  <si>
    <t>1454330E</t>
  </si>
  <si>
    <t>1483606E</t>
  </si>
  <si>
    <t>1430356E</t>
  </si>
  <si>
    <t>1373936E</t>
  </si>
  <si>
    <t>1263752E</t>
  </si>
  <si>
    <t>1400322E</t>
  </si>
  <si>
    <t>1401508E</t>
  </si>
  <si>
    <t>1305712E</t>
  </si>
  <si>
    <t>1441024E</t>
  </si>
  <si>
    <t>1523355E</t>
  </si>
  <si>
    <t>1314449E</t>
  </si>
  <si>
    <t>1362855E</t>
  </si>
  <si>
    <t>1314908E</t>
  </si>
  <si>
    <t>1395212E</t>
  </si>
  <si>
    <t>1421325E</t>
  </si>
  <si>
    <t>1442649E</t>
  </si>
  <si>
    <t>1503136E</t>
  </si>
  <si>
    <t>1513853E</t>
  </si>
  <si>
    <t>350046S</t>
  </si>
  <si>
    <t>264633S</t>
  </si>
  <si>
    <t>273524S</t>
  </si>
  <si>
    <t>343555S</t>
  </si>
  <si>
    <t>162507S</t>
  </si>
  <si>
    <t>250300S</t>
  </si>
  <si>
    <t>314149S</t>
  </si>
  <si>
    <t>225320S</t>
  </si>
  <si>
    <t>380954S</t>
  </si>
  <si>
    <t>335931S</t>
  </si>
  <si>
    <t>352855S</t>
  </si>
  <si>
    <t>375033S</t>
  </si>
  <si>
    <t>183732S</t>
  </si>
  <si>
    <t>350242S</t>
  </si>
  <si>
    <t>261658S</t>
  </si>
  <si>
    <t>232702S</t>
  </si>
  <si>
    <t>343345S</t>
  </si>
  <si>
    <t>274603S</t>
  </si>
  <si>
    <t>185731S</t>
  </si>
  <si>
    <t>235540S</t>
  </si>
  <si>
    <t>332937S</t>
  </si>
  <si>
    <t>424936S</t>
  </si>
  <si>
    <t>354100S</t>
  </si>
  <si>
    <t>354142S</t>
  </si>
  <si>
    <t>314512S</t>
  </si>
  <si>
    <t>181942S</t>
  </si>
  <si>
    <t>232818S</t>
  </si>
  <si>
    <t>183938S</t>
  </si>
  <si>
    <t>255100S</t>
  </si>
  <si>
    <t>161345S</t>
  </si>
  <si>
    <t>274200S</t>
  </si>
  <si>
    <t>352212S</t>
  </si>
  <si>
    <t>362536S</t>
  </si>
  <si>
    <t>244953S</t>
  </si>
  <si>
    <t>301812S</t>
  </si>
  <si>
    <t>335812S</t>
  </si>
  <si>
    <t>141717S</t>
  </si>
  <si>
    <t>192229S</t>
  </si>
  <si>
    <t>360651S</t>
  </si>
  <si>
    <t>160657S</t>
  </si>
  <si>
    <t>185215S</t>
  </si>
  <si>
    <t>265816S</t>
  </si>
  <si>
    <t>161501S</t>
  </si>
  <si>
    <t>342245S</t>
  </si>
  <si>
    <t>155552S</t>
  </si>
  <si>
    <t>242513S</t>
  </si>
  <si>
    <t>364912S</t>
  </si>
  <si>
    <t>101336S</t>
  </si>
  <si>
    <t>371332S</t>
  </si>
  <si>
    <t>305324S</t>
  </si>
  <si>
    <t>330358S</t>
  </si>
  <si>
    <t>285946S</t>
  </si>
  <si>
    <t>185400S</t>
  </si>
  <si>
    <t>280523S</t>
  </si>
  <si>
    <t>183435S</t>
  </si>
  <si>
    <t>151255S</t>
  </si>
  <si>
    <t>382944S</t>
  </si>
  <si>
    <t>375508S</t>
  </si>
  <si>
    <t>144022S</t>
  </si>
  <si>
    <t>364854S</t>
  </si>
  <si>
    <t>414128S</t>
  </si>
  <si>
    <t>190023S</t>
  </si>
  <si>
    <t>170254S</t>
  </si>
  <si>
    <t>303153S</t>
  </si>
  <si>
    <t>343718S</t>
  </si>
  <si>
    <t>095706S</t>
  </si>
  <si>
    <t>342334S</t>
  </si>
  <si>
    <t>370400S</t>
  </si>
  <si>
    <t>210946S</t>
  </si>
  <si>
    <t>335550S</t>
  </si>
  <si>
    <t>272003S</t>
  </si>
  <si>
    <t>293946S</t>
  </si>
  <si>
    <t>370159S</t>
  </si>
  <si>
    <t>373718S</t>
  </si>
  <si>
    <t>315839S</t>
  </si>
  <si>
    <t>235836S</t>
  </si>
  <si>
    <t>313124S</t>
  </si>
  <si>
    <t>224809S</t>
  </si>
  <si>
    <t>231926S</t>
  </si>
  <si>
    <t>373501S</t>
  </si>
  <si>
    <t>275148S</t>
  </si>
  <si>
    <t>215936S</t>
  </si>
  <si>
    <t>325035S</t>
  </si>
  <si>
    <t>262900S</t>
  </si>
  <si>
    <t>363044S</t>
  </si>
  <si>
    <t>342654S</t>
  </si>
  <si>
    <t>360428S</t>
  </si>
  <si>
    <t>381538S</t>
  </si>
  <si>
    <t>244907S</t>
  </si>
  <si>
    <t>364343S</t>
  </si>
  <si>
    <t>125324S</t>
  </si>
  <si>
    <t>212313S</t>
  </si>
  <si>
    <t>170304S</t>
  </si>
  <si>
    <t>263040S</t>
  </si>
  <si>
    <t>165842S</t>
  </si>
  <si>
    <t>243642S</t>
  </si>
  <si>
    <t>282831S</t>
  </si>
  <si>
    <t>253556S</t>
  </si>
  <si>
    <t>285802S</t>
  </si>
  <si>
    <t>334442S</t>
  </si>
  <si>
    <t>261510S</t>
  </si>
  <si>
    <t>350352S</t>
  </si>
  <si>
    <t>323037S</t>
  </si>
  <si>
    <t>095456S</t>
  </si>
  <si>
    <t>281952S</t>
  </si>
  <si>
    <t>223500S</t>
  </si>
  <si>
    <t>1483730E</t>
  </si>
  <si>
    <t>1203224E</t>
  </si>
  <si>
    <t>1383505E</t>
  </si>
  <si>
    <t>1292642E</t>
  </si>
  <si>
    <t>1455135E</t>
  </si>
  <si>
    <t>1440604E</t>
  </si>
  <si>
    <t>1452715E</t>
  </si>
  <si>
    <t>1452054E</t>
  </si>
  <si>
    <t>1470836E</t>
  </si>
  <si>
    <t>1395358E</t>
  </si>
  <si>
    <t>1412235E</t>
  </si>
  <si>
    <t>1450743E</t>
  </si>
  <si>
    <t>1382525E</t>
  </si>
  <si>
    <t>1403950E</t>
  </si>
  <si>
    <t>1385451E</t>
  </si>
  <si>
    <t>1374226E</t>
  </si>
  <si>
    <t>1460700E</t>
  </si>
  <si>
    <t>1195002E</t>
  </si>
  <si>
    <t>1150600E</t>
  </si>
  <si>
    <t>1380357E</t>
  </si>
  <si>
    <t>1434232E</t>
  </si>
  <si>
    <t>1504145E</t>
  </si>
  <si>
    <t>1402158E</t>
  </si>
  <si>
    <t>1511630E</t>
  </si>
  <si>
    <t>1150242E</t>
  </si>
  <si>
    <t>1475612E</t>
  </si>
  <si>
    <t>1472122E</t>
  </si>
  <si>
    <t>1503012E</t>
  </si>
  <si>
    <t>1444552E</t>
  </si>
  <si>
    <t>1440531E</t>
  </si>
  <si>
    <t>1403312E</t>
  </si>
  <si>
    <t>1412600E</t>
  </si>
  <si>
    <t>1471001E</t>
  </si>
  <si>
    <t>1471956E</t>
  </si>
  <si>
    <t>1254248E</t>
  </si>
  <si>
    <t>1421700E</t>
  </si>
  <si>
    <t>1153103E</t>
  </si>
  <si>
    <t>1511908E</t>
  </si>
  <si>
    <t>1490313E</t>
  </si>
  <si>
    <t>1430006E</t>
  </si>
  <si>
    <t>1515548E</t>
  </si>
  <si>
    <t>1391336E</t>
  </si>
  <si>
    <t>1532449E</t>
  </si>
  <si>
    <t>1443200E</t>
  </si>
  <si>
    <t>410448S</t>
  </si>
  <si>
    <t xml:space="preserve">YMBD </t>
  </si>
  <si>
    <t>YMUL</t>
  </si>
  <si>
    <t xml:space="preserve">YMNK </t>
  </si>
  <si>
    <t>YMTO</t>
  </si>
  <si>
    <t xml:space="preserve">YMGT </t>
  </si>
  <si>
    <t>YALA</t>
  </si>
  <si>
    <t xml:space="preserve">YLGD </t>
  </si>
  <si>
    <t>YLOR</t>
  </si>
  <si>
    <t>MARYBOROUGH (VIC)</t>
  </si>
  <si>
    <t>LETHBRIDGE AIRPORT</t>
  </si>
  <si>
    <t>MELVILLE WATER AERODROME</t>
  </si>
  <si>
    <t>MURRAY/MER ISLAND</t>
  </si>
  <si>
    <t>Uncertified Aerodrome</t>
  </si>
  <si>
    <t>YFDF</t>
  </si>
  <si>
    <t>TYPE</t>
  </si>
  <si>
    <t>ICAO</t>
  </si>
  <si>
    <t>LAT</t>
  </si>
  <si>
    <t>LON</t>
  </si>
  <si>
    <t>AUST AGE OF DINOSAURS MUSEUM</t>
  </si>
  <si>
    <t>BARRACOUTA PLATFORM</t>
  </si>
  <si>
    <t>BATMAN PARK HELIPORT</t>
  </si>
  <si>
    <t>CARAVONICA</t>
  </si>
  <si>
    <t>CHARLIE ONE</t>
  </si>
  <si>
    <t>DOLPHIN PLATFORM</t>
  </si>
  <si>
    <t>ENOGGERA HELIPORT</t>
  </si>
  <si>
    <t>GARDEN ISLAND HELIPORT</t>
  </si>
  <si>
    <t>GLENAMPLE HELIPORT</t>
  </si>
  <si>
    <t>GOSFORD HOSPITAL</t>
  </si>
  <si>
    <t>LONGFORD HELIPORT</t>
  </si>
  <si>
    <t>MACLEAN HOSPITAL</t>
  </si>
  <si>
    <t>MERRIWA HOSPITAL</t>
  </si>
  <si>
    <t>MONARTO SAFARI PARK</t>
  </si>
  <si>
    <t>NEPEAN AEROSPACE PARK</t>
  </si>
  <si>
    <t>NEWCASTLE REGIONAL HELIPORT</t>
  </si>
  <si>
    <t>NEWCASTLE WESTPAC BASE</t>
  </si>
  <si>
    <t>NORMANTON HELIPAD</t>
  </si>
  <si>
    <t>ORANGE EAST HELIPORT</t>
  </si>
  <si>
    <t>PHILLIP ISLAND HELIPORT</t>
  </si>
  <si>
    <t>PORT CAMPBELL HELIPORT</t>
  </si>
  <si>
    <t>RAYNER PLACE HELIPORT</t>
  </si>
  <si>
    <t>ROBERTSON BARRACKS</t>
  </si>
  <si>
    <t>ROYAL NORTH SHORE HOSPITAL</t>
  </si>
  <si>
    <t>ROYAL PRINCE ALFRED HOSPITAL</t>
  </si>
  <si>
    <t>VICTOR ISLAND EAST</t>
  </si>
  <si>
    <t>VICTOR ISLAND WEST</t>
  </si>
  <si>
    <t>WATSONS BAY HELIPAD</t>
  </si>
  <si>
    <t>WESTMEAD HOSPITAL</t>
  </si>
  <si>
    <t>WOLGAN VALLEY HELIPORT</t>
  </si>
  <si>
    <t>WOLLONGONG HELIPORT</t>
  </si>
  <si>
    <t>ERINA HELIPORT</t>
  </si>
  <si>
    <t>BLOSSOM BANKS</t>
  </si>
  <si>
    <t>BROWSE BASIN</t>
  </si>
  <si>
    <t>FACING ISLAND</t>
  </si>
  <si>
    <t>GLENBROOK HLS</t>
  </si>
  <si>
    <t>KHOLO HELIPAD</t>
  </si>
  <si>
    <t>NELLY BAY</t>
  </si>
  <si>
    <t>PERCH PLATFORM</t>
  </si>
  <si>
    <t>PINKENBA</t>
  </si>
  <si>
    <t>ROCHEDALE</t>
  </si>
  <si>
    <t>SEABUOY</t>
  </si>
  <si>
    <t>TESSA SHOALS</t>
  </si>
  <si>
    <t>TULLY HOSPITAL</t>
  </si>
  <si>
    <t>WUJAL WUJAL</t>
  </si>
  <si>
    <t>YAOD</t>
  </si>
  <si>
    <t>222848S</t>
  </si>
  <si>
    <t>1431057E</t>
  </si>
  <si>
    <t>YUTA</t>
  </si>
  <si>
    <t>381748S</t>
  </si>
  <si>
    <t>1474034E</t>
  </si>
  <si>
    <t>YBPK</t>
  </si>
  <si>
    <t>374920S</t>
  </si>
  <si>
    <t>1445724E</t>
  </si>
  <si>
    <t>YBSM</t>
  </si>
  <si>
    <t>194329S</t>
  </si>
  <si>
    <t>1502529E</t>
  </si>
  <si>
    <t>YBRB</t>
  </si>
  <si>
    <t>135709S</t>
  </si>
  <si>
    <t>1231823E</t>
  </si>
  <si>
    <t>YCAV</t>
  </si>
  <si>
    <t>165100S</t>
  </si>
  <si>
    <t>1454139E</t>
  </si>
  <si>
    <t>YCLN</t>
  </si>
  <si>
    <t>202512S</t>
  </si>
  <si>
    <t>1172442E</t>
  </si>
  <si>
    <t>YUPA</t>
  </si>
  <si>
    <t>382914S</t>
  </si>
  <si>
    <t>1472239E</t>
  </si>
  <si>
    <t>YENO</t>
  </si>
  <si>
    <t>272536S</t>
  </si>
  <si>
    <t>1525812E</t>
  </si>
  <si>
    <t>YEHP</t>
  </si>
  <si>
    <t>332627S</t>
  </si>
  <si>
    <t>1512207E</t>
  </si>
  <si>
    <t>YFLD</t>
  </si>
  <si>
    <t>235324S</t>
  </si>
  <si>
    <t>1513400E</t>
  </si>
  <si>
    <t>YGAD</t>
  </si>
  <si>
    <t>321430S</t>
  </si>
  <si>
    <t>1154102E</t>
  </si>
  <si>
    <t>YGHP</t>
  </si>
  <si>
    <t>383937S</t>
  </si>
  <si>
    <t>1430622E</t>
  </si>
  <si>
    <t>YGBK</t>
  </si>
  <si>
    <t>334542S</t>
  </si>
  <si>
    <t>1503810E</t>
  </si>
  <si>
    <t>YXGS</t>
  </si>
  <si>
    <t>332511S</t>
  </si>
  <si>
    <t>1512021E</t>
  </si>
  <si>
    <t>YKHO</t>
  </si>
  <si>
    <t>272952S</t>
  </si>
  <si>
    <t>1524628E</t>
  </si>
  <si>
    <t>YUOF</t>
  </si>
  <si>
    <t>381311S</t>
  </si>
  <si>
    <t>1471008E</t>
  </si>
  <si>
    <t>YXMA</t>
  </si>
  <si>
    <t>292713S</t>
  </si>
  <si>
    <t>1531205E</t>
  </si>
  <si>
    <t>YXMW</t>
  </si>
  <si>
    <t>320836S</t>
  </si>
  <si>
    <t>1502139E</t>
  </si>
  <si>
    <t>YOAR</t>
  </si>
  <si>
    <t>350512S</t>
  </si>
  <si>
    <t>1390934E</t>
  </si>
  <si>
    <t>YNEY</t>
  </si>
  <si>
    <t>190943S</t>
  </si>
  <si>
    <t>1465113E</t>
  </si>
  <si>
    <t>YNEP</t>
  </si>
  <si>
    <t>334340S</t>
  </si>
  <si>
    <t>1504057E</t>
  </si>
  <si>
    <t>YNRH</t>
  </si>
  <si>
    <t>325246S</t>
  </si>
  <si>
    <t>1514343E</t>
  </si>
  <si>
    <t>YXFV</t>
  </si>
  <si>
    <t>325513S</t>
  </si>
  <si>
    <t>1514347E</t>
  </si>
  <si>
    <t>YNTH</t>
  </si>
  <si>
    <t>174039S</t>
  </si>
  <si>
    <t>1410406E</t>
  </si>
  <si>
    <t>YOEH</t>
  </si>
  <si>
    <t>331902S</t>
  </si>
  <si>
    <t>1490853E</t>
  </si>
  <si>
    <t>YUPE</t>
  </si>
  <si>
    <t>383409S</t>
  </si>
  <si>
    <t>1471921E</t>
  </si>
  <si>
    <t>YPID</t>
  </si>
  <si>
    <t>383112S</t>
  </si>
  <si>
    <t>1451936E</t>
  </si>
  <si>
    <t>YAAP</t>
  </si>
  <si>
    <t>272608S</t>
  </si>
  <si>
    <t>1530644E</t>
  </si>
  <si>
    <t>YPHP</t>
  </si>
  <si>
    <t>383744S</t>
  </si>
  <si>
    <t>1430226E</t>
  </si>
  <si>
    <t>YRYP</t>
  </si>
  <si>
    <t>345146S</t>
  </si>
  <si>
    <t>1485602E</t>
  </si>
  <si>
    <t>YRBK</t>
  </si>
  <si>
    <t>122530S</t>
  </si>
  <si>
    <t>1305824E</t>
  </si>
  <si>
    <t>YRCD</t>
  </si>
  <si>
    <t>273444S</t>
  </si>
  <si>
    <t>1530751E</t>
  </si>
  <si>
    <t>YXNS</t>
  </si>
  <si>
    <t>334916S</t>
  </si>
  <si>
    <t>1511131E</t>
  </si>
  <si>
    <t>YRPA</t>
  </si>
  <si>
    <t>335322S</t>
  </si>
  <si>
    <t>1511102E</t>
  </si>
  <si>
    <t>YSBY</t>
  </si>
  <si>
    <t>202548S</t>
  </si>
  <si>
    <t>1164251E</t>
  </si>
  <si>
    <t>YTES</t>
  </si>
  <si>
    <t>203323S</t>
  </si>
  <si>
    <t>1171437E</t>
  </si>
  <si>
    <t>YXTU</t>
  </si>
  <si>
    <t>175537S</t>
  </si>
  <si>
    <t>1455524E</t>
  </si>
  <si>
    <t>YVIE</t>
  </si>
  <si>
    <t>211517S</t>
  </si>
  <si>
    <t>1492512E</t>
  </si>
  <si>
    <t>YVIW</t>
  </si>
  <si>
    <t>211746S</t>
  </si>
  <si>
    <t>1492134E</t>
  </si>
  <si>
    <t>YWTB</t>
  </si>
  <si>
    <t>335006S</t>
  </si>
  <si>
    <t>1511650E</t>
  </si>
  <si>
    <t>YWST</t>
  </si>
  <si>
    <t>334818S</t>
  </si>
  <si>
    <t>YWVR</t>
  </si>
  <si>
    <t>331513S</t>
  </si>
  <si>
    <t>1501116E</t>
  </si>
  <si>
    <t>YWHP</t>
  </si>
  <si>
    <t>342622S</t>
  </si>
  <si>
    <t>1505346E</t>
  </si>
  <si>
    <t>YWJL</t>
  </si>
  <si>
    <t>155654S</t>
  </si>
  <si>
    <t>1451907E</t>
  </si>
  <si>
    <t>Helicopter Landing Site</t>
  </si>
  <si>
    <t>ABBIEGLASSIE</t>
  </si>
  <si>
    <t>ABERDEEN</t>
  </si>
  <si>
    <t>ABINGDON DOWNS</t>
  </si>
  <si>
    <t>ADAVALE</t>
  </si>
  <si>
    <t>AGNES WATER</t>
  </si>
  <si>
    <t>AILERON</t>
  </si>
  <si>
    <t>ALCOOTA STN</t>
  </si>
  <si>
    <t>ALDERLEY</t>
  </si>
  <si>
    <t>ALLANDY</t>
  </si>
  <si>
    <t>ALTON DOWNS</t>
  </si>
  <si>
    <t>AMBALINDUM</t>
  </si>
  <si>
    <t>AMMAROO</t>
  </si>
  <si>
    <t>AMPHITHEATRE</t>
  </si>
  <si>
    <t>YABG</t>
  </si>
  <si>
    <t>YADA</t>
  </si>
  <si>
    <t>YAWT</t>
  </si>
  <si>
    <t>YALR</t>
  </si>
  <si>
    <t>YALC</t>
  </si>
  <si>
    <t>YALY</t>
  </si>
  <si>
    <t>YALN</t>
  </si>
  <si>
    <t>YAVS</t>
  </si>
  <si>
    <t>YADS</t>
  </si>
  <si>
    <t>YABL</t>
  </si>
  <si>
    <t>YAMM</t>
  </si>
  <si>
    <t>YATR</t>
  </si>
  <si>
    <t>241206S</t>
  </si>
  <si>
    <t>223911S</t>
  </si>
  <si>
    <t>1431100E</t>
  </si>
  <si>
    <t>1443407E</t>
  </si>
  <si>
    <t>1532606E</t>
  </si>
  <si>
    <t>1432736E</t>
  </si>
  <si>
    <t>ANGATJA SA</t>
  </si>
  <si>
    <t>ANNANDALE QLD</t>
  </si>
  <si>
    <t>ANTHONY LAGOON NT</t>
  </si>
  <si>
    <t>APOLLO BAY VIC</t>
  </si>
  <si>
    <t>ARCADIA QLD</t>
  </si>
  <si>
    <t>ARCHER RIVER QLD</t>
  </si>
  <si>
    <t>ARDLETHAN NSW</t>
  </si>
  <si>
    <t>ARDMORE QLD</t>
  </si>
  <si>
    <t>YANJ</t>
  </si>
  <si>
    <t>YGTC</t>
  </si>
  <si>
    <t>YPHS</t>
  </si>
  <si>
    <t>YADE</t>
  </si>
  <si>
    <t>YANL</t>
  </si>
  <si>
    <t>YARC</t>
  </si>
  <si>
    <t>YATU</t>
  </si>
  <si>
    <t>YARL</t>
  </si>
  <si>
    <t>YAOR</t>
  </si>
  <si>
    <t>222313S</t>
  </si>
  <si>
    <t>251242S</t>
  </si>
  <si>
    <t>1330337E</t>
  </si>
  <si>
    <t>AREYONGA</t>
  </si>
  <si>
    <t>YARN</t>
  </si>
  <si>
    <t>240523S</t>
  </si>
  <si>
    <t>1321605E</t>
  </si>
  <si>
    <t>ARMRAYNALD</t>
  </si>
  <si>
    <t>YAML</t>
  </si>
  <si>
    <t>175715S</t>
  </si>
  <si>
    <t>1394547E</t>
  </si>
  <si>
    <t>ASHFORD</t>
  </si>
  <si>
    <t>YASF</t>
  </si>
  <si>
    <t>291900S</t>
  </si>
  <si>
    <t>1510322E</t>
  </si>
  <si>
    <t>AUBURNVALE</t>
  </si>
  <si>
    <t>YMFA</t>
  </si>
  <si>
    <t>275447S</t>
  </si>
  <si>
    <t>1515712E</t>
  </si>
  <si>
    <t>AUGATHELLA</t>
  </si>
  <si>
    <t>YAUA</t>
  </si>
  <si>
    <t>254518S</t>
  </si>
  <si>
    <t>1463512E</t>
  </si>
  <si>
    <t>AVALON EAST</t>
  </si>
  <si>
    <t>YAVE</t>
  </si>
  <si>
    <t>380142S</t>
  </si>
  <si>
    <t>1442931E</t>
  </si>
  <si>
    <t>AVON DOWNS</t>
  </si>
  <si>
    <t>YAVD</t>
  </si>
  <si>
    <t>200221S</t>
  </si>
  <si>
    <t>1373118E</t>
  </si>
  <si>
    <t>BALAKLAVA</t>
  </si>
  <si>
    <t>YBVA</t>
  </si>
  <si>
    <t>340524S</t>
  </si>
  <si>
    <t>1382024E</t>
  </si>
  <si>
    <t>BALD HILLS</t>
  </si>
  <si>
    <t>YBLI</t>
  </si>
  <si>
    <t>301950S</t>
  </si>
  <si>
    <t>1522732E</t>
  </si>
  <si>
    <t>BALMA</t>
  </si>
  <si>
    <t>YLMA</t>
  </si>
  <si>
    <t>131457S</t>
  </si>
  <si>
    <t>1355053E</t>
  </si>
  <si>
    <t>BAMBOO CREEK</t>
  </si>
  <si>
    <t>YBBC</t>
  </si>
  <si>
    <t>205700S</t>
  </si>
  <si>
    <t>1200900E</t>
  </si>
  <si>
    <t>BAN BAN SPRINGS</t>
  </si>
  <si>
    <t>YBBS</t>
  </si>
  <si>
    <t>132237S</t>
  </si>
  <si>
    <t>1312943E</t>
  </si>
  <si>
    <t>BANIYALA</t>
  </si>
  <si>
    <t>YBNI</t>
  </si>
  <si>
    <t>131201S</t>
  </si>
  <si>
    <t>1361336E</t>
  </si>
  <si>
    <t>BARKLY DOWNS</t>
  </si>
  <si>
    <t>YBAW</t>
  </si>
  <si>
    <t>202945S</t>
  </si>
  <si>
    <t>1382829E</t>
  </si>
  <si>
    <t>BARRABA</t>
  </si>
  <si>
    <t>YBBA</t>
  </si>
  <si>
    <t>302337S</t>
  </si>
  <si>
    <t>1503552E</t>
  </si>
  <si>
    <t>BARRARATJPI</t>
  </si>
  <si>
    <t>YBJP</t>
  </si>
  <si>
    <t>131306S</t>
  </si>
  <si>
    <t>1362330E</t>
  </si>
  <si>
    <t>BARRKIRA</t>
  </si>
  <si>
    <t>YRIA</t>
  </si>
  <si>
    <t>120031S</t>
  </si>
  <si>
    <t>BARTON SIDING</t>
  </si>
  <si>
    <t>YBTN</t>
  </si>
  <si>
    <t>303128S</t>
  </si>
  <si>
    <t>1324029E</t>
  </si>
  <si>
    <t>YCGW</t>
  </si>
  <si>
    <t>375936S</t>
  </si>
  <si>
    <t>1435201E</t>
  </si>
  <si>
    <t>YBHB</t>
  </si>
  <si>
    <t>432517S</t>
  </si>
  <si>
    <t>1460944E</t>
  </si>
  <si>
    <t>BEECHWORTH</t>
  </si>
  <si>
    <t>YBCH</t>
  </si>
  <si>
    <t>362340S</t>
  </si>
  <si>
    <t>1464148E</t>
  </si>
  <si>
    <t>BEEF MACHINE</t>
  </si>
  <si>
    <t>YBFM</t>
  </si>
  <si>
    <t>334512S</t>
  </si>
  <si>
    <t>1222144E</t>
  </si>
  <si>
    <t>BELYANDO/LABONA</t>
  </si>
  <si>
    <t>YLBA</t>
  </si>
  <si>
    <t>220016S</t>
  </si>
  <si>
    <t>1462150E</t>
  </si>
  <si>
    <t>YAMO</t>
  </si>
  <si>
    <t>215637S</t>
  </si>
  <si>
    <t>1463800E</t>
  </si>
  <si>
    <t>BENAMBRA</t>
  </si>
  <si>
    <t>YBRA</t>
  </si>
  <si>
    <t>365815S</t>
  </si>
  <si>
    <t>1474204E</t>
  </si>
  <si>
    <t>BENDICK MURRELL</t>
  </si>
  <si>
    <t>YBND</t>
  </si>
  <si>
    <t>341027S</t>
  </si>
  <si>
    <t>1482819E</t>
  </si>
  <si>
    <t>BENING FIELD</t>
  </si>
  <si>
    <t>YBEG</t>
  </si>
  <si>
    <t>193919S</t>
  </si>
  <si>
    <t>1461738E</t>
  </si>
  <si>
    <t>BESWICK</t>
  </si>
  <si>
    <t>YBES</t>
  </si>
  <si>
    <t>143536S</t>
  </si>
  <si>
    <t>1330630E</t>
  </si>
  <si>
    <t>BEULAH</t>
  </si>
  <si>
    <t>YBEU</t>
  </si>
  <si>
    <t>355908S</t>
  </si>
  <si>
    <t>1422414E</t>
  </si>
  <si>
    <t>BIGGENDEN</t>
  </si>
  <si>
    <t>YBIN</t>
  </si>
  <si>
    <t>253117S</t>
  </si>
  <si>
    <t>1520246E</t>
  </si>
  <si>
    <t>BILLA KALINA</t>
  </si>
  <si>
    <t>YBIK</t>
  </si>
  <si>
    <t>295500S</t>
  </si>
  <si>
    <t>1361112E</t>
  </si>
  <si>
    <t>BILLABONG STN</t>
  </si>
  <si>
    <t>YBST</t>
  </si>
  <si>
    <t>334333S</t>
  </si>
  <si>
    <t>1473026E</t>
  </si>
  <si>
    <t>BINDOON</t>
  </si>
  <si>
    <t>YBOO</t>
  </si>
  <si>
    <t>311632S</t>
  </si>
  <si>
    <t>1161545E</t>
  </si>
  <si>
    <t>YBBY</t>
  </si>
  <si>
    <t>174807S</t>
  </si>
  <si>
    <t>1460345E</t>
  </si>
  <si>
    <t>BLANCHETOWN</t>
  </si>
  <si>
    <t>YBCN</t>
  </si>
  <si>
    <t>341521S</t>
  </si>
  <si>
    <t>1393558E</t>
  </si>
  <si>
    <t>BLENHEIM</t>
  </si>
  <si>
    <t>YBHN</t>
  </si>
  <si>
    <t>273913S</t>
  </si>
  <si>
    <t>1521830E</t>
  </si>
  <si>
    <t>BLOOMFIELD</t>
  </si>
  <si>
    <t>YBMD</t>
  </si>
  <si>
    <t>155224S</t>
  </si>
  <si>
    <t>1451944E</t>
  </si>
  <si>
    <t>BLUE LAGOON</t>
  </si>
  <si>
    <t>YBWH</t>
  </si>
  <si>
    <t>134539S</t>
  </si>
  <si>
    <t>1415102E</t>
  </si>
  <si>
    <t>BOATMAN</t>
  </si>
  <si>
    <t>YBOT</t>
  </si>
  <si>
    <t>271611S</t>
  </si>
  <si>
    <t>1465359E</t>
  </si>
  <si>
    <t>BOLLARDS LAGOON SA</t>
  </si>
  <si>
    <t>YBLG</t>
  </si>
  <si>
    <t>285855S</t>
  </si>
  <si>
    <t>1405129E</t>
  </si>
  <si>
    <t>BOLWARRA QLD</t>
  </si>
  <si>
    <t>YBWR</t>
  </si>
  <si>
    <t>172312S</t>
  </si>
  <si>
    <t>1441018E</t>
  </si>
  <si>
    <t>BON BON SA</t>
  </si>
  <si>
    <t>YBBO</t>
  </si>
  <si>
    <t>302424S</t>
  </si>
  <si>
    <t>1352848E</t>
  </si>
  <si>
    <t>BOND SPRINGS NT</t>
  </si>
  <si>
    <t>YBSP</t>
  </si>
  <si>
    <t>233059S</t>
  </si>
  <si>
    <t>1335057E</t>
  </si>
  <si>
    <t>BOORABIN WA</t>
  </si>
  <si>
    <t>YBOB</t>
  </si>
  <si>
    <t>311225S</t>
  </si>
  <si>
    <t>1201908E</t>
  </si>
  <si>
    <t>BOOTU CREEK NT</t>
  </si>
  <si>
    <t>YBTU</t>
  </si>
  <si>
    <t>184241S</t>
  </si>
  <si>
    <t>1340444E</t>
  </si>
  <si>
    <t>BORDER VILLAGE SA</t>
  </si>
  <si>
    <t>YBOV</t>
  </si>
  <si>
    <t>313811S</t>
  </si>
  <si>
    <t>1290039E</t>
  </si>
  <si>
    <t>YBDL</t>
  </si>
  <si>
    <t>362052S</t>
  </si>
  <si>
    <t>1400500E</t>
  </si>
  <si>
    <t>YPER</t>
  </si>
  <si>
    <t>352037S</t>
  </si>
  <si>
    <t>1495459E</t>
  </si>
  <si>
    <t>BRAMPTON ISLAND QLD</t>
  </si>
  <si>
    <t>YBPI</t>
  </si>
  <si>
    <t>204812S</t>
  </si>
  <si>
    <t>1491612E</t>
  </si>
  <si>
    <t>YBWL</t>
  </si>
  <si>
    <t>120822S</t>
  </si>
  <si>
    <t>1423652E</t>
  </si>
  <si>
    <t>YTBH</t>
  </si>
  <si>
    <t>283041S</t>
  </si>
  <si>
    <t>1495634E</t>
  </si>
  <si>
    <t>BREWON NSW</t>
  </si>
  <si>
    <t>YEWO</t>
  </si>
  <si>
    <t>301431S</t>
  </si>
  <si>
    <t>1473150E</t>
  </si>
  <si>
    <t>BRIDPORT TAS</t>
  </si>
  <si>
    <t>YBDP</t>
  </si>
  <si>
    <t>410126S</t>
  </si>
  <si>
    <t>1472500E</t>
  </si>
  <si>
    <t>YBAK</t>
  </si>
  <si>
    <t>351944S</t>
  </si>
  <si>
    <t>1392606E</t>
  </si>
  <si>
    <t>YCLB</t>
  </si>
  <si>
    <t>345934S</t>
  </si>
  <si>
    <t>1385538E</t>
  </si>
  <si>
    <t>BRUNCHILLY STN NT</t>
  </si>
  <si>
    <t>YBNY</t>
  </si>
  <si>
    <t>185209S</t>
  </si>
  <si>
    <t>1342740E</t>
  </si>
  <si>
    <t>BRUNETTE DOWNS</t>
  </si>
  <si>
    <t>YBRU</t>
  </si>
  <si>
    <t>183815S</t>
  </si>
  <si>
    <t>1355637E</t>
  </si>
  <si>
    <t>BULIMBA</t>
  </si>
  <si>
    <t>YBWM</t>
  </si>
  <si>
    <t>165251S</t>
  </si>
  <si>
    <t>1432847E</t>
  </si>
  <si>
    <t>BULLAMON PLAINS</t>
  </si>
  <si>
    <t>YBPL</t>
  </si>
  <si>
    <t>283443S</t>
  </si>
  <si>
    <t>1484802E</t>
  </si>
  <si>
    <t>BULLIO</t>
  </si>
  <si>
    <t>YBLO</t>
  </si>
  <si>
    <t>342128S</t>
  </si>
  <si>
    <t>1500958E</t>
  </si>
  <si>
    <t>YBVY</t>
  </si>
  <si>
    <t>152800S</t>
  </si>
  <si>
    <t>1294600E</t>
  </si>
  <si>
    <t>BULMAN/DELARA</t>
  </si>
  <si>
    <t>YDEA</t>
  </si>
  <si>
    <t>134007S</t>
  </si>
  <si>
    <t>1341728E</t>
  </si>
  <si>
    <t>BUNYAN</t>
  </si>
  <si>
    <t>YBUY</t>
  </si>
  <si>
    <t>360803S</t>
  </si>
  <si>
    <t>1490755E</t>
  </si>
  <si>
    <t>BURREN JUNCTION</t>
  </si>
  <si>
    <t>YBRJ</t>
  </si>
  <si>
    <t>300931S</t>
  </si>
  <si>
    <t>1485827E</t>
  </si>
  <si>
    <t>BUTHEROO STN</t>
  </si>
  <si>
    <t>YBUT</t>
  </si>
  <si>
    <t>314559S</t>
  </si>
  <si>
    <t>1492545E</t>
  </si>
  <si>
    <t>CALDERVALE STN</t>
  </si>
  <si>
    <t>YCDV</t>
  </si>
  <si>
    <t>250641S</t>
  </si>
  <si>
    <t>1464953E</t>
  </si>
  <si>
    <t>CALLINGTON</t>
  </si>
  <si>
    <t>YCTO</t>
  </si>
  <si>
    <t>350621S</t>
  </si>
  <si>
    <t>1390317E</t>
  </si>
  <si>
    <t>CALTON HILLS</t>
  </si>
  <si>
    <t>YCTS</t>
  </si>
  <si>
    <t>200906S</t>
  </si>
  <si>
    <t>1392429E</t>
  </si>
  <si>
    <t>CAMBALLIN</t>
  </si>
  <si>
    <t>YCBL</t>
  </si>
  <si>
    <t>175910S</t>
  </si>
  <si>
    <t>1240952E</t>
  </si>
  <si>
    <t>CAMBOOYA</t>
  </si>
  <si>
    <t>YCMB</t>
  </si>
  <si>
    <t>274313S</t>
  </si>
  <si>
    <t>1515229E</t>
  </si>
  <si>
    <t>CANOBIE</t>
  </si>
  <si>
    <t>YCBE</t>
  </si>
  <si>
    <t>192836S</t>
  </si>
  <si>
    <t>1405536E</t>
  </si>
  <si>
    <t>CAPE FLATTERY</t>
  </si>
  <si>
    <t>YCFL</t>
  </si>
  <si>
    <t>145813S</t>
  </si>
  <si>
    <t>1451839E</t>
  </si>
  <si>
    <t>CAPEL</t>
  </si>
  <si>
    <t>YCAP</t>
  </si>
  <si>
    <t>333543S</t>
  </si>
  <si>
    <t>1153418E</t>
  </si>
  <si>
    <t>CARANDOTTA</t>
  </si>
  <si>
    <t>YCDT</t>
  </si>
  <si>
    <t>215819S</t>
  </si>
  <si>
    <t>1383642E</t>
  </si>
  <si>
    <t>YCST</t>
  </si>
  <si>
    <t>353746S</t>
  </si>
  <si>
    <t>1401232E</t>
  </si>
  <si>
    <t>CARINDA</t>
  </si>
  <si>
    <t>YCRA</t>
  </si>
  <si>
    <t>302730S</t>
  </si>
  <si>
    <t>1474234E</t>
  </si>
  <si>
    <t>CARNAMAH</t>
  </si>
  <si>
    <t>YCNH</t>
  </si>
  <si>
    <t>294102S</t>
  </si>
  <si>
    <t>1155338E</t>
  </si>
  <si>
    <t>YCPN</t>
  </si>
  <si>
    <t>184302S</t>
  </si>
  <si>
    <t>1441844E</t>
  </si>
  <si>
    <t>CARRIETON</t>
  </si>
  <si>
    <t>YCRT</t>
  </si>
  <si>
    <t>322400S</t>
  </si>
  <si>
    <t>1383100E</t>
  </si>
  <si>
    <t>CASEY SKIWAY</t>
  </si>
  <si>
    <t>YCSK</t>
  </si>
  <si>
    <t>661720S</t>
  </si>
  <si>
    <t>1104551E</t>
  </si>
  <si>
    <t>CERES</t>
  </si>
  <si>
    <t>YCES</t>
  </si>
  <si>
    <t>380846S</t>
  </si>
  <si>
    <t>1441542E</t>
  </si>
  <si>
    <t>CERVANTES</t>
  </si>
  <si>
    <t>YCVS</t>
  </si>
  <si>
    <t>302930S</t>
  </si>
  <si>
    <t>1150506E</t>
  </si>
  <si>
    <t>CHADWICK</t>
  </si>
  <si>
    <t>YCHD</t>
  </si>
  <si>
    <t>313423S</t>
  </si>
  <si>
    <t>1301008E</t>
  </si>
  <si>
    <t>CHARLTON</t>
  </si>
  <si>
    <t>YCHL</t>
  </si>
  <si>
    <t>361726S</t>
  </si>
  <si>
    <t>1431952E</t>
  </si>
  <si>
    <t>CHARNLEY RIVER</t>
  </si>
  <si>
    <t>YCYR</t>
  </si>
  <si>
    <t>164400S</t>
  </si>
  <si>
    <t>1252621E</t>
  </si>
  <si>
    <t>YCTH</t>
  </si>
  <si>
    <t>215720S</t>
  </si>
  <si>
    <t>1401725E</t>
  </si>
  <si>
    <t>CHEEPIE</t>
  </si>
  <si>
    <t>YCPI</t>
  </si>
  <si>
    <t>263727S</t>
  </si>
  <si>
    <t>1450049E</t>
  </si>
  <si>
    <t>CHERRY GARDENS</t>
  </si>
  <si>
    <t>YSCC</t>
  </si>
  <si>
    <t>350531S</t>
  </si>
  <si>
    <t>1383941E</t>
  </si>
  <si>
    <t>CHILDERS</t>
  </si>
  <si>
    <t>YCDS</t>
  </si>
  <si>
    <t>251511S</t>
  </si>
  <si>
    <t>1522013E</t>
  </si>
  <si>
    <t>YDUG</t>
  </si>
  <si>
    <t>255950S</t>
  </si>
  <si>
    <t>1465559E</t>
  </si>
  <si>
    <t>CLIFTON HILLS</t>
  </si>
  <si>
    <t>YCFH</t>
  </si>
  <si>
    <t>270106S</t>
  </si>
  <si>
    <t>1385330E</t>
  </si>
  <si>
    <t>COLEAMBALLY</t>
  </si>
  <si>
    <t>YCLY</t>
  </si>
  <si>
    <t>344810S</t>
  </si>
  <si>
    <t>1455048E</t>
  </si>
  <si>
    <t>COLLYMONGLE</t>
  </si>
  <si>
    <t>YCLM</t>
  </si>
  <si>
    <t>292823S</t>
  </si>
  <si>
    <t>1484708E</t>
  </si>
  <si>
    <t>CONJUBOY</t>
  </si>
  <si>
    <t>YCJU</t>
  </si>
  <si>
    <t>184108S</t>
  </si>
  <si>
    <t>1444452E</t>
  </si>
  <si>
    <t>COOMBING PARK</t>
  </si>
  <si>
    <t>YCPK</t>
  </si>
  <si>
    <t>333743S</t>
  </si>
  <si>
    <t>1490729E</t>
  </si>
  <si>
    <t>COONANA</t>
  </si>
  <si>
    <t>YCNN</t>
  </si>
  <si>
    <t>310200S</t>
  </si>
  <si>
    <t>1230930E</t>
  </si>
  <si>
    <t>COONAWARRA</t>
  </si>
  <si>
    <t>YCNQ</t>
  </si>
  <si>
    <t>371638S</t>
  </si>
  <si>
    <t>1404842E</t>
  </si>
  <si>
    <t>COONDAMBO</t>
  </si>
  <si>
    <t>YCDB</t>
  </si>
  <si>
    <t>310325S</t>
  </si>
  <si>
    <t>1355155E</t>
  </si>
  <si>
    <t>COORABIE</t>
  </si>
  <si>
    <t>YCRB</t>
  </si>
  <si>
    <t>315317S</t>
  </si>
  <si>
    <t>1321705E</t>
  </si>
  <si>
    <t>COORANGA</t>
  </si>
  <si>
    <t>YCNG</t>
  </si>
  <si>
    <t>1401622E</t>
  </si>
  <si>
    <t>CORDILLO DOWNS</t>
  </si>
  <si>
    <t>YCOD</t>
  </si>
  <si>
    <t>264433S</t>
  </si>
  <si>
    <t>1403810E</t>
  </si>
  <si>
    <t>CORELLA PARK</t>
  </si>
  <si>
    <t>YCRP</t>
  </si>
  <si>
    <t>203550S</t>
  </si>
  <si>
    <t>1401439E</t>
  </si>
  <si>
    <t>CORMORANT</t>
  </si>
  <si>
    <t>YCOT</t>
  </si>
  <si>
    <t>193130S</t>
  </si>
  <si>
    <t>1462025E</t>
  </si>
  <si>
    <t>COWL COWL</t>
  </si>
  <si>
    <t>YCLO</t>
  </si>
  <si>
    <t>333621S</t>
  </si>
  <si>
    <t>1451848E</t>
  </si>
  <si>
    <t>CRAVENS PEAK</t>
  </si>
  <si>
    <t>YCVK</t>
  </si>
  <si>
    <t>231833S</t>
  </si>
  <si>
    <t>1383438E</t>
  </si>
  <si>
    <t>CURRANDOOLEY</t>
  </si>
  <si>
    <t>YCRD</t>
  </si>
  <si>
    <t>351104S</t>
  </si>
  <si>
    <t>1492913E</t>
  </si>
  <si>
    <t>CURTIN SPRINGS</t>
  </si>
  <si>
    <t>YCSP</t>
  </si>
  <si>
    <t>251959S</t>
  </si>
  <si>
    <t>1314531E</t>
  </si>
  <si>
    <t>DALGONALLY</t>
  </si>
  <si>
    <t>YDAL</t>
  </si>
  <si>
    <t>200726S</t>
  </si>
  <si>
    <t>1411851E</t>
  </si>
  <si>
    <t>DALHOUSIE</t>
  </si>
  <si>
    <t>YDLH</t>
  </si>
  <si>
    <t>262542S</t>
  </si>
  <si>
    <t>1353024E</t>
  </si>
  <si>
    <t>DALKEITH</t>
  </si>
  <si>
    <t>YDKH</t>
  </si>
  <si>
    <t>233051S</t>
  </si>
  <si>
    <t>1431125E</t>
  </si>
  <si>
    <t>YDMN</t>
  </si>
  <si>
    <t>134500S</t>
  </si>
  <si>
    <t>1304138E</t>
  </si>
  <si>
    <t>YCYG</t>
  </si>
  <si>
    <t>162622S</t>
  </si>
  <si>
    <t>1230059E</t>
  </si>
  <si>
    <t>DARLINGTON</t>
  </si>
  <si>
    <t>YDAR</t>
  </si>
  <si>
    <t>423419S</t>
  </si>
  <si>
    <t>1480417E</t>
  </si>
  <si>
    <t>YDAV</t>
  </si>
  <si>
    <t>682806S</t>
  </si>
  <si>
    <t>0785114E</t>
  </si>
  <si>
    <t>YDSI</t>
  </si>
  <si>
    <t>683413S</t>
  </si>
  <si>
    <t>0775722E</t>
  </si>
  <si>
    <t>DEEP WATER POINT WA</t>
  </si>
  <si>
    <t>YDWP</t>
  </si>
  <si>
    <t>164100S</t>
  </si>
  <si>
    <t>1230500E</t>
  </si>
  <si>
    <t>DELAMERE STN</t>
  </si>
  <si>
    <t>YDMR</t>
  </si>
  <si>
    <t>153728S</t>
  </si>
  <si>
    <t>1313858E</t>
  </si>
  <si>
    <t>DELEGATE</t>
  </si>
  <si>
    <t>YDEG</t>
  </si>
  <si>
    <t>370347S</t>
  </si>
  <si>
    <t>1485626E</t>
  </si>
  <si>
    <t>DENMAN</t>
  </si>
  <si>
    <t>YDEN</t>
  </si>
  <si>
    <t>322256S</t>
  </si>
  <si>
    <t>1503719E</t>
  </si>
  <si>
    <t>DEVONCOURT</t>
  </si>
  <si>
    <t>YDEV</t>
  </si>
  <si>
    <t>211300S</t>
  </si>
  <si>
    <t>1401400E</t>
  </si>
  <si>
    <t>DEXFIELD PARK</t>
  </si>
  <si>
    <t>YDFD</t>
  </si>
  <si>
    <t>312522S</t>
  </si>
  <si>
    <t>1524528E</t>
  </si>
  <si>
    <t>DHALINYBUY</t>
  </si>
  <si>
    <t>YDHL</t>
  </si>
  <si>
    <t>122448S</t>
  </si>
  <si>
    <t>1362314E</t>
  </si>
  <si>
    <t>DHURUPUTJPI</t>
  </si>
  <si>
    <t>YDHP</t>
  </si>
  <si>
    <t>130312S</t>
  </si>
  <si>
    <t>1361018E</t>
  </si>
  <si>
    <t>DIG TREE</t>
  </si>
  <si>
    <t>YDIG</t>
  </si>
  <si>
    <t>273709S</t>
  </si>
  <si>
    <t>1410424E</t>
  </si>
  <si>
    <t>DIMBULAH</t>
  </si>
  <si>
    <t>YDIM</t>
  </si>
  <si>
    <t>170742S</t>
  </si>
  <si>
    <t>1450545E</t>
  </si>
  <si>
    <t>DINGADEE</t>
  </si>
  <si>
    <t>YDNG</t>
  </si>
  <si>
    <t>285155S</t>
  </si>
  <si>
    <t>1484644E</t>
  </si>
  <si>
    <t>YMMD</t>
  </si>
  <si>
    <t>235713S</t>
  </si>
  <si>
    <t>1501619E</t>
  </si>
  <si>
    <t>DONORS HILL</t>
  </si>
  <si>
    <t>YDOO</t>
  </si>
  <si>
    <t>184244S</t>
  </si>
  <si>
    <t>1403303E</t>
  </si>
  <si>
    <t>DONYDJI</t>
  </si>
  <si>
    <t>YDHJ</t>
  </si>
  <si>
    <t>125323S</t>
  </si>
  <si>
    <t>1352815E</t>
  </si>
  <si>
    <t>DOOLOOGARAH</t>
  </si>
  <si>
    <t>YDLG</t>
  </si>
  <si>
    <t>245311S</t>
  </si>
  <si>
    <t>1474731E</t>
  </si>
  <si>
    <t>DOONGAN</t>
  </si>
  <si>
    <t>YDGN</t>
  </si>
  <si>
    <t>152310S</t>
  </si>
  <si>
    <t>1261818E</t>
  </si>
  <si>
    <t>DOTSWOOD</t>
  </si>
  <si>
    <t>YDOT</t>
  </si>
  <si>
    <t>193730S</t>
  </si>
  <si>
    <t>1461730E</t>
  </si>
  <si>
    <t>YDDF</t>
  </si>
  <si>
    <t>160307S</t>
  </si>
  <si>
    <t>1430048E</t>
  </si>
  <si>
    <t>YWOW</t>
  </si>
  <si>
    <t>322017S</t>
  </si>
  <si>
    <t>1483142E</t>
  </si>
  <si>
    <t>YAOC</t>
  </si>
  <si>
    <t>274002S</t>
  </si>
  <si>
    <t>1505556E</t>
  </si>
  <si>
    <t>DYNEVOR DOWNS QLD</t>
  </si>
  <si>
    <t>YDNV</t>
  </si>
  <si>
    <t>280600S</t>
  </si>
  <si>
    <t>1442100E</t>
  </si>
  <si>
    <t>YEWI</t>
  </si>
  <si>
    <t>282613S</t>
  </si>
  <si>
    <t>1134408E</t>
  </si>
  <si>
    <t>EDENHOPE VIC</t>
  </si>
  <si>
    <t>YEDE</t>
  </si>
  <si>
    <t>370100S</t>
  </si>
  <si>
    <t>1411600E</t>
  </si>
  <si>
    <t>EDITHBURGH SA</t>
  </si>
  <si>
    <t>YEDB</t>
  </si>
  <si>
    <t>350548S</t>
  </si>
  <si>
    <t>1374406E</t>
  </si>
  <si>
    <t>EL QUESTRO WA</t>
  </si>
  <si>
    <t>YEQO</t>
  </si>
  <si>
    <t>160018S</t>
  </si>
  <si>
    <t>1275818E</t>
  </si>
  <si>
    <t>ELEANOR DOWNS SA</t>
  </si>
  <si>
    <t>YEDW</t>
  </si>
  <si>
    <t>355354S</t>
  </si>
  <si>
    <t>1371542E</t>
  </si>
  <si>
    <t>YELZ</t>
  </si>
  <si>
    <t>134438S</t>
  </si>
  <si>
    <t>1303018E</t>
  </si>
  <si>
    <t>ELKEDRA NT</t>
  </si>
  <si>
    <t>YELK</t>
  </si>
  <si>
    <t>211018S</t>
  </si>
  <si>
    <t>1352636E</t>
  </si>
  <si>
    <t>ELMORE VIC</t>
  </si>
  <si>
    <t>YELM</t>
  </si>
  <si>
    <t>362935S</t>
  </si>
  <si>
    <t>1443842E</t>
  </si>
  <si>
    <t>ENEABBA WA</t>
  </si>
  <si>
    <t>YEEB</t>
  </si>
  <si>
    <t>294959S</t>
  </si>
  <si>
    <t>1151447E</t>
  </si>
  <si>
    <t>EPIC ENERGY FIVE SA</t>
  </si>
  <si>
    <t>YEPE</t>
  </si>
  <si>
    <t>315815S</t>
  </si>
  <si>
    <t>1391232E</t>
  </si>
  <si>
    <t>EPIC ENERGY FOUR SA</t>
  </si>
  <si>
    <t>YEPD</t>
  </si>
  <si>
    <t>311051S</t>
  </si>
  <si>
    <t>1392252E</t>
  </si>
  <si>
    <t>EPIC ENERGY ONE</t>
  </si>
  <si>
    <t>YEPA</t>
  </si>
  <si>
    <t>284409S</t>
  </si>
  <si>
    <t>1400224E</t>
  </si>
  <si>
    <t>YEPC</t>
  </si>
  <si>
    <t>302106S</t>
  </si>
  <si>
    <t>1393943E</t>
  </si>
  <si>
    <t>EPIC ENERGY TWO</t>
  </si>
  <si>
    <t>YEPB</t>
  </si>
  <si>
    <t>293355S</t>
  </si>
  <si>
    <t>1395628E</t>
  </si>
  <si>
    <t>EPSILON</t>
  </si>
  <si>
    <t>YEPL</t>
  </si>
  <si>
    <t>281800S</t>
  </si>
  <si>
    <t>1411400E</t>
  </si>
  <si>
    <t>ERUDINA</t>
  </si>
  <si>
    <t>YERU</t>
  </si>
  <si>
    <t>312559S</t>
  </si>
  <si>
    <t>1392254E</t>
  </si>
  <si>
    <t>EUABALONG</t>
  </si>
  <si>
    <t>YEAB</t>
  </si>
  <si>
    <t>330814S</t>
  </si>
  <si>
    <t>1462529E</t>
  </si>
  <si>
    <t>EURELLA STATION</t>
  </si>
  <si>
    <t>YEUL</t>
  </si>
  <si>
    <t>263708S</t>
  </si>
  <si>
    <t>1481409E</t>
  </si>
  <si>
    <t>EVELYN DOWNS</t>
  </si>
  <si>
    <t>YEYD</t>
  </si>
  <si>
    <t>281215S</t>
  </si>
  <si>
    <t>1342923E</t>
  </si>
  <si>
    <t>YEVP</t>
  </si>
  <si>
    <t>270212S</t>
  </si>
  <si>
    <t>1324054E</t>
  </si>
  <si>
    <t>FAIRY BOWER</t>
  </si>
  <si>
    <t>YFBR</t>
  </si>
  <si>
    <t>305258S</t>
  </si>
  <si>
    <t>1481447E</t>
  </si>
  <si>
    <t>FARNSFIELD</t>
  </si>
  <si>
    <t>YFAR</t>
  </si>
  <si>
    <t>250700S</t>
  </si>
  <si>
    <t>1521739E</t>
  </si>
  <si>
    <t>FINCH HATTON</t>
  </si>
  <si>
    <t>YFHA</t>
  </si>
  <si>
    <t>210827S</t>
  </si>
  <si>
    <t>1483855E</t>
  </si>
  <si>
    <t>FINKE</t>
  </si>
  <si>
    <t>YFNE</t>
  </si>
  <si>
    <t>253535S</t>
  </si>
  <si>
    <t>1343458E</t>
  </si>
  <si>
    <t>YFLS</t>
  </si>
  <si>
    <t>334346S</t>
  </si>
  <si>
    <t>1343005E</t>
  </si>
  <si>
    <t>YFCN</t>
  </si>
  <si>
    <t>202855S</t>
  </si>
  <si>
    <t>1403446E</t>
  </si>
  <si>
    <t>YFRK</t>
  </si>
  <si>
    <t>342051S</t>
  </si>
  <si>
    <t>1165650E</t>
  </si>
  <si>
    <t>YFRI</t>
  </si>
  <si>
    <t>415958S</t>
  </si>
  <si>
    <t>1481528E</t>
  </si>
  <si>
    <t>GABO ISLAND</t>
  </si>
  <si>
    <t>YGBO</t>
  </si>
  <si>
    <t>373358S</t>
  </si>
  <si>
    <t>1495441E</t>
  </si>
  <si>
    <t>GAN GAN</t>
  </si>
  <si>
    <t>YGAN</t>
  </si>
  <si>
    <t>130247S</t>
  </si>
  <si>
    <t>1355700E</t>
  </si>
  <si>
    <t>YGBS</t>
  </si>
  <si>
    <t>191234S</t>
  </si>
  <si>
    <t>1433948E</t>
  </si>
  <si>
    <t>YPLS</t>
  </si>
  <si>
    <t>310238S</t>
  </si>
  <si>
    <t>1525610E</t>
  </si>
  <si>
    <t>YGGL</t>
  </si>
  <si>
    <t>145105S</t>
  </si>
  <si>
    <t>1431625E</t>
  </si>
  <si>
    <t>GLEN RUTH QLD</t>
  </si>
  <si>
    <t>YGRU</t>
  </si>
  <si>
    <t>180442S</t>
  </si>
  <si>
    <t>1452423E</t>
  </si>
  <si>
    <t>GLENDEVIE TAS</t>
  </si>
  <si>
    <t>YGVE</t>
  </si>
  <si>
    <t>431354S</t>
  </si>
  <si>
    <t>1470001E</t>
  </si>
  <si>
    <t>GLENGYLE QLD</t>
  </si>
  <si>
    <t>YGLE</t>
  </si>
  <si>
    <t>244756S</t>
  </si>
  <si>
    <t>1393548E</t>
  </si>
  <si>
    <t>GLENORE QLD</t>
  </si>
  <si>
    <t>YGNR</t>
  </si>
  <si>
    <t>182837S</t>
  </si>
  <si>
    <t>1410717E</t>
  </si>
  <si>
    <t>GLENROY ESTATE SA</t>
  </si>
  <si>
    <t>YGLN</t>
  </si>
  <si>
    <t>321540S</t>
  </si>
  <si>
    <t>1383839E</t>
  </si>
  <si>
    <t>GLOUCESTER NSW</t>
  </si>
  <si>
    <t>YGCR</t>
  </si>
  <si>
    <t>320306S</t>
  </si>
  <si>
    <t>1515836E</t>
  </si>
  <si>
    <t>YGGO</t>
  </si>
  <si>
    <t>311757S</t>
  </si>
  <si>
    <t>1505513E</t>
  </si>
  <si>
    <t>GORE/ROOAROO</t>
  </si>
  <si>
    <t>YGRO</t>
  </si>
  <si>
    <t>281848S</t>
  </si>
  <si>
    <t>1512654E</t>
  </si>
  <si>
    <t>GRANADA STATION</t>
  </si>
  <si>
    <t>YGNA</t>
  </si>
  <si>
    <t>200552S</t>
  </si>
  <si>
    <t>1402208E</t>
  </si>
  <si>
    <t>GREENMOUNT</t>
  </si>
  <si>
    <t>YGMT</t>
  </si>
  <si>
    <t>274549S</t>
  </si>
  <si>
    <t>1515530E</t>
  </si>
  <si>
    <t>GREENVALE</t>
  </si>
  <si>
    <t>YGNV</t>
  </si>
  <si>
    <t>190000S</t>
  </si>
  <si>
    <t>1450100E</t>
  </si>
  <si>
    <t>YGMS</t>
  </si>
  <si>
    <t>281212S</t>
  </si>
  <si>
    <t>1514618E</t>
  </si>
  <si>
    <t>GULGONG</t>
  </si>
  <si>
    <t>YGGG</t>
  </si>
  <si>
    <t>321754S</t>
  </si>
  <si>
    <t>1493342E</t>
  </si>
  <si>
    <t>GURRUMURRU</t>
  </si>
  <si>
    <t>YGUM</t>
  </si>
  <si>
    <t>123540S</t>
  </si>
  <si>
    <t>1361349E</t>
  </si>
  <si>
    <t>HADDON RIG</t>
  </si>
  <si>
    <t>YHRG</t>
  </si>
  <si>
    <t>312808S</t>
  </si>
  <si>
    <t>1475341E</t>
  </si>
  <si>
    <t>HAIG</t>
  </si>
  <si>
    <t>YHAG</t>
  </si>
  <si>
    <t>310000S</t>
  </si>
  <si>
    <t>1260500E</t>
  </si>
  <si>
    <t>HALL</t>
  </si>
  <si>
    <t>YHAL</t>
  </si>
  <si>
    <t>350840S</t>
  </si>
  <si>
    <t>1490234E</t>
  </si>
  <si>
    <t>HEADINGLY</t>
  </si>
  <si>
    <t>YHDY</t>
  </si>
  <si>
    <t>211916S</t>
  </si>
  <si>
    <t>1381742E</t>
  </si>
  <si>
    <t>HEDLOW</t>
  </si>
  <si>
    <t>YHEW</t>
  </si>
  <si>
    <t>231331S</t>
  </si>
  <si>
    <t>1503612E</t>
  </si>
  <si>
    <t>HELEN SPRINGS</t>
  </si>
  <si>
    <t>YHLN</t>
  </si>
  <si>
    <t>182500S</t>
  </si>
  <si>
    <t>1335300E</t>
  </si>
  <si>
    <t>HERBERTON</t>
  </si>
  <si>
    <t>YHTN</t>
  </si>
  <si>
    <t>172600S</t>
  </si>
  <si>
    <t>1452348E</t>
  </si>
  <si>
    <t>HIDDEN VALLEY</t>
  </si>
  <si>
    <t>YHIV</t>
  </si>
  <si>
    <t>163300S</t>
  </si>
  <si>
    <t>1325400E</t>
  </si>
  <si>
    <t>HIGHBURY STATION QLD</t>
  </si>
  <si>
    <t>YHHY</t>
  </si>
  <si>
    <t>162528S</t>
  </si>
  <si>
    <t>1430844E</t>
  </si>
  <si>
    <t>HIGHLAND FARM</t>
  </si>
  <si>
    <t>YHLF</t>
  </si>
  <si>
    <t>343637S</t>
  </si>
  <si>
    <t>1500547E</t>
  </si>
  <si>
    <t>HILTABA</t>
  </si>
  <si>
    <t>YHTA</t>
  </si>
  <si>
    <t>320833S</t>
  </si>
  <si>
    <t>1350558E</t>
  </si>
  <si>
    <t>HODGSON RIVER</t>
  </si>
  <si>
    <t>YHOV</t>
  </si>
  <si>
    <t>153429S</t>
  </si>
  <si>
    <t>1340544E</t>
  </si>
  <si>
    <t>HOLMWOOD</t>
  </si>
  <si>
    <t>YMWD</t>
  </si>
  <si>
    <t>365933S</t>
  </si>
  <si>
    <t>1401504E</t>
  </si>
  <si>
    <t>HOYLETON</t>
  </si>
  <si>
    <t>YHYL</t>
  </si>
  <si>
    <t>340145S</t>
  </si>
  <si>
    <t>1383127E</t>
  </si>
  <si>
    <t>HUGHES SIDING</t>
  </si>
  <si>
    <t>YHGS</t>
  </si>
  <si>
    <t>304300S</t>
  </si>
  <si>
    <t>1293054E</t>
  </si>
  <si>
    <t>HUNT FIELD</t>
  </si>
  <si>
    <t>YHTF</t>
  </si>
  <si>
    <t>351018S</t>
  </si>
  <si>
    <t>1382930E</t>
  </si>
  <si>
    <t>YHVF</t>
  </si>
  <si>
    <t>1390618E</t>
  </si>
  <si>
    <t>IFFLEY HS</t>
  </si>
  <si>
    <t>YIFF</t>
  </si>
  <si>
    <t>221412S</t>
  </si>
  <si>
    <t>1482559E</t>
  </si>
  <si>
    <t>INGOMAR</t>
  </si>
  <si>
    <t>YIGR</t>
  </si>
  <si>
    <t>293741S</t>
  </si>
  <si>
    <t>1344718E</t>
  </si>
  <si>
    <t>INVERELL NORTH</t>
  </si>
  <si>
    <t>YINO</t>
  </si>
  <si>
    <t>294625S</t>
  </si>
  <si>
    <t>1510956E</t>
  </si>
  <si>
    <t>INVERLEIGH</t>
  </si>
  <si>
    <t>YINV</t>
  </si>
  <si>
    <t>180019S</t>
  </si>
  <si>
    <t>1403207E</t>
  </si>
  <si>
    <t>INVERLOCH</t>
  </si>
  <si>
    <t>YIVE</t>
  </si>
  <si>
    <t>383645S</t>
  </si>
  <si>
    <t>1454400E</t>
  </si>
  <si>
    <t>YFIG</t>
  </si>
  <si>
    <t>273809S</t>
  </si>
  <si>
    <t>1513046E</t>
  </si>
  <si>
    <t>ISIS DOWNS</t>
  </si>
  <si>
    <t>YISD</t>
  </si>
  <si>
    <t>241312S</t>
  </si>
  <si>
    <t>1443743E</t>
  </si>
  <si>
    <t>IVERAGH</t>
  </si>
  <si>
    <t>YIVG</t>
  </si>
  <si>
    <t>240356S</t>
  </si>
  <si>
    <t>1512341E</t>
  </si>
  <si>
    <t>JARRA CREEK</t>
  </si>
  <si>
    <t>YJRK</t>
  </si>
  <si>
    <t>175322S</t>
  </si>
  <si>
    <t>1454933E</t>
  </si>
  <si>
    <t>JDANDBOO FIELD</t>
  </si>
  <si>
    <t>YJBO</t>
  </si>
  <si>
    <t>375130S</t>
  </si>
  <si>
    <t>1465500E</t>
  </si>
  <si>
    <t>JERICHO (TAS)</t>
  </si>
  <si>
    <t>YJCO</t>
  </si>
  <si>
    <t>422205S</t>
  </si>
  <si>
    <t>1472011E</t>
  </si>
  <si>
    <t>JINDALEE</t>
  </si>
  <si>
    <t>YJDL</t>
  </si>
  <si>
    <t>344937S</t>
  </si>
  <si>
    <t>1484729E</t>
  </si>
  <si>
    <t>JINGALUP</t>
  </si>
  <si>
    <t>YJIP</t>
  </si>
  <si>
    <t>335927S</t>
  </si>
  <si>
    <t>1165924E</t>
  </si>
  <si>
    <t>JOHNSON AIRSTRIP SA</t>
  </si>
  <si>
    <t>YJOH</t>
  </si>
  <si>
    <t>354836S</t>
  </si>
  <si>
    <t>1374400E</t>
  </si>
  <si>
    <t>KAILIS WA</t>
  </si>
  <si>
    <t>YKLS</t>
  </si>
  <si>
    <t>334600S</t>
  </si>
  <si>
    <t>1150233E</t>
  </si>
  <si>
    <t>KALABITY STATION SA</t>
  </si>
  <si>
    <t>YKBT</t>
  </si>
  <si>
    <t>315331S</t>
  </si>
  <si>
    <t>1401938E</t>
  </si>
  <si>
    <t>KALAMURINA SA</t>
  </si>
  <si>
    <t>YKLR</t>
  </si>
  <si>
    <t>274507S</t>
  </si>
  <si>
    <t>1381611E</t>
  </si>
  <si>
    <t>KALINGA QLD</t>
  </si>
  <si>
    <t>YKLG</t>
  </si>
  <si>
    <t>151200S</t>
  </si>
  <si>
    <t>1435100E</t>
  </si>
  <si>
    <t>KANGAROO WELL SA</t>
  </si>
  <si>
    <t>YKWG</t>
  </si>
  <si>
    <t>314706S</t>
  </si>
  <si>
    <t>1353818E</t>
  </si>
  <si>
    <t>KANIVA VIC</t>
  </si>
  <si>
    <t>YKNV</t>
  </si>
  <si>
    <t>362213S</t>
  </si>
  <si>
    <t>1411437E</t>
  </si>
  <si>
    <t>KARONIE WA</t>
  </si>
  <si>
    <t>YKRE</t>
  </si>
  <si>
    <t>305800S</t>
  </si>
  <si>
    <t>1223200E</t>
  </si>
  <si>
    <t>GALWAY DOWNS</t>
  </si>
  <si>
    <t>YGWD</t>
  </si>
  <si>
    <t>251104S</t>
  </si>
  <si>
    <t>GAMBOOLA</t>
  </si>
  <si>
    <t>YGAM</t>
  </si>
  <si>
    <t>163236S</t>
  </si>
  <si>
    <t>KEEROONGOOLOO QLD</t>
  </si>
  <si>
    <t>YKRL</t>
  </si>
  <si>
    <t>255422S</t>
  </si>
  <si>
    <t>1424818E</t>
  </si>
  <si>
    <t>YKEN</t>
  </si>
  <si>
    <t>262000S</t>
  </si>
  <si>
    <t>1322800E</t>
  </si>
  <si>
    <t>KHANCOBAN</t>
  </si>
  <si>
    <t>KILLIECRANKIE</t>
  </si>
  <si>
    <t>KINGOONYA</t>
  </si>
  <si>
    <t>KINGVALE STATION</t>
  </si>
  <si>
    <t>KIRKALOCKA</t>
  </si>
  <si>
    <t>KIRKIMBIE STN</t>
  </si>
  <si>
    <t>KITCHENER</t>
  </si>
  <si>
    <t>KOOLAMA BAY</t>
  </si>
  <si>
    <t>KUKERIN AIRSTRIP</t>
  </si>
  <si>
    <t>KULALI</t>
  </si>
  <si>
    <t>KURI BAY</t>
  </si>
  <si>
    <t>KURWEETON</t>
  </si>
  <si>
    <t>KYNETON (QLD)</t>
  </si>
  <si>
    <t>KYNUNA</t>
  </si>
  <si>
    <t>LAGOON BAY</t>
  </si>
  <si>
    <t>LAKE NASH</t>
  </si>
  <si>
    <t>LAKEFIELD</t>
  </si>
  <si>
    <t>LAMEROO</t>
  </si>
  <si>
    <t>LANGAWIRRA</t>
  </si>
  <si>
    <t>LANGHORNE</t>
  </si>
  <si>
    <t>LAPUNYAH</t>
  </si>
  <si>
    <t>LEETON</t>
  </si>
  <si>
    <t>LITCHFIELD STN</t>
  </si>
  <si>
    <t>LIVERINGA</t>
  </si>
  <si>
    <t>LOCK</t>
  </si>
  <si>
    <t>LOONGANA</t>
  </si>
  <si>
    <t>LUSKINTYRE</t>
  </si>
  <si>
    <t>MACUMBA</t>
  </si>
  <si>
    <t>MAHANEWO</t>
  </si>
  <si>
    <t>MAINORU</t>
  </si>
  <si>
    <t>MALLAPUNYAH SPRINGS STN</t>
  </si>
  <si>
    <t>MALLOWA/KRUI</t>
  </si>
  <si>
    <t>MANDEMAR</t>
  </si>
  <si>
    <t>MANGROVE MT</t>
  </si>
  <si>
    <t>MANILLA STATION</t>
  </si>
  <si>
    <t>MAPOON</t>
  </si>
  <si>
    <t>MARALINGA</t>
  </si>
  <si>
    <t>MARION DOWNS</t>
  </si>
  <si>
    <t>MARMBOO</t>
  </si>
  <si>
    <t>MARYLAND TOO</t>
  </si>
  <si>
    <t>YKGA</t>
  </si>
  <si>
    <t>YKVA</t>
  </si>
  <si>
    <t>YKRK</t>
  </si>
  <si>
    <t>YKIR</t>
  </si>
  <si>
    <t>YKCH</t>
  </si>
  <si>
    <t>YNBY</t>
  </si>
  <si>
    <t>YKOA</t>
  </si>
  <si>
    <t>YKOO</t>
  </si>
  <si>
    <t>YBCX</t>
  </si>
  <si>
    <t>YKUK</t>
  </si>
  <si>
    <t>YKUA</t>
  </si>
  <si>
    <t>YKRI</t>
  </si>
  <si>
    <t>YKUW</t>
  </si>
  <si>
    <t>YKYE</t>
  </si>
  <si>
    <t>YKYN</t>
  </si>
  <si>
    <t>YLTT</t>
  </si>
  <si>
    <t>YLAG</t>
  </si>
  <si>
    <t>YLKN</t>
  </si>
  <si>
    <t>YLFD</t>
  </si>
  <si>
    <t>YLAO</t>
  </si>
  <si>
    <t>YLAN</t>
  </si>
  <si>
    <t>YLGH</t>
  </si>
  <si>
    <t>YLDS</t>
  </si>
  <si>
    <t>YLIT</t>
  </si>
  <si>
    <t>YRTH</t>
  </si>
  <si>
    <t>YBEI</t>
  </si>
  <si>
    <t>YLIV</t>
  </si>
  <si>
    <t>YLOK</t>
  </si>
  <si>
    <t>YLWB</t>
  </si>
  <si>
    <t>YLSK</t>
  </si>
  <si>
    <t>YGAR</t>
  </si>
  <si>
    <t>YGHS</t>
  </si>
  <si>
    <t>YMAC</t>
  </si>
  <si>
    <t>YMWO</t>
  </si>
  <si>
    <t>YMNU</t>
  </si>
  <si>
    <t>YMYH</t>
  </si>
  <si>
    <t>YKRU</t>
  </si>
  <si>
    <t>YMMR</t>
  </si>
  <si>
    <t>YMVM</t>
  </si>
  <si>
    <t>YMAS</t>
  </si>
  <si>
    <t>YMCR</t>
  </si>
  <si>
    <t>YMPN</t>
  </si>
  <si>
    <t>YMRA</t>
  </si>
  <si>
    <t>YDWN</t>
  </si>
  <si>
    <t>YMBO</t>
  </si>
  <si>
    <t>111909S</t>
  </si>
  <si>
    <t>244437S</t>
  </si>
  <si>
    <t>1351826E</t>
  </si>
  <si>
    <t>1434451E</t>
  </si>
  <si>
    <t>1174552E</t>
  </si>
  <si>
    <t>1291234E</t>
  </si>
  <si>
    <t>1241100E</t>
  </si>
  <si>
    <t>1452411E</t>
  </si>
  <si>
    <t>1441213E</t>
  </si>
  <si>
    <t>1391602E</t>
  </si>
  <si>
    <t>1201925E</t>
  </si>
  <si>
    <t>1512509E</t>
  </si>
  <si>
    <t>1511246E</t>
  </si>
  <si>
    <t>MAUDE CREEK</t>
  </si>
  <si>
    <t>MCCAFFREY FIELD</t>
  </si>
  <si>
    <t>MCKINLAY</t>
  </si>
  <si>
    <t>MENINDEE</t>
  </si>
  <si>
    <t>MENINGIE</t>
  </si>
  <si>
    <t>MERRIMBA</t>
  </si>
  <si>
    <t>MILLERS CREEK</t>
  </si>
  <si>
    <t>MILLUNGERA</t>
  </si>
  <si>
    <t>MINLATON</t>
  </si>
  <si>
    <t>MITCHELL PLATEAU</t>
  </si>
  <si>
    <t>MOBELLA</t>
  </si>
  <si>
    <t>MONOLON</t>
  </si>
  <si>
    <t>MONTEJINNI</t>
  </si>
  <si>
    <t>MOOLELULOOLOO</t>
  </si>
  <si>
    <t>MOONAREE</t>
  </si>
  <si>
    <t>MOORABERREE</t>
  </si>
  <si>
    <t>YMAR</t>
  </si>
  <si>
    <t>YMSI</t>
  </si>
  <si>
    <t>YMCF</t>
  </si>
  <si>
    <t>YMEG</t>
  </si>
  <si>
    <t>YRIM</t>
  </si>
  <si>
    <t>YMIK</t>
  </si>
  <si>
    <t>YMLL</t>
  </si>
  <si>
    <t>YMIN</t>
  </si>
  <si>
    <t>YMIP</t>
  </si>
  <si>
    <t>YLLA</t>
  </si>
  <si>
    <t>YMLN</t>
  </si>
  <si>
    <t>YLUL</t>
  </si>
  <si>
    <t>YMOE</t>
  </si>
  <si>
    <t>YMTU</t>
  </si>
  <si>
    <t>YMOO</t>
  </si>
  <si>
    <t>YARR</t>
  </si>
  <si>
    <t>YAIR</t>
  </si>
  <si>
    <t>YRAR</t>
  </si>
  <si>
    <t>YMOT</t>
  </si>
  <si>
    <t>YMNT</t>
  </si>
  <si>
    <t>YORO</t>
  </si>
  <si>
    <t>YMSE</t>
  </si>
  <si>
    <t>YMVN</t>
  </si>
  <si>
    <t>YBAN</t>
  </si>
  <si>
    <t>YMTX</t>
  </si>
  <si>
    <t>YMDV</t>
  </si>
  <si>
    <t>YMNN</t>
  </si>
  <si>
    <t>YMEB</t>
  </si>
  <si>
    <t>YMRT</t>
  </si>
  <si>
    <t>YGSN</t>
  </si>
  <si>
    <t>YLBG</t>
  </si>
  <si>
    <t>YLSY</t>
  </si>
  <si>
    <t>YMMH</t>
  </si>
  <si>
    <t>YMPY</t>
  </si>
  <si>
    <t>YMDK</t>
  </si>
  <si>
    <t>YWIB</t>
  </si>
  <si>
    <t>YMOX</t>
  </si>
  <si>
    <t>YGSD</t>
  </si>
  <si>
    <t>YMGG</t>
  </si>
  <si>
    <t>YDNE</t>
  </si>
  <si>
    <t>YMNP</t>
  </si>
  <si>
    <t>YMGV</t>
  </si>
  <si>
    <t>YNAA</t>
  </si>
  <si>
    <t>YNRL</t>
  </si>
  <si>
    <t>YNAT</t>
  </si>
  <si>
    <t>145534S</t>
  </si>
  <si>
    <t>673603S</t>
  </si>
  <si>
    <t>272057S</t>
  </si>
  <si>
    <t>211600S</t>
  </si>
  <si>
    <t>311040S</t>
  </si>
  <si>
    <t>295829S</t>
  </si>
  <si>
    <t>301309S</t>
  </si>
  <si>
    <t>273741S</t>
  </si>
  <si>
    <t>262400S</t>
  </si>
  <si>
    <t>164414S</t>
  </si>
  <si>
    <t>260342S</t>
  </si>
  <si>
    <t>261024S</t>
  </si>
  <si>
    <t>162300S</t>
  </si>
  <si>
    <t>251100S</t>
  </si>
  <si>
    <t>230212S</t>
  </si>
  <si>
    <t>275900S</t>
  </si>
  <si>
    <t>153513S</t>
  </si>
  <si>
    <t>1330352E</t>
  </si>
  <si>
    <t>0624958E</t>
  </si>
  <si>
    <t>1513050E</t>
  </si>
  <si>
    <t>1411800E</t>
  </si>
  <si>
    <t>1431455E</t>
  </si>
  <si>
    <t>1502932E</t>
  </si>
  <si>
    <t>1405838E</t>
  </si>
  <si>
    <t>1475336E</t>
  </si>
  <si>
    <t>1334200E</t>
  </si>
  <si>
    <t>1382212E</t>
  </si>
  <si>
    <t>1172411E</t>
  </si>
  <si>
    <t>1311536E</t>
  </si>
  <si>
    <t>1295306E</t>
  </si>
  <si>
    <t>1435900E</t>
  </si>
  <si>
    <t>1340900E</t>
  </si>
  <si>
    <t>1482111E</t>
  </si>
  <si>
    <t>1155631E</t>
  </si>
  <si>
    <t>1335910E</t>
  </si>
  <si>
    <t>1500903E</t>
  </si>
  <si>
    <t>1390301E</t>
  </si>
  <si>
    <t>1433012E</t>
  </si>
  <si>
    <t>1352548E</t>
  </si>
  <si>
    <t>[</t>
  </si>
  <si>
    <t>]</t>
  </si>
  <si>
    <t>224731S 1473214E</t>
  </si>
  <si>
    <t xml:space="preserve">204343S 1470135E </t>
  </si>
  <si>
    <t xml:space="preserve">182013S 1452946E </t>
  </si>
  <si>
    <t>174521S 1465948E</t>
  </si>
  <si>
    <t>192406S 1482008E</t>
  </si>
  <si>
    <t>194456S 1485743E</t>
  </si>
  <si>
    <t xml:space="preserve">203857S 1493041E </t>
  </si>
  <si>
    <t>255215S 1531926E</t>
  </si>
  <si>
    <t>271312S 1544854E</t>
  </si>
  <si>
    <t>293925S 1534506E</t>
  </si>
  <si>
    <t>304020S 1533146E</t>
  </si>
  <si>
    <t>325239S 1522643E</t>
  </si>
  <si>
    <t>345904S 1522928E</t>
  </si>
  <si>
    <t>342822S 1514929E</t>
  </si>
  <si>
    <t>333004S 1515433E</t>
  </si>
  <si>
    <t>332139S 1520152E</t>
  </si>
  <si>
    <t>330623S 1504357E</t>
  </si>
  <si>
    <t>331617S 1504654E</t>
  </si>
  <si>
    <t>335035S 1501723E</t>
  </si>
  <si>
    <t>334737S 1495255E</t>
  </si>
  <si>
    <t>335051S 1493459E</t>
  </si>
  <si>
    <t>335941S 1493444E</t>
  </si>
  <si>
    <t>341702S 1482730E</t>
  </si>
  <si>
    <t>332222S 1482227E</t>
  </si>
  <si>
    <t>323339S 1493537E</t>
  </si>
  <si>
    <t>320400S 1504526E</t>
  </si>
  <si>
    <t>314847S 1504344E</t>
  </si>
  <si>
    <t>314402S 1511359E</t>
  </si>
  <si>
    <t>312429S 1510204E</t>
  </si>
  <si>
    <t>310951S 1511543E</t>
  </si>
  <si>
    <t>310751S 1510641E</t>
  </si>
  <si>
    <t>304857S 1504946E</t>
  </si>
  <si>
    <t xml:space="preserve">302504S 1505226E </t>
  </si>
  <si>
    <t>291933S 1512853E</t>
  </si>
  <si>
    <t>285842S 1514737E</t>
  </si>
  <si>
    <t>264115S 1510154E</t>
  </si>
  <si>
    <t>233636S 1484303E</t>
  </si>
  <si>
    <t>231443S 1485118E</t>
  </si>
  <si>
    <t>232000S 1480000E</t>
  </si>
  <si>
    <t>1233400E</t>
  </si>
  <si>
    <t>YZAN</t>
  </si>
  <si>
    <t>ZANTHUS</t>
  </si>
  <si>
    <t>1393350E</t>
  </si>
  <si>
    <t>323418S</t>
  </si>
  <si>
    <t>YYUN</t>
  </si>
  <si>
    <t>YUNTA</t>
  </si>
  <si>
    <t>1443730E</t>
  </si>
  <si>
    <t>275700S</t>
  </si>
  <si>
    <t>YYWA</t>
  </si>
  <si>
    <t>YOWAH</t>
  </si>
  <si>
    <t>1373709E</t>
  </si>
  <si>
    <t>350012S</t>
  </si>
  <si>
    <t>YYOR</t>
  </si>
  <si>
    <t>YORKETOWN</t>
  </si>
  <si>
    <t>1451923E</t>
  </si>
  <si>
    <t>371032S</t>
  </si>
  <si>
    <t>YYEA</t>
  </si>
  <si>
    <t>YEABURN</t>
  </si>
  <si>
    <t>1305250E</t>
  </si>
  <si>
    <t>162641S</t>
  </si>
  <si>
    <t>YAAL</t>
  </si>
  <si>
    <t>YARRALIN</t>
  </si>
  <si>
    <t>1164044E</t>
  </si>
  <si>
    <t>282113S</t>
  </si>
  <si>
    <t>YYAL</t>
  </si>
  <si>
    <t>YALGOO</t>
  </si>
  <si>
    <t>1425837E</t>
  </si>
  <si>
    <t>301541S</t>
  </si>
  <si>
    <t>YYLD</t>
  </si>
  <si>
    <t>YALDA DOWNS HS</t>
  </si>
  <si>
    <t>1360046E</t>
  </si>
  <si>
    <t>121544S</t>
  </si>
  <si>
    <t>YYLK</t>
  </si>
  <si>
    <t>YALAKUN STN</t>
  </si>
  <si>
    <t>1333216E</t>
  </si>
  <si>
    <t>303326S</t>
  </si>
  <si>
    <t>YWYB</t>
  </si>
  <si>
    <t>WYNBRING</t>
  </si>
  <si>
    <t>1442213E</t>
  </si>
  <si>
    <t>375612S</t>
  </si>
  <si>
    <t>YWOT</t>
  </si>
  <si>
    <t>WOOLOOMANATA</t>
  </si>
  <si>
    <t>1424540E</t>
  </si>
  <si>
    <t>192142S</t>
  </si>
  <si>
    <t>YWSN</t>
  </si>
  <si>
    <t>WOODSTOCK STATION</t>
  </si>
  <si>
    <t>1342449E</t>
  </si>
  <si>
    <t>140601S</t>
  </si>
  <si>
    <t>YWON</t>
  </si>
  <si>
    <t>WONGALARA</t>
  </si>
  <si>
    <t>1520525E</t>
  </si>
  <si>
    <t>302936S</t>
  </si>
  <si>
    <t>YWMM</t>
  </si>
  <si>
    <t>WOLLOMOMBI</t>
  </si>
  <si>
    <t>1380326E</t>
  </si>
  <si>
    <t>300210S</t>
  </si>
  <si>
    <t>YWHI</t>
  </si>
  <si>
    <t>WITCHELINA</t>
  </si>
  <si>
    <t>1383730E</t>
  </si>
  <si>
    <t>313100S</t>
  </si>
  <si>
    <t>YWPN</t>
  </si>
  <si>
    <t>WILPENA</t>
  </si>
  <si>
    <t>1323724E</t>
  </si>
  <si>
    <t>211636S</t>
  </si>
  <si>
    <t>YWLA</t>
  </si>
  <si>
    <t>WILLOWRA</t>
  </si>
  <si>
    <t>1113139E</t>
  </si>
  <si>
    <t>664129S</t>
  </si>
  <si>
    <t>YWKS</t>
  </si>
  <si>
    <t>WILKINS RUNWAY</t>
  </si>
  <si>
    <t>1424111E</t>
  </si>
  <si>
    <t>311617S</t>
  </si>
  <si>
    <t>YWIL</t>
  </si>
  <si>
    <t>WILANDRA</t>
  </si>
  <si>
    <t>1450807E</t>
  </si>
  <si>
    <t>253246S</t>
  </si>
  <si>
    <t>YWEC</t>
  </si>
  <si>
    <t>WELLCLOSE</t>
  </si>
  <si>
    <t>291500S</t>
  </si>
  <si>
    <t>YWMG</t>
  </si>
  <si>
    <t>WEILMORINGLE</t>
  </si>
  <si>
    <t>1362909E</t>
  </si>
  <si>
    <t>351032S</t>
  </si>
  <si>
    <t>YWGI</t>
  </si>
  <si>
    <t>WEDGE ISLAND</t>
  </si>
  <si>
    <t>1473730E</t>
  </si>
  <si>
    <t>404836S</t>
  </si>
  <si>
    <t>YWTH</t>
  </si>
  <si>
    <t>WATERHOUSE ISLAND</t>
  </si>
  <si>
    <t>1441656E</t>
  </si>
  <si>
    <t>352729S</t>
  </si>
  <si>
    <t>YTUB</t>
  </si>
  <si>
    <t>WAKOOL/TULLABURRA</t>
  </si>
  <si>
    <t>1305200E</t>
  </si>
  <si>
    <t>222000S</t>
  </si>
  <si>
    <t>YVNS</t>
  </si>
  <si>
    <t>VAUGHAN SPRINGS</t>
  </si>
  <si>
    <t>1315905E</t>
  </si>
  <si>
    <t>110854S</t>
  </si>
  <si>
    <t>YVSH</t>
  </si>
  <si>
    <t>VASHON HEAD</t>
  </si>
  <si>
    <t>1260828E</t>
  </si>
  <si>
    <t>135944S</t>
  </si>
  <si>
    <t>YVAN</t>
  </si>
  <si>
    <t>VANSITTART BAY</t>
  </si>
  <si>
    <t>1343344E</t>
  </si>
  <si>
    <t>144219S</t>
  </si>
  <si>
    <t>YUPG</t>
  </si>
  <si>
    <t>URAPUNGA</t>
  </si>
  <si>
    <t>1470832E</t>
  </si>
  <si>
    <t>251139S</t>
  </si>
  <si>
    <t>YABB</t>
  </si>
  <si>
    <t>UPPER WARREGO/BABBILOORA</t>
  </si>
  <si>
    <t>1383818E</t>
  </si>
  <si>
    <t>193727S</t>
  </si>
  <si>
    <t>YUDL</t>
  </si>
  <si>
    <t>UNDILLA STATION</t>
  </si>
  <si>
    <t>1320224E</t>
  </si>
  <si>
    <t>262912S</t>
  </si>
  <si>
    <t>YUMU</t>
  </si>
  <si>
    <t>UMUWA</t>
  </si>
  <si>
    <t>1455827E</t>
  </si>
  <si>
    <t>220146S</t>
  </si>
  <si>
    <t>YULC</t>
  </si>
  <si>
    <t>ULCANBAH</t>
  </si>
  <si>
    <t>1370756E</t>
  </si>
  <si>
    <t>354415S</t>
  </si>
  <si>
    <t>YTKL</t>
  </si>
  <si>
    <t>TURKEY LANE</t>
  </si>
  <si>
    <t>1494743E</t>
  </si>
  <si>
    <t>315536S</t>
  </si>
  <si>
    <t>YTUR</t>
  </si>
  <si>
    <t>TUREE</t>
  </si>
  <si>
    <t>1472154E</t>
  </si>
  <si>
    <t>420648S</t>
  </si>
  <si>
    <t>YTUN</t>
  </si>
  <si>
    <t>TUNBRIDGE</t>
  </si>
  <si>
    <t>1475313E</t>
  </si>
  <si>
    <t>354545S</t>
  </si>
  <si>
    <t>YTBM</t>
  </si>
  <si>
    <t>TUMBARUMBA</t>
  </si>
  <si>
    <t>1461636E</t>
  </si>
  <si>
    <t>235905S</t>
  </si>
  <si>
    <t>YTUM</t>
  </si>
  <si>
    <t>TUMBAR STATION</t>
  </si>
  <si>
    <t>1473547E</t>
  </si>
  <si>
    <t>323643S</t>
  </si>
  <si>
    <t>YTLL</t>
  </si>
  <si>
    <t>TULLAMORE</t>
  </si>
  <si>
    <t>1432042E</t>
  </si>
  <si>
    <t>224100S</t>
  </si>
  <si>
    <t>YTCU</t>
  </si>
  <si>
    <t>TUCSON</t>
  </si>
  <si>
    <t>1390839E</t>
  </si>
  <si>
    <t>342314S</t>
  </si>
  <si>
    <t>YVAF</t>
  </si>
  <si>
    <t>TRURO/VALLEY FARM</t>
  </si>
  <si>
    <t>1474236E</t>
  </si>
  <si>
    <t>325617S</t>
  </si>
  <si>
    <t>YTUE</t>
  </si>
  <si>
    <t>TRUNDLE</t>
  </si>
  <si>
    <t>1480012E</t>
  </si>
  <si>
    <t>315829S</t>
  </si>
  <si>
    <t>YTGI</t>
  </si>
  <si>
    <t>TRANGIE</t>
  </si>
  <si>
    <t>1351352E</t>
  </si>
  <si>
    <t>301234S</t>
  </si>
  <si>
    <t>YTRG</t>
  </si>
  <si>
    <t>TRAEGER</t>
  </si>
  <si>
    <t>1440406E</t>
  </si>
  <si>
    <t>342049S</t>
  </si>
  <si>
    <t>YTPL</t>
  </si>
  <si>
    <t>TOOPUNTUL</t>
  </si>
  <si>
    <t>1522259E</t>
  </si>
  <si>
    <t>270416S</t>
  </si>
  <si>
    <t>YTLH</t>
  </si>
  <si>
    <t>TOOGOOLAWAH</t>
  </si>
  <si>
    <t>1493236E</t>
  </si>
  <si>
    <t>300501S</t>
  </si>
  <si>
    <t>YTOG</t>
  </si>
  <si>
    <t>TOGO STATION</t>
  </si>
  <si>
    <t>1344619E</t>
  </si>
  <si>
    <t>270720S</t>
  </si>
  <si>
    <t>YTDM</t>
  </si>
  <si>
    <t>TODMORDEN</t>
  </si>
  <si>
    <t>1375729E</t>
  </si>
  <si>
    <t>221522S</t>
  </si>
  <si>
    <t>YTMY</t>
  </si>
  <si>
    <t>TOBERMOREY</t>
  </si>
  <si>
    <t>1490205E</t>
  </si>
  <si>
    <t>215120S</t>
  </si>
  <si>
    <t>YTWA</t>
  </si>
  <si>
    <t>TIERAWOOMBA</t>
  </si>
  <si>
    <t>1445450E</t>
  </si>
  <si>
    <t>402705S</t>
  </si>
  <si>
    <t>YTHM</t>
  </si>
  <si>
    <t>THREE HUMMOCK ISLAND</t>
  </si>
  <si>
    <t>1461123E</t>
  </si>
  <si>
    <t>381734S</t>
  </si>
  <si>
    <t>YTPD</t>
  </si>
  <si>
    <t>THORPDALE</t>
  </si>
  <si>
    <t>1262947E</t>
  </si>
  <si>
    <t>144717S</t>
  </si>
  <si>
    <t>YTHD</t>
  </si>
  <si>
    <t>THEDA STN</t>
  </si>
  <si>
    <t>1352348E</t>
  </si>
  <si>
    <t>295859S</t>
  </si>
  <si>
    <t>YTHT</t>
  </si>
  <si>
    <t>THE TWINS</t>
  </si>
  <si>
    <t>1342624E</t>
  </si>
  <si>
    <t>231712S</t>
  </si>
  <si>
    <t>YGDR</t>
  </si>
  <si>
    <t>THE GARDEN</t>
  </si>
  <si>
    <t>1503208E</t>
  </si>
  <si>
    <t>243913S</t>
  </si>
  <si>
    <t>YDRU</t>
  </si>
  <si>
    <t>THANGOOL/DRUMBURLE</t>
  </si>
  <si>
    <t>1493722E</t>
  </si>
  <si>
    <t>243857S</t>
  </si>
  <si>
    <t>YTMA</t>
  </si>
  <si>
    <t>THALMERA</t>
  </si>
  <si>
    <t>1492542E</t>
  </si>
  <si>
    <t>225712S</t>
  </si>
  <si>
    <t>YTTS</t>
  </si>
  <si>
    <t>TARTRUS</t>
  </si>
  <si>
    <t>304210S</t>
  </si>
  <si>
    <t>YTAR</t>
  </si>
  <si>
    <t>TARCOOLA</t>
  </si>
  <si>
    <t>1495023E</t>
  </si>
  <si>
    <t>311845S</t>
  </si>
  <si>
    <t>YTMS</t>
  </si>
  <si>
    <t>TAMBAR SPRINGS</t>
  </si>
  <si>
    <t>1393601E</t>
  </si>
  <si>
    <t>170715S</t>
  </si>
  <si>
    <t>YSWE</t>
  </si>
  <si>
    <t>SWEERS ISLAND</t>
  </si>
  <si>
    <t>1422536E</t>
  </si>
  <si>
    <t>201223S</t>
  </si>
  <si>
    <t>YSLD</t>
  </si>
  <si>
    <t>SUTHERLAND STATION</t>
  </si>
  <si>
    <t>1444454E</t>
  </si>
  <si>
    <t>373148S</t>
  </si>
  <si>
    <t>YSBE</t>
  </si>
  <si>
    <t>SUNBURY EAST</t>
  </si>
  <si>
    <t>1423400E</t>
  </si>
  <si>
    <t>175139S</t>
  </si>
  <si>
    <t>YSMR</t>
  </si>
  <si>
    <t>STRATHMORE</t>
  </si>
  <si>
    <t>1432300E</t>
  </si>
  <si>
    <t>155354S</t>
  </si>
  <si>
    <t>YSLN</t>
  </si>
  <si>
    <t>STRATHLEVEN</t>
  </si>
  <si>
    <t>1492247E</t>
  </si>
  <si>
    <t>290512S</t>
  </si>
  <si>
    <t>YSGL</t>
  </si>
  <si>
    <t>STRATHGUYLE</t>
  </si>
  <si>
    <t>1402033E</t>
  </si>
  <si>
    <t>314526S</t>
  </si>
  <si>
    <t>YSTR</t>
  </si>
  <si>
    <t>STRATHEARN</t>
  </si>
  <si>
    <t>1424929E</t>
  </si>
  <si>
    <t>142839S</t>
  </si>
  <si>
    <t>YSTB</t>
  </si>
  <si>
    <t>STRATHBURN</t>
  </si>
  <si>
    <t>1425800E</t>
  </si>
  <si>
    <t>145400S</t>
  </si>
  <si>
    <t>YSVN</t>
  </si>
  <si>
    <t>STRATHAVEN</t>
  </si>
  <si>
    <t>1385945E</t>
  </si>
  <si>
    <t>351856S</t>
  </si>
  <si>
    <t>YSYN</t>
  </si>
  <si>
    <t>STRATHALBYN</t>
  </si>
  <si>
    <t>1394215E</t>
  </si>
  <si>
    <t>213434S</t>
  </si>
  <si>
    <t>YSBO</t>
  </si>
  <si>
    <t>STRADBROKE STATION</t>
  </si>
  <si>
    <t>1404714E</t>
  </si>
  <si>
    <t>182509S</t>
  </si>
  <si>
    <t>YWVL</t>
  </si>
  <si>
    <t>STOKES/WARRENVALE STATION</t>
  </si>
  <si>
    <t>1464650E</t>
  </si>
  <si>
    <t>193512S</t>
  </si>
  <si>
    <t>YSKF</t>
  </si>
  <si>
    <t>STARKE FIELD</t>
  </si>
  <si>
    <t>1461000E</t>
  </si>
  <si>
    <t>192030S</t>
  </si>
  <si>
    <t>YSTD</t>
  </si>
  <si>
    <t>STAR LANDING AREA</t>
  </si>
  <si>
    <t>1444118E</t>
  </si>
  <si>
    <t>381009S</t>
  </si>
  <si>
    <t>YSLE</t>
  </si>
  <si>
    <t>ST LEONARDS</t>
  </si>
  <si>
    <t>1362024E</t>
  </si>
  <si>
    <t>343930S</t>
  </si>
  <si>
    <t>YSPY</t>
  </si>
  <si>
    <t>SPILSBY ISLAND</t>
  </si>
  <si>
    <t>1530139E</t>
  </si>
  <si>
    <t>305529S</t>
  </si>
  <si>
    <t>YSWK</t>
  </si>
  <si>
    <t>SOUTH WEST ROCKS</t>
  </si>
  <si>
    <t>1420058E</t>
  </si>
  <si>
    <t>115208S</t>
  </si>
  <si>
    <t>YSKR</t>
  </si>
  <si>
    <t>SKARDON RIVER</t>
  </si>
  <si>
    <t>1205110E</t>
  </si>
  <si>
    <t>282020S</t>
  </si>
  <si>
    <t>YSNC</t>
  </si>
  <si>
    <t>SINCLAIR</t>
  </si>
  <si>
    <t>1392006E</t>
  </si>
  <si>
    <t>343402S</t>
  </si>
  <si>
    <t>YSEA</t>
  </si>
  <si>
    <t>SEDAN</t>
  </si>
  <si>
    <t>1501059E</t>
  </si>
  <si>
    <t>305824S</t>
  </si>
  <si>
    <t>YSAF</t>
  </si>
  <si>
    <t>SCAMPTON AIRFIELD</t>
  </si>
  <si>
    <t>1350032E</t>
  </si>
  <si>
    <t>150738S</t>
  </si>
  <si>
    <t>YSAW</t>
  </si>
  <si>
    <t>SAWFISH CAMP</t>
  </si>
  <si>
    <t>1342326E</t>
  </si>
  <si>
    <t>240700S</t>
  </si>
  <si>
    <t>YSTT</t>
  </si>
  <si>
    <t>SANTA TERESA</t>
  </si>
  <si>
    <t>1471234E</t>
  </si>
  <si>
    <t>425856S</t>
  </si>
  <si>
    <t>YSFY</t>
  </si>
  <si>
    <t>SANDFLY</t>
  </si>
  <si>
    <t>1503800E</t>
  </si>
  <si>
    <t>224500S</t>
  </si>
  <si>
    <t>YSMH</t>
  </si>
  <si>
    <t>SAMUEL HILL</t>
  </si>
  <si>
    <t>1385700E</t>
  </si>
  <si>
    <t>343400S</t>
  </si>
  <si>
    <t>YRWF</t>
  </si>
  <si>
    <t>ROWLAND FLAT</t>
  </si>
  <si>
    <t>1343111E</t>
  </si>
  <si>
    <t>233553S</t>
  </si>
  <si>
    <t>YROV</t>
  </si>
  <si>
    <t>ROSS RIVER</t>
  </si>
  <si>
    <t>1423828E</t>
  </si>
  <si>
    <t>133836S</t>
  </si>
  <si>
    <t>YRBY</t>
  </si>
  <si>
    <t>ROKEBY</t>
  </si>
  <si>
    <t>1170922E</t>
  </si>
  <si>
    <t>204541S</t>
  </si>
  <si>
    <t>YROE</t>
  </si>
  <si>
    <t>ROEBOURNE</t>
  </si>
  <si>
    <t>1380616E</t>
  </si>
  <si>
    <t>195211S</t>
  </si>
  <si>
    <t>YRKS</t>
  </si>
  <si>
    <t>ROCKLANDS</t>
  </si>
  <si>
    <t>1301300E</t>
  </si>
  <si>
    <t>175400S</t>
  </si>
  <si>
    <t>YRVE</t>
  </si>
  <si>
    <t>RIVEREN</t>
  </si>
  <si>
    <t>1515827E</t>
  </si>
  <si>
    <t>281823S</t>
  </si>
  <si>
    <t>YRSS</t>
  </si>
  <si>
    <t>RISDON STUD</t>
  </si>
  <si>
    <t>1431802E</t>
  </si>
  <si>
    <t>203431S</t>
  </si>
  <si>
    <t>YRDS</t>
  </si>
  <si>
    <t>RICHMOND DOWNS</t>
  </si>
  <si>
    <t>1503152E</t>
  </si>
  <si>
    <t>282452S</t>
  </si>
  <si>
    <t>YRXN</t>
  </si>
  <si>
    <t>REXTON</t>
  </si>
  <si>
    <t>1515730E</t>
  </si>
  <si>
    <t>323330S</t>
  </si>
  <si>
    <t>YREM</t>
  </si>
  <si>
    <t>REMLAP PARK</t>
  </si>
  <si>
    <t>1472444E</t>
  </si>
  <si>
    <t>255019S</t>
  </si>
  <si>
    <t>YARE</t>
  </si>
  <si>
    <t>REDFORD/REDFORD STATION</t>
  </si>
  <si>
    <t>1360004E</t>
  </si>
  <si>
    <t>122028S</t>
  </si>
  <si>
    <t>YRRR</t>
  </si>
  <si>
    <t>RAYMANGIRR</t>
  </si>
  <si>
    <t>1383635E</t>
  </si>
  <si>
    <t>313911S</t>
  </si>
  <si>
    <t>YRYK</t>
  </si>
  <si>
    <t>RAWNSLEY PARK</t>
  </si>
  <si>
    <t>1251930E</t>
  </si>
  <si>
    <t>310100S</t>
  </si>
  <si>
    <t>YRAW</t>
  </si>
  <si>
    <t>RAWLINNA</t>
  </si>
  <si>
    <t>1441600E</t>
  </si>
  <si>
    <t>343739S</t>
  </si>
  <si>
    <t>YRWH</t>
  </si>
  <si>
    <t>RAVENSWORTH</t>
  </si>
  <si>
    <t>1465400E</t>
  </si>
  <si>
    <t>200600S</t>
  </si>
  <si>
    <t>YRVW</t>
  </si>
  <si>
    <t>RAVENSWOOD</t>
  </si>
  <si>
    <t>1134702E</t>
  </si>
  <si>
    <t>284312S</t>
  </si>
  <si>
    <t>YRAT</t>
  </si>
  <si>
    <t>RAT ISLAND</t>
  </si>
  <si>
    <t>1303500E</t>
  </si>
  <si>
    <t>124100S</t>
  </si>
  <si>
    <t>YRPT</t>
  </si>
  <si>
    <t>RANKIN POINT</t>
  </si>
  <si>
    <t>1530413E</t>
  </si>
  <si>
    <t>255118S</t>
  </si>
  <si>
    <t>YRBB</t>
  </si>
  <si>
    <t>RAINBOW BEACH</t>
  </si>
  <si>
    <t>1322307E</t>
  </si>
  <si>
    <t>111622S</t>
  </si>
  <si>
    <t>YRFB</t>
  </si>
  <si>
    <t>RAFFLES BAY</t>
  </si>
  <si>
    <t>1433051E</t>
  </si>
  <si>
    <t>355114S</t>
  </si>
  <si>
    <t>YQBK</t>
  </si>
  <si>
    <t>QUAMBATOOK</t>
  </si>
  <si>
    <t>1172454E</t>
  </si>
  <si>
    <t>YQDG</t>
  </si>
  <si>
    <t>QUAIRADING</t>
  </si>
  <si>
    <t>1462440E</t>
  </si>
  <si>
    <t>192640S</t>
  </si>
  <si>
    <t>YPUK</t>
  </si>
  <si>
    <t>PUK PUK</t>
  </si>
  <si>
    <t>1154206E</t>
  </si>
  <si>
    <t>330112S</t>
  </si>
  <si>
    <t>YPFL</t>
  </si>
  <si>
    <t>PRESTON FIELD</t>
  </si>
  <si>
    <t>1402529E</t>
  </si>
  <si>
    <t>312546S</t>
  </si>
  <si>
    <t>YPOA</t>
  </si>
  <si>
    <t>PORTIA GOLD MINE</t>
  </si>
  <si>
    <t>1244000E</t>
  </si>
  <si>
    <t>152300S</t>
  </si>
  <si>
    <t>YPTG</t>
  </si>
  <si>
    <t>PORT GEORGE</t>
  </si>
  <si>
    <t>1421552E</t>
  </si>
  <si>
    <t>382143S</t>
  </si>
  <si>
    <t>YPFA</t>
  </si>
  <si>
    <t>PORT FAIRY</t>
  </si>
  <si>
    <t>1321603E</t>
  </si>
  <si>
    <t>111326S</t>
  </si>
  <si>
    <t>YPBM</t>
  </si>
  <si>
    <t>PORT BREMMER</t>
  </si>
  <si>
    <t>1423542E</t>
  </si>
  <si>
    <t>263845S</t>
  </si>
  <si>
    <t>YPVD</t>
  </si>
  <si>
    <t>PLEVNA DOWNS</t>
  </si>
  <si>
    <t>1485340E</t>
  </si>
  <si>
    <t>243220S</t>
  </si>
  <si>
    <t>YPDS</t>
  </si>
  <si>
    <t>PLANET DOWNS</t>
  </si>
  <si>
    <t>1493111E</t>
  </si>
  <si>
    <t>332239S</t>
  </si>
  <si>
    <t>YPIP</t>
  </si>
  <si>
    <t>PIPERS FIELD</t>
  </si>
  <si>
    <t>1433347E</t>
  </si>
  <si>
    <t>154115S</t>
  </si>
  <si>
    <t>YPIN</t>
  </si>
  <si>
    <t>PINNACLE</t>
  </si>
  <si>
    <t>1311300E</t>
  </si>
  <si>
    <t>164900S</t>
  </si>
  <si>
    <t>YPGH</t>
  </si>
  <si>
    <t>PIGEON HOLE</t>
  </si>
  <si>
    <t>1424637E</t>
  </si>
  <si>
    <t>130912S</t>
  </si>
  <si>
    <t>YPPS</t>
  </si>
  <si>
    <t>PICCANINNY PLAINS</t>
  </si>
  <si>
    <t>1463150E</t>
  </si>
  <si>
    <t>193700S</t>
  </si>
  <si>
    <t>YPIC</t>
  </si>
  <si>
    <t>PICCANINNY</t>
  </si>
  <si>
    <t>1372900E</t>
  </si>
  <si>
    <t>312900S</t>
  </si>
  <si>
    <t>YPTT</t>
  </si>
  <si>
    <t>PERNATTY</t>
  </si>
  <si>
    <t>1300526E</t>
  </si>
  <si>
    <t>140839S</t>
  </si>
  <si>
    <t>YPEP</t>
  </si>
  <si>
    <t>PEPPIMENARTI</t>
  </si>
  <si>
    <t>1452200E</t>
  </si>
  <si>
    <t>203200S</t>
  </si>
  <si>
    <t>YPND</t>
  </si>
  <si>
    <t>PENTLAND</t>
  </si>
  <si>
    <t>1481241E</t>
  </si>
  <si>
    <t>324350S</t>
  </si>
  <si>
    <t>YPKH</t>
  </si>
  <si>
    <t>PEAK HILL</t>
  </si>
  <si>
    <t>1174010E</t>
  </si>
  <si>
    <t>291544S</t>
  </si>
  <si>
    <t>YPYF</t>
  </si>
  <si>
    <t>PAYNES FIND</t>
  </si>
  <si>
    <t>1421200E</t>
  </si>
  <si>
    <t>352300S</t>
  </si>
  <si>
    <t>YPCH</t>
  </si>
  <si>
    <t>PATCHEWOLLOCK</t>
  </si>
  <si>
    <t>1482012E</t>
  </si>
  <si>
    <t>402954S</t>
  </si>
  <si>
    <t>YPSI</t>
  </si>
  <si>
    <t>PASSAGE ISLAND</t>
  </si>
  <si>
    <t>1430718E</t>
  </si>
  <si>
    <t>123326S</t>
  </si>
  <si>
    <t>YPRV</t>
  </si>
  <si>
    <t>PASCOE RIVER</t>
  </si>
  <si>
    <t>1502148E</t>
  </si>
  <si>
    <t>231918S</t>
  </si>
  <si>
    <t>YPAN</t>
  </si>
  <si>
    <t>PANDORA</t>
  </si>
  <si>
    <t>1295152E</t>
  </si>
  <si>
    <t>142022S</t>
  </si>
  <si>
    <t>YPUA</t>
  </si>
  <si>
    <t>PALUMPA</t>
  </si>
  <si>
    <t>1531600E</t>
  </si>
  <si>
    <t>292643S</t>
  </si>
  <si>
    <t>YPLI</t>
  </si>
  <si>
    <t>PALMERS ISLAND/MACLEAN</t>
  </si>
  <si>
    <t>1511903E</t>
  </si>
  <si>
    <t>333619S</t>
  </si>
  <si>
    <t>YPLB</t>
  </si>
  <si>
    <t>PALM BEACH</t>
  </si>
  <si>
    <t>1403007E</t>
  </si>
  <si>
    <t>363638S</t>
  </si>
  <si>
    <t>YPDY</t>
  </si>
  <si>
    <t>PADTHAWAY STN</t>
  </si>
  <si>
    <t>1422117E</t>
  </si>
  <si>
    <t>350519S</t>
  </si>
  <si>
    <t>YOUY</t>
  </si>
  <si>
    <t>OUYEN</t>
  </si>
  <si>
    <t>1260100E</t>
  </si>
  <si>
    <t>142131S</t>
  </si>
  <si>
    <t>YOSI</t>
  </si>
  <si>
    <t>OSBORNE ISLANDS</t>
  </si>
  <si>
    <t>1440828E</t>
  </si>
  <si>
    <t>220347S</t>
  </si>
  <si>
    <t>YOIT</t>
  </si>
  <si>
    <t>ORIELTON</t>
  </si>
  <si>
    <t>1411231E</t>
  </si>
  <si>
    <t>284537S</t>
  </si>
  <si>
    <t>YOMI</t>
  </si>
  <si>
    <t>OMICRON</t>
  </si>
  <si>
    <t>1480948E</t>
  </si>
  <si>
    <t>314818S</t>
  </si>
  <si>
    <t>YBDM</t>
  </si>
  <si>
    <t>OLD BUNDEMAR</t>
  </si>
  <si>
    <t>1523530E</t>
  </si>
  <si>
    <t>315758S</t>
  </si>
  <si>
    <t>YOBR</t>
  </si>
  <si>
    <t>OLD BAR</t>
  </si>
  <si>
    <t>1390200E</t>
  </si>
  <si>
    <t>211405S</t>
  </si>
  <si>
    <t>YOBN</t>
  </si>
  <si>
    <t>OBAN</t>
  </si>
  <si>
    <t>1305206E</t>
  </si>
  <si>
    <t>293024S</t>
  </si>
  <si>
    <t>YOKV</t>
  </si>
  <si>
    <t>OAK VALLEY</t>
  </si>
  <si>
    <t>1482944E</t>
  </si>
  <si>
    <t>230323S</t>
  </si>
  <si>
    <t>YOCC</t>
  </si>
  <si>
    <t>OAK CREEK COAL</t>
  </si>
  <si>
    <t>1461844E</t>
  </si>
  <si>
    <t>320314S</t>
  </si>
  <si>
    <t>YNYM</t>
  </si>
  <si>
    <t>NYMAGEE</t>
  </si>
  <si>
    <t>1303354E</t>
  </si>
  <si>
    <t>223842S</t>
  </si>
  <si>
    <t>YNRR</t>
  </si>
  <si>
    <t>NYIRRIPI</t>
  </si>
  <si>
    <t>1301132E</t>
  </si>
  <si>
    <t>261116S</t>
  </si>
  <si>
    <t>YNYP</t>
  </si>
  <si>
    <t>NYAPARI</t>
  </si>
  <si>
    <t>1352517E</t>
  </si>
  <si>
    <t>235950S</t>
  </si>
  <si>
    <t>YNUE</t>
  </si>
  <si>
    <t>NUMERY</t>
  </si>
  <si>
    <t>1351749E</t>
  </si>
  <si>
    <t>305032S</t>
  </si>
  <si>
    <t>YNWL</t>
  </si>
  <si>
    <t>NORTH WELL</t>
  </si>
  <si>
    <t>1133546E</t>
  </si>
  <si>
    <t>YNTI</t>
  </si>
  <si>
    <t>NORTH ISLAND</t>
  </si>
  <si>
    <t>1521316E</t>
  </si>
  <si>
    <t>250301S</t>
  </si>
  <si>
    <t>YETT</t>
  </si>
  <si>
    <t>NORTH GREGORY/ELLIOTT FIELD</t>
  </si>
  <si>
    <t>1442746E</t>
  </si>
  <si>
    <t>345349S</t>
  </si>
  <si>
    <t>YNBS</t>
  </si>
  <si>
    <t>NORTH BUNDY STATION</t>
  </si>
  <si>
    <t>1433330E</t>
  </si>
  <si>
    <t>280233S</t>
  </si>
  <si>
    <t>YNOO</t>
  </si>
  <si>
    <t>NOOYEAH DOWNS</t>
  </si>
  <si>
    <t>1362942E</t>
  </si>
  <si>
    <t>323140S</t>
  </si>
  <si>
    <t>YNIG</t>
  </si>
  <si>
    <t>NONNING</t>
  </si>
  <si>
    <t>1531935E</t>
  </si>
  <si>
    <t>281745S</t>
  </si>
  <si>
    <t>YNOB</t>
  </si>
  <si>
    <t>NOBBYS CREEK</t>
  </si>
  <si>
    <t>1355400E</t>
  </si>
  <si>
    <t>282900S</t>
  </si>
  <si>
    <t>YNPA</t>
  </si>
  <si>
    <t>NILPINNA</t>
  </si>
  <si>
    <t>1475432E</t>
  </si>
  <si>
    <t>YNEW</t>
  </si>
  <si>
    <t>NEWLANDS COAL</t>
  </si>
  <si>
    <t>1514020E</t>
  </si>
  <si>
    <t>325258S</t>
  </si>
  <si>
    <t>YWSR</t>
  </si>
  <si>
    <t>NEWCASTLE/WALLSAIR</t>
  </si>
  <si>
    <t>1442045E</t>
  </si>
  <si>
    <t>151058S</t>
  </si>
  <si>
    <t>YLRS</t>
  </si>
  <si>
    <t>NEW LAURA</t>
  </si>
  <si>
    <t>1310852E</t>
  </si>
  <si>
    <t>224343S</t>
  </si>
  <si>
    <t>YNHV</t>
  </si>
  <si>
    <t>NEW HAVEN</t>
  </si>
  <si>
    <t>1401331E</t>
  </si>
  <si>
    <t>182825S</t>
  </si>
  <si>
    <t>YNWM</t>
  </si>
  <si>
    <t>NEUMAYER VALLEY  STATION</t>
  </si>
  <si>
    <t>1412706E</t>
  </si>
  <si>
    <t>323506S</t>
  </si>
  <si>
    <t>YNET</t>
  </si>
  <si>
    <t>NETLEY STATION NSW</t>
  </si>
  <si>
    <t>1242350E</t>
  </si>
  <si>
    <t>183018S</t>
  </si>
  <si>
    <t>YNER</t>
  </si>
  <si>
    <t>NERRIMA WA</t>
  </si>
  <si>
    <t>1500100E</t>
  </si>
  <si>
    <t>290700S</t>
  </si>
  <si>
    <t>YNEE</t>
  </si>
  <si>
    <t>NEE NEE NSW</t>
  </si>
  <si>
    <t>1484140E</t>
  </si>
  <si>
    <t>214208S</t>
  </si>
  <si>
    <t>YNBO</t>
  </si>
  <si>
    <t>NEBO QLD</t>
  </si>
  <si>
    <t>NATHAN RIVER STN</t>
  </si>
  <si>
    <t xml:space="preserve"> 1415500E</t>
  </si>
  <si>
    <t>283300S</t>
  </si>
  <si>
    <t>NARYILCO QLD</t>
  </si>
  <si>
    <t>1525904E</t>
  </si>
  <si>
    <t xml:space="preserve">304023S </t>
  </si>
  <si>
    <t>NAMBUCCA NSW</t>
  </si>
  <si>
    <t>144652S</t>
  </si>
  <si>
    <t>MUSGRAVE  ROADHOUSE QLD</t>
  </si>
  <si>
    <t xml:space="preserve">293535S </t>
  </si>
  <si>
    <t>MURNPEOWIE SA</t>
  </si>
  <si>
    <t xml:space="preserve">283659S </t>
  </si>
  <si>
    <t>MUNDINE NSW</t>
  </si>
  <si>
    <t xml:space="preserve">301345S </t>
  </si>
  <si>
    <t>MULGATHING SA</t>
  </si>
  <si>
    <t>313126S</t>
  </si>
  <si>
    <t>MUCHEA/GREENSIDE WA</t>
  </si>
  <si>
    <t xml:space="preserve">333101S </t>
  </si>
  <si>
    <t>MOXEY FARMS NSW</t>
  </si>
  <si>
    <t>MOUNT  WILLOUGHBY SA</t>
  </si>
  <si>
    <t>1344128E</t>
  </si>
  <si>
    <t xml:space="preserve">MOUNT RIDDOCK STN NT </t>
  </si>
  <si>
    <t xml:space="preserve">1513900E </t>
  </si>
  <si>
    <t>MOUNT PERRY QLD</t>
  </si>
  <si>
    <t xml:space="preserve">MOUNT MULGRAVE HS QLD </t>
  </si>
  <si>
    <t xml:space="preserve"> 270106S</t>
  </si>
  <si>
    <t>MOUNT LINDSAY/WATARRU SA</t>
  </si>
  <si>
    <t>231436S</t>
  </si>
  <si>
    <t>MOUNT LIEBIG NT</t>
  </si>
  <si>
    <t xml:space="preserve">293626S </t>
  </si>
  <si>
    <t>MOUNT GIBSON WA</t>
  </si>
  <si>
    <t>1450900E</t>
  </si>
  <si>
    <t>174200S</t>
  </si>
  <si>
    <t>MOUNT GARNET QLD</t>
  </si>
  <si>
    <t xml:space="preserve"> 1354024E </t>
  </si>
  <si>
    <t xml:space="preserve">301042S </t>
  </si>
  <si>
    <t>MOUNT EBA SA</t>
  </si>
  <si>
    <t>1320409E</t>
  </si>
  <si>
    <t xml:space="preserve">220827S </t>
  </si>
  <si>
    <t>MOUNT DENISON NT</t>
  </si>
  <si>
    <t>1290748E</t>
  </si>
  <si>
    <t>MOUNT DAVIES/PIPALYATJARA SA</t>
  </si>
  <si>
    <t xml:space="preserve"> 1351448E</t>
  </si>
  <si>
    <t>MOUNT DARE STN SA</t>
  </si>
  <si>
    <t xml:space="preserve">1255432E </t>
  </si>
  <si>
    <t>MOUNT BARNETT WA</t>
  </si>
  <si>
    <t xml:space="preserve">1470724E </t>
  </si>
  <si>
    <t>MORVEN QLD</t>
  </si>
  <si>
    <t>193030S</t>
  </si>
  <si>
    <t>MORSTONE DOWNS QLD STATION</t>
  </si>
  <si>
    <t xml:space="preserve">144900S </t>
  </si>
  <si>
    <t>MOROAK NT</t>
  </si>
  <si>
    <t>1260724E</t>
  </si>
  <si>
    <t xml:space="preserve">173120S </t>
  </si>
  <si>
    <t>MORNINGTON STN WA</t>
  </si>
  <si>
    <t xml:space="preserve">1423820E </t>
  </si>
  <si>
    <t xml:space="preserve">122634S </t>
  </si>
  <si>
    <t>MORETON QLD</t>
  </si>
  <si>
    <t>1494152E</t>
  </si>
  <si>
    <t>291820S</t>
  </si>
  <si>
    <t>MOREE/RURAL AIR WORK  NSW</t>
  </si>
  <si>
    <t xml:space="preserve">1495213E </t>
  </si>
  <si>
    <t xml:space="preserve">292347S </t>
  </si>
  <si>
    <t>MOREE/BEELA NSW</t>
  </si>
  <si>
    <t>220754S</t>
  </si>
  <si>
    <t>MORANBAH/RUGBY QLD RUN</t>
  </si>
  <si>
    <t xml:space="preserve">251438S </t>
  </si>
  <si>
    <t>MOONIE/TUNGAMAH STATION</t>
  </si>
  <si>
    <t xml:space="preserve"> 1355231E</t>
  </si>
  <si>
    <t xml:space="preserve"> 315759S</t>
  </si>
  <si>
    <t>1403043E</t>
  </si>
  <si>
    <t>313821S</t>
  </si>
  <si>
    <t>1485548E</t>
  </si>
  <si>
    <t>261931S</t>
  </si>
  <si>
    <t>YABP</t>
  </si>
  <si>
    <t>MOOGA/BRINDLEY PARK</t>
  </si>
  <si>
    <t xml:space="preserve">1314403E </t>
  </si>
  <si>
    <t xml:space="preserve">164217S </t>
  </si>
  <si>
    <t xml:space="preserve">YMTJ </t>
  </si>
  <si>
    <t>1332042E</t>
  </si>
  <si>
    <t xml:space="preserve"> 294754S</t>
  </si>
  <si>
    <t>1254933E</t>
  </si>
  <si>
    <t>144725S</t>
  </si>
  <si>
    <t xml:space="preserve">1373144E  </t>
  </si>
  <si>
    <t xml:space="preserve">344438S </t>
  </si>
  <si>
    <t xml:space="preserve">1413342E </t>
  </si>
  <si>
    <t xml:space="preserve">195126S </t>
  </si>
  <si>
    <t xml:space="preserve"> 1360428E</t>
  </si>
  <si>
    <t>1475354E</t>
  </si>
  <si>
    <t xml:space="preserve">1392039E </t>
  </si>
  <si>
    <t>354209S</t>
  </si>
  <si>
    <t xml:space="preserve">1422418E </t>
  </si>
  <si>
    <t xml:space="preserve">322200S </t>
  </si>
  <si>
    <t>YMED</t>
  </si>
  <si>
    <t>YMCK</t>
  </si>
  <si>
    <t>MAWSON SEA ICE SKIWAY</t>
  </si>
  <si>
    <t>0624926E</t>
  </si>
  <si>
    <t>674309S</t>
  </si>
  <si>
    <t>YMPL</t>
  </si>
  <si>
    <t>MAWSON PLATEAU SKIWAY</t>
  </si>
  <si>
    <t xml:space="preserve">1322339E </t>
  </si>
  <si>
    <t xml:space="preserve">142330S </t>
  </si>
  <si>
    <t xml:space="preserve">YMUD </t>
  </si>
  <si>
    <t>MATARANKA TOWNSHIP</t>
  </si>
  <si>
    <t xml:space="preserve"> 1330800E</t>
  </si>
  <si>
    <t>145548S</t>
  </si>
  <si>
    <t>YMKA</t>
  </si>
  <si>
    <t>MATARANKA HS RESORT</t>
  </si>
  <si>
    <t>1205254E</t>
  </si>
  <si>
    <t xml:space="preserve">332212S </t>
  </si>
  <si>
    <t xml:space="preserve">YTOO </t>
  </si>
  <si>
    <t xml:space="preserve"> 1432700E</t>
  </si>
  <si>
    <t>231800S</t>
  </si>
  <si>
    <t>1265053E</t>
  </si>
  <si>
    <t xml:space="preserve">170423S </t>
  </si>
  <si>
    <t xml:space="preserve"> 1313730E</t>
  </si>
  <si>
    <t xml:space="preserve"> 300948S</t>
  </si>
  <si>
    <t>1415425E</t>
  </si>
  <si>
    <t>120304S</t>
  </si>
  <si>
    <t>1375900E</t>
  </si>
  <si>
    <t>220600S</t>
  </si>
  <si>
    <t>MANNERS CREEK STN</t>
  </si>
  <si>
    <t xml:space="preserve">1420826E </t>
  </si>
  <si>
    <t xml:space="preserve">332250S </t>
  </si>
  <si>
    <t xml:space="preserve">331706S </t>
  </si>
  <si>
    <t xml:space="preserve"> 1501723E</t>
  </si>
  <si>
    <t>342641S</t>
  </si>
  <si>
    <t>1492716E</t>
  </si>
  <si>
    <t xml:space="preserve">294022S </t>
  </si>
  <si>
    <t>1354636E</t>
  </si>
  <si>
    <t>165800S</t>
  </si>
  <si>
    <t xml:space="preserve"> 1340550E </t>
  </si>
  <si>
    <t xml:space="preserve">140301S </t>
  </si>
  <si>
    <t xml:space="preserve"> 1362543E</t>
  </si>
  <si>
    <t xml:space="preserve">314303S </t>
  </si>
  <si>
    <t xml:space="preserve">271542S </t>
  </si>
  <si>
    <t xml:space="preserve"> 1133148E</t>
  </si>
  <si>
    <t xml:space="preserve"> 234930S</t>
  </si>
  <si>
    <t>MACLEOD/GNARALOO HOMESTEAD</t>
  </si>
  <si>
    <t>1133149E</t>
  </si>
  <si>
    <t>234728S</t>
  </si>
  <si>
    <t>MACLEOD/GNARALOO BAY</t>
  </si>
  <si>
    <t xml:space="preserve">323959S </t>
  </si>
  <si>
    <t xml:space="preserve"> 1490922E</t>
  </si>
  <si>
    <t xml:space="preserve"> 222824S</t>
  </si>
  <si>
    <t>YACR</t>
  </si>
  <si>
    <t>LOTUS CREEK/CROYDON</t>
  </si>
  <si>
    <t>1270148E</t>
  </si>
  <si>
    <t>305630S</t>
  </si>
  <si>
    <t xml:space="preserve">YLGN </t>
  </si>
  <si>
    <t>1522317E</t>
  </si>
  <si>
    <t>272814S</t>
  </si>
  <si>
    <t>LOCKYER WATERS/BREEFIELD</t>
  </si>
  <si>
    <t xml:space="preserve"> 1354130E </t>
  </si>
  <si>
    <t xml:space="preserve">333236S </t>
  </si>
  <si>
    <t>1241517E</t>
  </si>
  <si>
    <t xml:space="preserve">175639S </t>
  </si>
  <si>
    <t>LITTLE SANDY DESERT/BEYONDIE</t>
  </si>
  <si>
    <t>1442636E</t>
  </si>
  <si>
    <t>375300S</t>
  </si>
  <si>
    <t>LITTLE RIVER/ROTHWELL</t>
  </si>
  <si>
    <t xml:space="preserve">1302942E </t>
  </si>
  <si>
    <t xml:space="preserve">132548S </t>
  </si>
  <si>
    <t xml:space="preserve"> 1384210E</t>
  </si>
  <si>
    <t>221203S</t>
  </si>
  <si>
    <t>LINDA DOWNS STATION</t>
  </si>
  <si>
    <t>1462634E</t>
  </si>
  <si>
    <t xml:space="preserve">342959S </t>
  </si>
  <si>
    <t>YLEE</t>
  </si>
  <si>
    <t xml:space="preserve">1500148E </t>
  </si>
  <si>
    <t>280126S</t>
  </si>
  <si>
    <t xml:space="preserve">YLAP </t>
  </si>
  <si>
    <t xml:space="preserve">351813S </t>
  </si>
  <si>
    <t>1420812E</t>
  </si>
  <si>
    <t xml:space="preserve">312636S </t>
  </si>
  <si>
    <t xml:space="preserve">1402754E </t>
  </si>
  <si>
    <t xml:space="preserve">352224S </t>
  </si>
  <si>
    <t>145514S</t>
  </si>
  <si>
    <t>1375503E</t>
  </si>
  <si>
    <t xml:space="preserve"> 205848S </t>
  </si>
  <si>
    <t xml:space="preserve">1475719E </t>
  </si>
  <si>
    <t>425313S</t>
  </si>
  <si>
    <t>1524256E</t>
  </si>
  <si>
    <t>240648S</t>
  </si>
  <si>
    <t>LADY ELLIOT ISLAND</t>
  </si>
  <si>
    <t xml:space="preserve">1415500E </t>
  </si>
  <si>
    <t>213600S</t>
  </si>
  <si>
    <t xml:space="preserve">234908S  </t>
  </si>
  <si>
    <t>1430919E</t>
  </si>
  <si>
    <t>380252S</t>
  </si>
  <si>
    <t xml:space="preserve">1243129E </t>
  </si>
  <si>
    <t xml:space="preserve">152828S </t>
  </si>
  <si>
    <t>1491135E</t>
  </si>
  <si>
    <t xml:space="preserve">284021S </t>
  </si>
  <si>
    <t xml:space="preserve">1180454E </t>
  </si>
  <si>
    <t xml:space="preserve">331030S </t>
  </si>
  <si>
    <t xml:space="preserve"> 1532533E</t>
  </si>
  <si>
    <t>272045S</t>
  </si>
  <si>
    <t>KOORINGAL/BAROCO</t>
  </si>
  <si>
    <t xml:space="preserve"> 1271930E</t>
  </si>
  <si>
    <t xml:space="preserve">135615S </t>
  </si>
  <si>
    <t>1503202E</t>
  </si>
  <si>
    <t xml:space="preserve">283758S </t>
  </si>
  <si>
    <t xml:space="preserve"> KOARLO</t>
  </si>
  <si>
    <t xml:space="preserve">1320715E </t>
  </si>
  <si>
    <t>KNOCKER BAY</t>
  </si>
  <si>
    <t>310136S</t>
  </si>
  <si>
    <t xml:space="preserve">174642S </t>
  </si>
  <si>
    <t xml:space="preserve">284132S </t>
  </si>
  <si>
    <t xml:space="preserve">154241S </t>
  </si>
  <si>
    <t xml:space="preserve">305452S </t>
  </si>
  <si>
    <t>1475137E</t>
  </si>
  <si>
    <t>395058S</t>
  </si>
  <si>
    <t>YKCK</t>
  </si>
  <si>
    <t xml:space="preserve">1480635E </t>
  </si>
  <si>
    <t xml:space="preserve">361249S </t>
  </si>
  <si>
    <t xml:space="preserve">YKHA </t>
  </si>
  <si>
    <t>KENMORE PARK/YUNYARINYI SA</t>
  </si>
  <si>
    <t>IRONGATE/FIG TREE</t>
  </si>
  <si>
    <t>HUTTON VALE FARM</t>
  </si>
  <si>
    <t>GREYMARE/MOUNTAIN STATION</t>
  </si>
  <si>
    <t>GOONOO GOONOO HS NSW</t>
  </si>
  <si>
    <t>GLEN GARLAND STATION QLD</t>
  </si>
  <si>
    <t>GLADSTONE/PLAYSTATION NSW</t>
  </si>
  <si>
    <t>GILBERTON STATION QLD</t>
  </si>
  <si>
    <t>1434012E</t>
  </si>
  <si>
    <t>1424120E</t>
  </si>
  <si>
    <t>FRIENDLY BEACHES</t>
  </si>
  <si>
    <t>FRANKLAND VALLEY</t>
  </si>
  <si>
    <t>FORT CONSTANTINE</t>
  </si>
  <si>
    <t>EVERARD PARK/MIMILI</t>
  </si>
  <si>
    <t>EPIC ENERGY THREE</t>
  </si>
  <si>
    <t>ELIZABETH DOWNS STATION NT</t>
  </si>
  <si>
    <t>EAST WALLABI  ISLAND WA</t>
  </si>
  <si>
    <t>DUNMORE/OPAL CREEK QLD</t>
  </si>
  <si>
    <t>DUBBO/WINGS OUT WEST NSW</t>
  </si>
  <si>
    <t>DRUMDUFF STATION</t>
  </si>
  <si>
    <t>DIXALEA/MCMASTER FIELD</t>
  </si>
  <si>
    <t>DAVIS SEA ICE SKIWAY OTH</t>
  </si>
  <si>
    <t>DAVIS PLATEAU SKIWAY OTH</t>
  </si>
  <si>
    <t>DAMPIER PENINSULA/CYGNET BAY</t>
  </si>
  <si>
    <t>DALY RIVER MISSION</t>
  </si>
  <si>
    <t>CLARA CREEK/DUNGOWAN</t>
  </si>
  <si>
    <t>CHATSWORTH STATION</t>
  </si>
  <si>
    <t>CARPENTARIA DOWNS</t>
  </si>
  <si>
    <t>CARCUMA/CARCORY STATION</t>
  </si>
  <si>
    <t>BULLO RIVER VALLEY</t>
  </si>
  <si>
    <t>BRUKUNGA/CLAREMONT SA</t>
  </si>
  <si>
    <t>BROOKLANDS AIR PARK SA</t>
  </si>
  <si>
    <t>BRENDLE DOWNS STATION QLD</t>
  </si>
  <si>
    <t>BRAMWELL STATION  QLD</t>
  </si>
  <si>
    <t>BRAIDWOOD/PERCHERON NSW</t>
  </si>
  <si>
    <t>BRACADALE STATION SA</t>
  </si>
  <si>
    <t>BINGIL BAY AIRFIELD</t>
  </si>
  <si>
    <t>BELYANDO/MORAY DOWNS</t>
  </si>
  <si>
    <t>BATHURST HARBOUR</t>
  </si>
  <si>
    <t>BARUNAH PARK/CRAIGWOOD</t>
  </si>
  <si>
    <t>1391137E</t>
  </si>
  <si>
    <t>213855S</t>
  </si>
  <si>
    <t xml:space="preserve">342445S </t>
  </si>
  <si>
    <t>1482432E</t>
  </si>
  <si>
    <t>240214S</t>
  </si>
  <si>
    <t>ARCTURUS DOWNS HS QLD</t>
  </si>
  <si>
    <t xml:space="preserve">1425538E </t>
  </si>
  <si>
    <t xml:space="preserve">132626S </t>
  </si>
  <si>
    <t xml:space="preserve">1484006E </t>
  </si>
  <si>
    <t>YACI</t>
  </si>
  <si>
    <t xml:space="preserve">1433925E </t>
  </si>
  <si>
    <t>384622S</t>
  </si>
  <si>
    <t xml:space="preserve">YAPO </t>
  </si>
  <si>
    <t xml:space="preserve">1353217E </t>
  </si>
  <si>
    <t xml:space="preserve">175832S </t>
  </si>
  <si>
    <t xml:space="preserve">1481702E </t>
  </si>
  <si>
    <t xml:space="preserve">215636S </t>
  </si>
  <si>
    <t>ANMATJERE/PINE HILL STATION NT</t>
  </si>
  <si>
    <t xml:space="preserve"> 1341451E</t>
  </si>
  <si>
    <t>225812S</t>
  </si>
  <si>
    <t>ANMATJERE / GEMTREE CARAVAN PARK NT</t>
  </si>
  <si>
    <t>1302400E</t>
  </si>
  <si>
    <t xml:space="preserve">260600S </t>
  </si>
  <si>
    <t>370951S</t>
  </si>
  <si>
    <t>1351450E</t>
  </si>
  <si>
    <t xml:space="preserve">214420S </t>
  </si>
  <si>
    <t xml:space="preserve">1344407E </t>
  </si>
  <si>
    <t xml:space="preserve">232122S </t>
  </si>
  <si>
    <t>1391600E</t>
  </si>
  <si>
    <t xml:space="preserve">263200S </t>
  </si>
  <si>
    <t>285255S</t>
  </si>
  <si>
    <t>ALSTONVILLE SOUTH</t>
  </si>
  <si>
    <t xml:space="preserve">302317S </t>
  </si>
  <si>
    <t>1393944E</t>
  </si>
  <si>
    <t xml:space="preserve">222939S </t>
  </si>
  <si>
    <t>1342700E</t>
  </si>
  <si>
    <t xml:space="preserve">225000S </t>
  </si>
  <si>
    <t xml:space="preserve">1332050E  </t>
  </si>
  <si>
    <t xml:space="preserve">1515330E </t>
  </si>
  <si>
    <t xml:space="preserve">173632S </t>
  </si>
  <si>
    <t>YABI</t>
  </si>
  <si>
    <t>1503827E</t>
  </si>
  <si>
    <t>280406S</t>
  </si>
  <si>
    <t>YABD</t>
  </si>
  <si>
    <t xml:space="preserve">1473500E </t>
  </si>
  <si>
    <t>271500S</t>
  </si>
  <si>
    <t>Landing Area without FAC (Verified)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</si>
</sst>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0872-C3EC-44C1-91FE-221FA745D4B6}">
  <dimension ref="A1:G781"/>
  <sheetViews>
    <sheetView topLeftCell="A232" workbookViewId="0">
      <selection activeCell="G233" sqref="G233"/>
    </sheetView>
  </sheetViews>
  <sheetFormatPr defaultRowHeight="15" customHeight="1" x14ac:dyDescent="0.45"/>
  <cols>
    <col min="1" max="1" width="20.33203125" customWidth="1"/>
    <col min="2" max="2" width="22.796875" customWidth="1"/>
    <col min="3" max="3" width="9.9296875" customWidth="1"/>
    <col min="7" max="7" width="112" customWidth="1"/>
  </cols>
  <sheetData>
    <row r="1" spans="1:7" ht="15" customHeight="1" x14ac:dyDescent="0.45">
      <c r="A1" t="s">
        <v>2814</v>
      </c>
      <c r="B1" t="s">
        <v>1427</v>
      </c>
      <c r="C1" t="s">
        <v>1428</v>
      </c>
      <c r="D1" t="s">
        <v>2815</v>
      </c>
      <c r="E1" t="s">
        <v>2816</v>
      </c>
      <c r="F1" t="s">
        <v>2817</v>
      </c>
      <c r="G1" t="s">
        <v>4103</v>
      </c>
    </row>
    <row r="2" spans="1:7" ht="15" customHeight="1" x14ac:dyDescent="0.45">
      <c r="A2" t="s">
        <v>1426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tr">
        <f>"{""type"":"""&amp;A2&amp;""",""name"":"""&amp;B2&amp;""",""state"":"""&amp;C2&amp;""",""icao"":"""&amp;D2&amp;""",""coordinates"":["""&amp;E2&amp;""","""&amp;F2&amp;"""],""radius"":1},"</f>
        <v>{"type":"Certified Aerodrome","name":"ABRA MINE","state":"WA","icao":"YABR","coordinates":["243727S","1183713E"],"radius":1},</v>
      </c>
    </row>
    <row r="3" spans="1:7" ht="15" customHeight="1" x14ac:dyDescent="0.45">
      <c r="A3" t="s">
        <v>1426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tr">
        <f t="shared" ref="G3:G66" si="0">"{""type"":"""&amp;A3&amp;""",""name"":"""&amp;B3&amp;""",""state"":"""&amp;C3&amp;""",""icao"":"""&amp;D3&amp;""",""coordinates"":["""&amp;E3&amp;""","""&amp;F3&amp;"""],""radius"":1},"</f>
        <v>{"type":"Certified Aerodrome","name":"ADELAIDE","state":"SA","icao":"YPAD","coordinates":["345642S","1383150E"],"radius":1},</v>
      </c>
    </row>
    <row r="4" spans="1:7" ht="15" customHeight="1" x14ac:dyDescent="0.45">
      <c r="A4" t="s">
        <v>1426</v>
      </c>
      <c r="B4" t="s">
        <v>10</v>
      </c>
      <c r="C4" t="s">
        <v>6</v>
      </c>
      <c r="D4" t="s">
        <v>11</v>
      </c>
      <c r="E4" t="s">
        <v>12</v>
      </c>
      <c r="F4" t="s">
        <v>13</v>
      </c>
      <c r="G4" t="str">
        <f t="shared" si="0"/>
        <v>{"type":"Certified Aerodrome","name":"ADELAIDE/PARAFIELD","state":"SA","icao":"YPPF","coordinates":["344736S","1383759E"],"radius":1},</v>
      </c>
    </row>
    <row r="5" spans="1:7" ht="15" customHeight="1" x14ac:dyDescent="0.45">
      <c r="A5" t="s">
        <v>1426</v>
      </c>
      <c r="B5" t="s">
        <v>14</v>
      </c>
      <c r="C5" t="s">
        <v>1</v>
      </c>
      <c r="D5" t="s">
        <v>15</v>
      </c>
      <c r="E5" t="s">
        <v>16</v>
      </c>
      <c r="F5" t="s">
        <v>17</v>
      </c>
      <c r="G5" t="str">
        <f t="shared" si="0"/>
        <v>{"type":"Certified Aerodrome","name":"ALBANY","state":"WA","icao":"YABA","coordinates":["345636S","1174832E"],"radius":1},</v>
      </c>
    </row>
    <row r="6" spans="1:7" ht="15" customHeight="1" x14ac:dyDescent="0.45">
      <c r="A6" t="s">
        <v>1426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tr">
        <f t="shared" si="0"/>
        <v>{"type":"Certified Aerodrome","name":"ALBURY","state":"NSW","icao":"YMAY","coordinates":["360404S","1465729E"],"radius":1},</v>
      </c>
    </row>
    <row r="7" spans="1:7" ht="15" customHeight="1" x14ac:dyDescent="0.45">
      <c r="A7" t="s">
        <v>1426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tr">
        <f t="shared" si="0"/>
        <v>{"type":"Certified Aerodrome","name":"ALICE SPRINGS","state":"NT","icao":"YBAS","coordinates":["234830S","1335403E"],"radius":1},</v>
      </c>
    </row>
    <row r="8" spans="1:7" ht="15" customHeight="1" x14ac:dyDescent="0.45">
      <c r="A8" t="s">
        <v>1426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tr">
        <f t="shared" si="0"/>
        <v>{"type":"Certified Aerodrome","name":"ALPHA","state":"QLD","icao":"YAPH","coordinates":["233846S","1463501E"],"radius":1},</v>
      </c>
    </row>
    <row r="9" spans="1:7" ht="15" customHeight="1" x14ac:dyDescent="0.45">
      <c r="A9" t="s">
        <v>1426</v>
      </c>
      <c r="B9" t="s">
        <v>33</v>
      </c>
      <c r="C9" t="s">
        <v>29</v>
      </c>
      <c r="D9" t="s">
        <v>34</v>
      </c>
      <c r="E9" t="s">
        <v>35</v>
      </c>
      <c r="F9" t="s">
        <v>36</v>
      </c>
      <c r="G9" t="str">
        <f t="shared" si="0"/>
        <v>{"type":"Certified Aerodrome","name":"AMBERLEY","state":"QLD","icao":"YAMB","coordinates":["273826S","1524243E"],"radius":1},</v>
      </c>
    </row>
    <row r="10" spans="1:7" ht="15" customHeight="1" x14ac:dyDescent="0.45">
      <c r="A10" t="s">
        <v>1426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tr">
        <f t="shared" si="0"/>
        <v>{"type":"Certified Aerodrome","name":"ARARAT","state":"VIC","icao":"YARA","coordinates":["371834S","1425919E"],"radius":1},</v>
      </c>
    </row>
    <row r="11" spans="1:7" ht="15" customHeight="1" x14ac:dyDescent="0.45">
      <c r="A11" t="s">
        <v>1426</v>
      </c>
      <c r="B11" t="s">
        <v>42</v>
      </c>
      <c r="C11" t="s">
        <v>1</v>
      </c>
      <c r="D11" t="s">
        <v>43</v>
      </c>
      <c r="E11" t="s">
        <v>44</v>
      </c>
      <c r="F11" t="s">
        <v>45</v>
      </c>
      <c r="G11" t="str">
        <f t="shared" si="0"/>
        <v>{"type":"Certified Aerodrome","name":"ARGYLE","state":"WA","icao":"YARG","coordinates":["163813S","1282705E"],"radius":1},</v>
      </c>
    </row>
    <row r="12" spans="1:7" ht="15" customHeight="1" x14ac:dyDescent="0.45">
      <c r="A12" t="s">
        <v>1426</v>
      </c>
      <c r="B12" t="s">
        <v>46</v>
      </c>
      <c r="C12" t="s">
        <v>19</v>
      </c>
      <c r="D12" t="s">
        <v>47</v>
      </c>
      <c r="E12" t="s">
        <v>48</v>
      </c>
      <c r="F12" t="s">
        <v>49</v>
      </c>
      <c r="G12" t="str">
        <f t="shared" si="0"/>
        <v>{"type":"Certified Aerodrome","name":"ARMIDALE","state":"NSW","icao":"YARM","coordinates":["303141S","1513702E"],"radius":1},</v>
      </c>
    </row>
    <row r="13" spans="1:7" ht="15" customHeight="1" x14ac:dyDescent="0.45">
      <c r="A13" t="s">
        <v>1426</v>
      </c>
      <c r="B13" t="s">
        <v>50</v>
      </c>
      <c r="C13" t="s">
        <v>29</v>
      </c>
      <c r="D13" t="s">
        <v>51</v>
      </c>
      <c r="E13" t="s">
        <v>52</v>
      </c>
      <c r="F13" t="s">
        <v>53</v>
      </c>
      <c r="G13" t="str">
        <f t="shared" si="0"/>
        <v>{"type":"Certified Aerodrome","name":"AURUKUN","state":"QLD","icao":"YAUR","coordinates":["132114S","1414315E"],"radius":1},</v>
      </c>
    </row>
    <row r="14" spans="1:7" ht="15" customHeight="1" x14ac:dyDescent="0.45">
      <c r="A14" t="s">
        <v>1426</v>
      </c>
      <c r="B14" t="s">
        <v>54</v>
      </c>
      <c r="C14" t="s">
        <v>38</v>
      </c>
      <c r="D14" t="s">
        <v>55</v>
      </c>
      <c r="E14" t="s">
        <v>56</v>
      </c>
      <c r="F14" t="s">
        <v>57</v>
      </c>
      <c r="G14" t="str">
        <f t="shared" si="0"/>
        <v>{"type":"Certified Aerodrome","name":"AVALON","state":"VIC","icao":"YMAV","coordinates":["380222S","1442810E"],"radius":1},</v>
      </c>
    </row>
    <row r="15" spans="1:7" ht="15" customHeight="1" x14ac:dyDescent="0.45">
      <c r="A15" t="s">
        <v>1426</v>
      </c>
      <c r="B15" t="s">
        <v>58</v>
      </c>
      <c r="C15" t="s">
        <v>24</v>
      </c>
      <c r="D15" t="s">
        <v>59</v>
      </c>
      <c r="E15" t="s">
        <v>60</v>
      </c>
      <c r="F15" t="s">
        <v>61</v>
      </c>
      <c r="G15" t="str">
        <f t="shared" si="0"/>
        <v>{"type":"Certified Aerodrome","name":"AYERS ROCK/CONNELLAN","state":"NT","icao":"YAYE","coordinates":["251110S","1305832E"],"radius":1},</v>
      </c>
    </row>
    <row r="16" spans="1:7" ht="15" customHeight="1" x14ac:dyDescent="0.45">
      <c r="A16" t="s">
        <v>1426</v>
      </c>
      <c r="B16" t="s">
        <v>62</v>
      </c>
      <c r="C16" t="s">
        <v>38</v>
      </c>
      <c r="D16" t="s">
        <v>63</v>
      </c>
      <c r="E16" t="s">
        <v>64</v>
      </c>
      <c r="F16" t="s">
        <v>65</v>
      </c>
      <c r="G16" t="str">
        <f t="shared" si="0"/>
        <v>{"type":"Certified Aerodrome","name":"BAIRNSDALE","state":"VIC","icao":"YBNS","coordinates":["375315S","1473404E"],"radius":1},</v>
      </c>
    </row>
    <row r="17" spans="1:7" ht="15" customHeight="1" x14ac:dyDescent="0.45">
      <c r="A17" t="s">
        <v>1426</v>
      </c>
      <c r="B17" t="s">
        <v>66</v>
      </c>
      <c r="C17" t="s">
        <v>1</v>
      </c>
      <c r="D17" t="s">
        <v>67</v>
      </c>
      <c r="E17" t="s">
        <v>68</v>
      </c>
      <c r="F17" t="s">
        <v>69</v>
      </c>
      <c r="G17" t="str">
        <f t="shared" si="0"/>
        <v>{"type":"Certified Aerodrome","name":"BALGO HILL","state":"WA","icao":"YBGO","coordinates":["200854S","1275826E"],"radius":1},</v>
      </c>
    </row>
    <row r="18" spans="1:7" ht="15" customHeight="1" x14ac:dyDescent="0.45">
      <c r="A18" t="s">
        <v>1426</v>
      </c>
      <c r="B18" t="s">
        <v>70</v>
      </c>
      <c r="C18" t="s">
        <v>38</v>
      </c>
      <c r="D18" t="s">
        <v>71</v>
      </c>
      <c r="E18" t="s">
        <v>72</v>
      </c>
      <c r="F18" t="s">
        <v>73</v>
      </c>
      <c r="G18" t="str">
        <f t="shared" si="0"/>
        <v>{"type":"Certified Aerodrome","name":"BALLARAT","state":"VIC","icao":"YBLT","coordinates":["373042S","1434728E"],"radius":1},</v>
      </c>
    </row>
    <row r="19" spans="1:7" ht="15" customHeight="1" x14ac:dyDescent="0.45">
      <c r="A19" t="s">
        <v>1426</v>
      </c>
      <c r="B19" t="s">
        <v>74</v>
      </c>
      <c r="C19" t="s">
        <v>29</v>
      </c>
      <c r="D19" t="s">
        <v>75</v>
      </c>
      <c r="E19" t="s">
        <v>76</v>
      </c>
      <c r="F19" t="s">
        <v>77</v>
      </c>
      <c r="G19" t="str">
        <f t="shared" si="0"/>
        <v>{"type":"Certified Aerodrome","name":"BALLERA","state":"QLD","icao":"YLLE","coordinates":["272430S","1414830E"],"radius":1},</v>
      </c>
    </row>
    <row r="20" spans="1:7" ht="15" customHeight="1" x14ac:dyDescent="0.45">
      <c r="A20" t="s">
        <v>1426</v>
      </c>
      <c r="B20" t="s">
        <v>78</v>
      </c>
      <c r="C20" t="s">
        <v>19</v>
      </c>
      <c r="D20" t="s">
        <v>79</v>
      </c>
      <c r="E20" t="s">
        <v>80</v>
      </c>
      <c r="F20" t="s">
        <v>81</v>
      </c>
      <c r="G20" t="str">
        <f t="shared" si="0"/>
        <v>{"type":"Certified Aerodrome","name":"BALLINA/BYRON GATEWAY","state":"NSW","icao":"YBNA","coordinates":["285002S","1533345E"],"radius":1},</v>
      </c>
    </row>
    <row r="21" spans="1:7" ht="15" customHeight="1" x14ac:dyDescent="0.45">
      <c r="A21" t="s">
        <v>1426</v>
      </c>
      <c r="B21" t="s">
        <v>82</v>
      </c>
      <c r="C21" t="s">
        <v>19</v>
      </c>
      <c r="D21" t="s">
        <v>83</v>
      </c>
      <c r="E21" t="s">
        <v>84</v>
      </c>
      <c r="F21" t="s">
        <v>85</v>
      </c>
      <c r="G21" t="str">
        <f t="shared" si="0"/>
        <v>{"type":"Certified Aerodrome","name":"BALRANALD","state":"NSW","icao":"YBRN","coordinates":["343725S","1433442E"],"radius":1},</v>
      </c>
    </row>
    <row r="22" spans="1:7" ht="15" customHeight="1" x14ac:dyDescent="0.45">
      <c r="A22" t="s">
        <v>1426</v>
      </c>
      <c r="B22" t="s">
        <v>86</v>
      </c>
      <c r="C22" t="s">
        <v>29</v>
      </c>
      <c r="D22" t="s">
        <v>87</v>
      </c>
      <c r="E22" t="s">
        <v>88</v>
      </c>
      <c r="F22" t="s">
        <v>89</v>
      </c>
      <c r="G22" t="str">
        <f t="shared" si="0"/>
        <v>{"type":"Certified Aerodrome","name":"BARCALDINE","state":"QLD","icao":"YBAR","coordinates":["233355S","1451824E"],"radius":1},</v>
      </c>
    </row>
    <row r="23" spans="1:7" ht="15" customHeight="1" x14ac:dyDescent="0.45">
      <c r="A23" t="s">
        <v>1426</v>
      </c>
      <c r="B23" t="s">
        <v>90</v>
      </c>
      <c r="C23" t="s">
        <v>1</v>
      </c>
      <c r="D23" t="s">
        <v>91</v>
      </c>
      <c r="E23" t="s">
        <v>92</v>
      </c>
      <c r="F23" t="s">
        <v>93</v>
      </c>
      <c r="G23" t="str">
        <f t="shared" si="0"/>
        <v>{"type":"Certified Aerodrome","name":"BARIMUNYA","state":"WA","icao":"YBRY","coordinates":["224026S","1190958E"],"radius":1},</v>
      </c>
    </row>
    <row r="24" spans="1:7" ht="15" customHeight="1" x14ac:dyDescent="0.45">
      <c r="A24" t="s">
        <v>1426</v>
      </c>
      <c r="B24" t="s">
        <v>94</v>
      </c>
      <c r="C24" t="s">
        <v>1</v>
      </c>
      <c r="D24" t="s">
        <v>95</v>
      </c>
      <c r="E24" t="s">
        <v>96</v>
      </c>
      <c r="F24" t="s">
        <v>97</v>
      </c>
      <c r="G24" t="str">
        <f t="shared" si="0"/>
        <v>{"type":"Certified Aerodrome","name":"BARROW ISLAND","state":"WA","icao":"YBWX","coordinates":["205152S","1152422E"],"radius":1},</v>
      </c>
    </row>
    <row r="25" spans="1:7" ht="15" customHeight="1" x14ac:dyDescent="0.45">
      <c r="A25" t="s">
        <v>1426</v>
      </c>
      <c r="B25" t="s">
        <v>98</v>
      </c>
      <c r="C25" t="s">
        <v>24</v>
      </c>
      <c r="D25" t="s">
        <v>99</v>
      </c>
      <c r="E25" t="s">
        <v>100</v>
      </c>
      <c r="F25" t="s">
        <v>101</v>
      </c>
      <c r="G25" t="str">
        <f t="shared" si="0"/>
        <v>{"type":"Certified Aerodrome","name":"BATHURST ISLAND","state":"NT","icao":"YBTI","coordinates":["114609S","1303711E"],"radius":1},</v>
      </c>
    </row>
    <row r="26" spans="1:7" ht="15" customHeight="1" x14ac:dyDescent="0.45">
      <c r="A26" t="s">
        <v>1426</v>
      </c>
      <c r="B26" t="s">
        <v>102</v>
      </c>
      <c r="C26" t="s">
        <v>19</v>
      </c>
      <c r="D26" t="s">
        <v>103</v>
      </c>
      <c r="E26" t="s">
        <v>104</v>
      </c>
      <c r="F26" t="s">
        <v>105</v>
      </c>
      <c r="G26" t="str">
        <f t="shared" si="0"/>
        <v>{"type":"Certified Aerodrome","name":"BATHURST","state":"NSW","icao":"YBTH","coordinates":["332434S","1493907E"],"radius":1},</v>
      </c>
    </row>
    <row r="27" spans="1:7" ht="15" customHeight="1" x14ac:dyDescent="0.45">
      <c r="A27" t="s">
        <v>1426</v>
      </c>
      <c r="B27" t="s">
        <v>106</v>
      </c>
      <c r="C27" t="s">
        <v>29</v>
      </c>
      <c r="D27" t="s">
        <v>107</v>
      </c>
      <c r="E27" t="s">
        <v>108</v>
      </c>
      <c r="F27" t="s">
        <v>109</v>
      </c>
      <c r="G27" t="str">
        <f t="shared" si="0"/>
        <v>{"type":"Certified Aerodrome","name":"BEDOURIE","state":"QLD","icao":"YBIE","coordinates":["242046S","1392737E"],"radius":1},</v>
      </c>
    </row>
    <row r="28" spans="1:7" ht="15" customHeight="1" x14ac:dyDescent="0.45">
      <c r="A28" t="s">
        <v>1426</v>
      </c>
      <c r="B28" t="s">
        <v>110</v>
      </c>
      <c r="C28" t="s">
        <v>1</v>
      </c>
      <c r="D28" t="s">
        <v>111</v>
      </c>
      <c r="E28" t="s">
        <v>112</v>
      </c>
      <c r="F28" t="s">
        <v>113</v>
      </c>
      <c r="G28" t="str">
        <f t="shared" si="0"/>
        <v>{"type":"Certified Aerodrome","name":"BELLEVUE","state":"WA","icao":"YBLU","coordinates":["273646S","1203538E"],"radius":1},</v>
      </c>
    </row>
    <row r="29" spans="1:7" ht="15" customHeight="1" x14ac:dyDescent="0.45">
      <c r="A29" t="s">
        <v>1426</v>
      </c>
      <c r="B29" t="s">
        <v>114</v>
      </c>
      <c r="C29" t="s">
        <v>38</v>
      </c>
      <c r="D29" t="s">
        <v>115</v>
      </c>
      <c r="E29" t="s">
        <v>116</v>
      </c>
      <c r="F29" t="s">
        <v>117</v>
      </c>
      <c r="G29" t="str">
        <f t="shared" si="0"/>
        <v>{"type":"Certified Aerodrome","name":"BENALLA","state":"VIC","icao":"YBLA","coordinates":["363315S","1460033E"],"radius":1},</v>
      </c>
    </row>
    <row r="30" spans="1:7" ht="15" customHeight="1" x14ac:dyDescent="0.45">
      <c r="A30" t="s">
        <v>1426</v>
      </c>
      <c r="B30" t="s">
        <v>118</v>
      </c>
      <c r="C30" t="s">
        <v>38</v>
      </c>
      <c r="D30" t="s">
        <v>119</v>
      </c>
      <c r="E30" t="s">
        <v>120</v>
      </c>
      <c r="F30" t="s">
        <v>121</v>
      </c>
      <c r="G30" t="str">
        <f t="shared" si="0"/>
        <v>{"type":"Certified Aerodrome","name":"BENDIGO","state":"VIC","icao":"YBDG","coordinates":["364421S","1441947E"],"radius":1},</v>
      </c>
    </row>
    <row r="31" spans="1:7" ht="15" customHeight="1" x14ac:dyDescent="0.45">
      <c r="A31" t="s">
        <v>1426</v>
      </c>
      <c r="B31" t="s">
        <v>122</v>
      </c>
      <c r="C31" t="s">
        <v>38</v>
      </c>
      <c r="D31" t="s">
        <v>123</v>
      </c>
      <c r="E31" t="s">
        <v>124</v>
      </c>
      <c r="F31" t="s">
        <v>125</v>
      </c>
      <c r="G31" t="str">
        <f t="shared" si="0"/>
        <v>{"type":"Certified Aerodrome","name":"BIRCHIP","state":"VIC","icao":"YBIR","coordinates":["355959S","1425503E"],"radius":1},</v>
      </c>
    </row>
    <row r="32" spans="1:7" ht="15" customHeight="1" x14ac:dyDescent="0.45">
      <c r="A32" t="s">
        <v>1426</v>
      </c>
      <c r="B32" t="s">
        <v>126</v>
      </c>
      <c r="C32" t="s">
        <v>29</v>
      </c>
      <c r="D32" t="s">
        <v>127</v>
      </c>
      <c r="E32" t="s">
        <v>128</v>
      </c>
      <c r="F32" t="s">
        <v>129</v>
      </c>
      <c r="G32" t="str">
        <f t="shared" si="0"/>
        <v>{"type":"Certified Aerodrome","name":"BIRDSVILLE","state":"QLD","icao":"YBDV","coordinates":["255351S","1392051E"],"radius":1},</v>
      </c>
    </row>
    <row r="33" spans="1:7" ht="15" customHeight="1" x14ac:dyDescent="0.45">
      <c r="A33" t="s">
        <v>1426</v>
      </c>
      <c r="B33" t="s">
        <v>130</v>
      </c>
      <c r="C33" t="s">
        <v>29</v>
      </c>
      <c r="D33" t="s">
        <v>131</v>
      </c>
      <c r="E33" t="s">
        <v>132</v>
      </c>
      <c r="F33" t="s">
        <v>133</v>
      </c>
      <c r="G33" t="str">
        <f t="shared" si="0"/>
        <v>{"type":"Certified Aerodrome","name":"BLACKALL","state":"QLD","icao":"YBCK","coordinates":["242540S","1452543E"],"radius":1},</v>
      </c>
    </row>
    <row r="34" spans="1:7" ht="15" customHeight="1" x14ac:dyDescent="0.45">
      <c r="A34" t="s">
        <v>1426</v>
      </c>
      <c r="B34" t="s">
        <v>134</v>
      </c>
      <c r="C34" t="s">
        <v>1</v>
      </c>
      <c r="D34" t="s">
        <v>135</v>
      </c>
      <c r="E34" t="s">
        <v>136</v>
      </c>
      <c r="F34" t="s">
        <v>137</v>
      </c>
      <c r="G34" t="str">
        <f t="shared" si="0"/>
        <v>{"type":"Certified Aerodrome","name":"BOOLGEEDA","state":"WA","icao":"YBGD","coordinates":["223228S","1171610E"],"radius":1},</v>
      </c>
    </row>
    <row r="35" spans="1:7" ht="15" customHeight="1" x14ac:dyDescent="0.45">
      <c r="A35" t="s">
        <v>1426</v>
      </c>
      <c r="B35" t="s">
        <v>138</v>
      </c>
      <c r="C35" t="s">
        <v>29</v>
      </c>
      <c r="D35" t="s">
        <v>139</v>
      </c>
      <c r="E35" t="s">
        <v>140</v>
      </c>
      <c r="F35" t="s">
        <v>141</v>
      </c>
      <c r="G35" t="str">
        <f t="shared" si="0"/>
        <v>{"type":"Certified Aerodrome","name":"BOULIA","state":"QLD","icao":"YBOU","coordinates":["225448S","1395359E"],"radius":1},</v>
      </c>
    </row>
    <row r="36" spans="1:7" ht="15" customHeight="1" x14ac:dyDescent="0.45">
      <c r="A36" t="s">
        <v>1426</v>
      </c>
      <c r="B36" t="s">
        <v>142</v>
      </c>
      <c r="C36" t="s">
        <v>19</v>
      </c>
      <c r="D36" t="s">
        <v>143</v>
      </c>
      <c r="E36" t="s">
        <v>144</v>
      </c>
      <c r="F36" t="s">
        <v>145</v>
      </c>
      <c r="G36" t="str">
        <f t="shared" si="0"/>
        <v>{"type":"Certified Aerodrome","name":"BOURKE","state":"NSW","icao":"YBKE","coordinates":["300219S","1455707E"],"radius":1},</v>
      </c>
    </row>
    <row r="37" spans="1:7" ht="15" customHeight="1" x14ac:dyDescent="0.45">
      <c r="A37" t="s">
        <v>1426</v>
      </c>
      <c r="B37" t="s">
        <v>146</v>
      </c>
      <c r="C37" t="s">
        <v>29</v>
      </c>
      <c r="D37" t="s">
        <v>147</v>
      </c>
      <c r="E37" t="s">
        <v>148</v>
      </c>
      <c r="F37" t="s">
        <v>149</v>
      </c>
      <c r="G37" t="str">
        <f t="shared" si="0"/>
        <v>{"type":"Certified Aerodrome","name":"BOWEN","state":"QLD","icao":"YBWN","coordinates":["200104S","1481255E"],"radius":1},</v>
      </c>
    </row>
    <row r="38" spans="1:7" ht="15" customHeight="1" x14ac:dyDescent="0.45">
      <c r="A38" t="s">
        <v>1426</v>
      </c>
      <c r="B38" t="s">
        <v>150</v>
      </c>
      <c r="C38" t="s">
        <v>19</v>
      </c>
      <c r="D38" t="s">
        <v>151</v>
      </c>
      <c r="E38" t="s">
        <v>152</v>
      </c>
      <c r="F38" t="s">
        <v>153</v>
      </c>
      <c r="G38" t="str">
        <f t="shared" si="0"/>
        <v>{"type":"Certified Aerodrome","name":"BREWARRINA","state":"NSW","icao":"YBRW","coordinates":["295826S","1464900E"],"radius":1},</v>
      </c>
    </row>
    <row r="39" spans="1:7" ht="15" customHeight="1" x14ac:dyDescent="0.45">
      <c r="A39" t="s">
        <v>1426</v>
      </c>
      <c r="B39" t="s">
        <v>154</v>
      </c>
      <c r="C39" t="s">
        <v>29</v>
      </c>
      <c r="D39" t="s">
        <v>155</v>
      </c>
      <c r="E39" t="s">
        <v>156</v>
      </c>
      <c r="F39" t="s">
        <v>157</v>
      </c>
      <c r="G39" t="str">
        <f t="shared" si="0"/>
        <v>{"type":"Certified Aerodrome","name":"BRISBANE WEST WELLCAMP","state":"QLD","icao":"YBWW","coordinates":["273331S","1514739E"],"radius":1},</v>
      </c>
    </row>
    <row r="40" spans="1:7" ht="15" customHeight="1" x14ac:dyDescent="0.45">
      <c r="A40" t="s">
        <v>1426</v>
      </c>
      <c r="B40" t="s">
        <v>158</v>
      </c>
      <c r="C40" t="s">
        <v>29</v>
      </c>
      <c r="D40" t="s">
        <v>159</v>
      </c>
      <c r="E40" t="s">
        <v>160</v>
      </c>
      <c r="F40" t="s">
        <v>161</v>
      </c>
      <c r="G40" t="str">
        <f t="shared" si="0"/>
        <v>{"type":"Certified Aerodrome","name":"BRISBANE","state":"QLD","icao":"YBBN","coordinates":["272303S","1530703E"],"radius":1},</v>
      </c>
    </row>
    <row r="41" spans="1:7" ht="15" customHeight="1" x14ac:dyDescent="0.45">
      <c r="A41" t="s">
        <v>1426</v>
      </c>
      <c r="B41" t="s">
        <v>162</v>
      </c>
      <c r="C41" t="s">
        <v>29</v>
      </c>
      <c r="D41" t="s">
        <v>163</v>
      </c>
      <c r="E41" t="s">
        <v>164</v>
      </c>
      <c r="F41" t="s">
        <v>165</v>
      </c>
      <c r="G41" t="str">
        <f t="shared" si="0"/>
        <v>{"type":"Certified Aerodrome","name":"BRISBANE/ARCHERFIELD","state":"QLD","icao":"YBAF","coordinates":["273413S","1530029E"],"radius":1},</v>
      </c>
    </row>
    <row r="42" spans="1:7" ht="15" customHeight="1" x14ac:dyDescent="0.45">
      <c r="A42" t="s">
        <v>1426</v>
      </c>
      <c r="B42" t="s">
        <v>166</v>
      </c>
      <c r="C42" t="s">
        <v>19</v>
      </c>
      <c r="D42" t="s">
        <v>167</v>
      </c>
      <c r="E42" t="s">
        <v>168</v>
      </c>
      <c r="F42" t="s">
        <v>169</v>
      </c>
      <c r="G42" t="str">
        <f t="shared" si="0"/>
        <v>{"type":"Certified Aerodrome","name":"BROKEN HILL","state":"NSW","icao":"YBHI","coordinates":["320005S","1412818E"],"radius":1},</v>
      </c>
    </row>
    <row r="43" spans="1:7" ht="15" customHeight="1" x14ac:dyDescent="0.45">
      <c r="A43" t="s">
        <v>1426</v>
      </c>
      <c r="B43" t="s">
        <v>170</v>
      </c>
      <c r="C43" t="s">
        <v>1</v>
      </c>
      <c r="D43" t="s">
        <v>171</v>
      </c>
      <c r="E43" t="s">
        <v>172</v>
      </c>
      <c r="F43" t="s">
        <v>173</v>
      </c>
      <c r="G43" t="str">
        <f t="shared" si="0"/>
        <v>{"type":"Certified Aerodrome","name":"BROOME/INTL","state":"WA","icao":"YBRM","coordinates":["175658S","1221340E"],"radius":1},</v>
      </c>
    </row>
    <row r="44" spans="1:7" ht="15" customHeight="1" x14ac:dyDescent="0.45">
      <c r="A44" t="s">
        <v>1426</v>
      </c>
      <c r="B44" t="s">
        <v>174</v>
      </c>
      <c r="C44" t="s">
        <v>1</v>
      </c>
      <c r="D44" t="s">
        <v>175</v>
      </c>
      <c r="E44" t="s">
        <v>176</v>
      </c>
      <c r="F44" t="s">
        <v>177</v>
      </c>
      <c r="G44" t="str">
        <f t="shared" si="0"/>
        <v>{"type":"Certified Aerodrome","name":"BUNBURY","state":"WA","icao":"YBUN","coordinates":["332241S","1154037E"],"radius":1},</v>
      </c>
    </row>
    <row r="45" spans="1:7" ht="15" customHeight="1" x14ac:dyDescent="0.45">
      <c r="A45" t="s">
        <v>1426</v>
      </c>
      <c r="B45" t="s">
        <v>178</v>
      </c>
      <c r="C45" t="s">
        <v>29</v>
      </c>
      <c r="D45" t="s">
        <v>179</v>
      </c>
      <c r="E45" t="s">
        <v>180</v>
      </c>
      <c r="F45" t="s">
        <v>181</v>
      </c>
      <c r="G45" t="str">
        <f t="shared" si="0"/>
        <v>{"type":"Certified Aerodrome","name":"BUNDABERG","state":"QLD","icao":"YBUD","coordinates":["245414S","1521907E"],"radius":1},</v>
      </c>
    </row>
    <row r="46" spans="1:7" ht="15" customHeight="1" x14ac:dyDescent="0.45">
      <c r="A46" t="s">
        <v>1426</v>
      </c>
      <c r="B46" t="s">
        <v>182</v>
      </c>
      <c r="C46" t="s">
        <v>29</v>
      </c>
      <c r="D46" t="s">
        <v>183</v>
      </c>
      <c r="E46" t="s">
        <v>184</v>
      </c>
      <c r="F46" t="s">
        <v>185</v>
      </c>
      <c r="G46" t="str">
        <f t="shared" si="0"/>
        <v>{"type":"Certified Aerodrome","name":"BURKETOWN","state":"QLD","icao":"YBKT","coordinates":["174455S","1393204E"],"radius":1},</v>
      </c>
    </row>
    <row r="47" spans="1:7" ht="15" customHeight="1" x14ac:dyDescent="0.45">
      <c r="A47" t="s">
        <v>1426</v>
      </c>
      <c r="B47" t="s">
        <v>186</v>
      </c>
      <c r="C47" t="s">
        <v>1</v>
      </c>
      <c r="D47" t="s">
        <v>187</v>
      </c>
      <c r="E47" t="s">
        <v>188</v>
      </c>
      <c r="F47" t="s">
        <v>189</v>
      </c>
      <c r="G47" t="str">
        <f t="shared" si="0"/>
        <v>{"type":"Certified Aerodrome","name":"BUSSELTON","state":"WA","icao":"YBLN","coordinates":["334114S","1152401E"],"radius":1},</v>
      </c>
    </row>
    <row r="48" spans="1:7" ht="15" customHeight="1" x14ac:dyDescent="0.45">
      <c r="A48" t="s">
        <v>1426</v>
      </c>
      <c r="B48" t="s">
        <v>190</v>
      </c>
      <c r="C48" t="s">
        <v>29</v>
      </c>
      <c r="D48" t="s">
        <v>191</v>
      </c>
      <c r="E48" t="s">
        <v>192</v>
      </c>
      <c r="F48" t="s">
        <v>193</v>
      </c>
      <c r="G48" t="str">
        <f t="shared" si="0"/>
        <v>{"type":"Certified Aerodrome","name":"CAIRNS/CAIRNS INTL QLD","state":"QLD","icao":"YBCS","coordinates":["165309S","1454519E"],"radius":1},</v>
      </c>
    </row>
    <row r="49" spans="1:7" ht="15" customHeight="1" x14ac:dyDescent="0.45">
      <c r="A49" t="s">
        <v>1426</v>
      </c>
      <c r="B49" t="s">
        <v>194</v>
      </c>
      <c r="C49" t="s">
        <v>19</v>
      </c>
      <c r="D49" t="s">
        <v>195</v>
      </c>
      <c r="E49" t="s">
        <v>196</v>
      </c>
      <c r="F49" t="s">
        <v>197</v>
      </c>
      <c r="G49" t="str">
        <f t="shared" si="0"/>
        <v>{"type":"Certified Aerodrome","name":"CAMDEN","state":"NSW","icao":"YSCN","coordinates":["340225S","1504112E"],"radius":1},</v>
      </c>
    </row>
    <row r="50" spans="1:7" ht="15" customHeight="1" x14ac:dyDescent="0.45">
      <c r="A50" t="s">
        <v>1426</v>
      </c>
      <c r="B50" t="s">
        <v>198</v>
      </c>
      <c r="C50" t="s">
        <v>29</v>
      </c>
      <c r="D50" t="s">
        <v>199</v>
      </c>
      <c r="E50" t="s">
        <v>200</v>
      </c>
      <c r="F50" t="s">
        <v>201</v>
      </c>
      <c r="G50" t="str">
        <f t="shared" si="0"/>
        <v>{"type":"Certified Aerodrome","name":"CAMOOWEAL","state":"QLD","icao":"YCMW","coordinates":["195442S","1380730E"],"radius":1},</v>
      </c>
    </row>
    <row r="51" spans="1:7" ht="15" customHeight="1" x14ac:dyDescent="0.45">
      <c r="A51" t="s">
        <v>1426</v>
      </c>
      <c r="B51" t="s">
        <v>202</v>
      </c>
      <c r="C51" t="s">
        <v>203</v>
      </c>
      <c r="D51" t="s">
        <v>204</v>
      </c>
      <c r="E51" t="s">
        <v>205</v>
      </c>
      <c r="F51" t="s">
        <v>206</v>
      </c>
      <c r="G51" t="str">
        <f t="shared" si="0"/>
        <v>{"type":"Certified Aerodrome","name":"CANBERRA","state":"ACT","icao":"YSCB","coordinates":["351825S","1491142E"],"radius":1},</v>
      </c>
    </row>
    <row r="52" spans="1:7" ht="15" customHeight="1" x14ac:dyDescent="0.45">
      <c r="A52" t="s">
        <v>1426</v>
      </c>
      <c r="B52" t="s">
        <v>207</v>
      </c>
      <c r="C52" t="s">
        <v>1</v>
      </c>
      <c r="D52" t="s">
        <v>208</v>
      </c>
      <c r="E52" t="s">
        <v>209</v>
      </c>
      <c r="F52" t="s">
        <v>210</v>
      </c>
      <c r="G52" t="str">
        <f t="shared" si="0"/>
        <v>{"type":"Certified Aerodrome","name":"CAPE PRESTON","state":"WA","icao":"YCPR","coordinates":["205838S","1161630E"],"radius":1},</v>
      </c>
    </row>
    <row r="53" spans="1:7" ht="15" customHeight="1" x14ac:dyDescent="0.45">
      <c r="A53" t="s">
        <v>1426</v>
      </c>
      <c r="B53" t="s">
        <v>211</v>
      </c>
      <c r="C53" t="s">
        <v>1</v>
      </c>
      <c r="D53" t="s">
        <v>212</v>
      </c>
      <c r="E53" t="s">
        <v>213</v>
      </c>
      <c r="F53" t="s">
        <v>214</v>
      </c>
      <c r="G53" t="str">
        <f t="shared" si="0"/>
        <v>{"type":"Certified Aerodrome","name":"CARNARVON","state":"WA","icao":"YCAR","coordinates":["245250S","1134020E"],"radius":1},</v>
      </c>
    </row>
    <row r="54" spans="1:7" ht="15" customHeight="1" x14ac:dyDescent="0.45">
      <c r="A54" t="s">
        <v>1426</v>
      </c>
      <c r="B54" t="s">
        <v>215</v>
      </c>
      <c r="C54" t="s">
        <v>1</v>
      </c>
      <c r="D54" t="s">
        <v>216</v>
      </c>
      <c r="E54" t="s">
        <v>217</v>
      </c>
      <c r="F54" t="s">
        <v>218</v>
      </c>
      <c r="G54" t="str">
        <f t="shared" si="0"/>
        <v>{"type":"Certified Aerodrome","name":"CAROSUE DAM","state":"WA","icao":"YSCD","coordinates":["301025S","1221920E"],"radius":1},</v>
      </c>
    </row>
    <row r="55" spans="1:7" ht="15" customHeight="1" x14ac:dyDescent="0.45">
      <c r="A55" t="s">
        <v>1426</v>
      </c>
      <c r="B55" t="s">
        <v>219</v>
      </c>
      <c r="C55" t="s">
        <v>6</v>
      </c>
      <c r="D55" t="s">
        <v>220</v>
      </c>
      <c r="E55" t="s">
        <v>221</v>
      </c>
      <c r="F55" t="s">
        <v>222</v>
      </c>
      <c r="G55" t="str">
        <f t="shared" si="0"/>
        <v>{"type":"Certified Aerodrome","name":"CARRAPATEENA","state":"SA","icao":"YCPT","coordinates":["311830S","1372636E"],"radius":1},</v>
      </c>
    </row>
    <row r="56" spans="1:7" ht="15" customHeight="1" x14ac:dyDescent="0.45">
      <c r="A56" t="s">
        <v>1426</v>
      </c>
      <c r="B56" t="s">
        <v>223</v>
      </c>
      <c r="C56" t="s">
        <v>6</v>
      </c>
      <c r="D56" t="s">
        <v>224</v>
      </c>
      <c r="E56" t="s">
        <v>225</v>
      </c>
      <c r="F56" t="s">
        <v>226</v>
      </c>
      <c r="G56" t="str">
        <f t="shared" si="0"/>
        <v>{"type":"Certified Aerodrome","name":"CEDUNA","state":"SA","icao":"YCDU","coordinates":["320750S","1334235E"],"radius":1},</v>
      </c>
    </row>
    <row r="57" spans="1:7" ht="15" customHeight="1" x14ac:dyDescent="0.45">
      <c r="A57" t="s">
        <v>1426</v>
      </c>
      <c r="B57" t="s">
        <v>227</v>
      </c>
      <c r="C57" t="s">
        <v>29</v>
      </c>
      <c r="D57" t="s">
        <v>228</v>
      </c>
      <c r="E57" t="s">
        <v>229</v>
      </c>
      <c r="F57" t="s">
        <v>230</v>
      </c>
      <c r="G57" t="str">
        <f t="shared" si="0"/>
        <v>{"type":"Certified Aerodrome","name":"CENTURY MINE","state":"QLD","icao":"YCNY","coordinates":["184512S","1384224E"],"radius":1},</v>
      </c>
    </row>
    <row r="58" spans="1:7" ht="15" customHeight="1" x14ac:dyDescent="0.45">
      <c r="A58" t="s">
        <v>1426</v>
      </c>
      <c r="B58" t="s">
        <v>231</v>
      </c>
      <c r="C58" t="s">
        <v>19</v>
      </c>
      <c r="D58" t="s">
        <v>232</v>
      </c>
      <c r="E58" t="s">
        <v>233</v>
      </c>
      <c r="F58" t="s">
        <v>234</v>
      </c>
      <c r="G58" t="str">
        <f t="shared" si="0"/>
        <v>{"type":"Certified Aerodrome","name":"CESSNOCK","state":"NSW","icao":"YCNK","coordinates":["324715S","1512030E"],"radius":1},</v>
      </c>
    </row>
    <row r="59" spans="1:7" ht="15" customHeight="1" x14ac:dyDescent="0.45">
      <c r="A59" t="s">
        <v>1426</v>
      </c>
      <c r="B59" t="s">
        <v>235</v>
      </c>
      <c r="C59" t="s">
        <v>29</v>
      </c>
      <c r="D59" t="s">
        <v>236</v>
      </c>
      <c r="E59" t="s">
        <v>237</v>
      </c>
      <c r="F59" t="s">
        <v>238</v>
      </c>
      <c r="G59" t="str">
        <f t="shared" si="0"/>
        <v>{"type":"Certified Aerodrome","name":"CHARLEVILLE","state":"QLD","icao":"YBCV","coordinates":["262448S","1461545E"],"radius":1},</v>
      </c>
    </row>
    <row r="60" spans="1:7" ht="15" customHeight="1" x14ac:dyDescent="0.45">
      <c r="A60" t="s">
        <v>1426</v>
      </c>
      <c r="B60" t="s">
        <v>239</v>
      </c>
      <c r="C60" t="s">
        <v>29</v>
      </c>
      <c r="D60" t="s">
        <v>240</v>
      </c>
      <c r="E60" t="s">
        <v>241</v>
      </c>
      <c r="F60" t="s">
        <v>242</v>
      </c>
      <c r="G60" t="str">
        <f t="shared" si="0"/>
        <v>{"type":"Certified Aerodrome","name":"CHARTERS TOWERS QLD","state":"QLD","icao":"YCHT","coordinates":["200237S","1461620E"],"radius":1},</v>
      </c>
    </row>
    <row r="61" spans="1:7" ht="15" customHeight="1" x14ac:dyDescent="0.45">
      <c r="A61" t="s">
        <v>1426</v>
      </c>
      <c r="B61" t="s">
        <v>243</v>
      </c>
      <c r="C61" t="s">
        <v>29</v>
      </c>
      <c r="D61" t="s">
        <v>244</v>
      </c>
      <c r="E61" t="s">
        <v>245</v>
      </c>
      <c r="F61" t="s">
        <v>246</v>
      </c>
      <c r="G61" t="str">
        <f t="shared" si="0"/>
        <v>{"type":"Certified Aerodrome","name":"CHILLAGOE","state":"QLD","icao":"YCGO","coordinates":["170827S","1443142E"],"radius":1},</v>
      </c>
    </row>
    <row r="62" spans="1:7" ht="15" customHeight="1" x14ac:dyDescent="0.45">
      <c r="A62" t="s">
        <v>1426</v>
      </c>
      <c r="B62" t="s">
        <v>247</v>
      </c>
      <c r="C62" t="s">
        <v>29</v>
      </c>
      <c r="D62" t="s">
        <v>248</v>
      </c>
      <c r="E62" t="s">
        <v>249</v>
      </c>
      <c r="F62" t="s">
        <v>250</v>
      </c>
      <c r="G62" t="str">
        <f t="shared" si="0"/>
        <v>{"type":"Certified Aerodrome","name":"CHINCHILLA","state":"QLD","icao":"YCCA","coordinates":["264610S","1503700E"],"radius":1},</v>
      </c>
    </row>
    <row r="63" spans="1:7" ht="15" customHeight="1" x14ac:dyDescent="0.45">
      <c r="A63" t="s">
        <v>1426</v>
      </c>
      <c r="B63" t="s">
        <v>251</v>
      </c>
      <c r="C63" t="s">
        <v>1</v>
      </c>
      <c r="D63" t="s">
        <v>252</v>
      </c>
      <c r="E63" t="s">
        <v>253</v>
      </c>
      <c r="F63" t="s">
        <v>254</v>
      </c>
      <c r="G63" t="str">
        <f t="shared" si="0"/>
        <v>{"type":"Certified Aerodrome","name":"CHRISTMAS CREEK","state":"WA","icao":"YCHK","coordinates":["222121S","1193833E"],"radius":1},</v>
      </c>
    </row>
    <row r="64" spans="1:7" ht="15" customHeight="1" x14ac:dyDescent="0.45">
      <c r="A64" t="s">
        <v>1426</v>
      </c>
      <c r="B64" t="s">
        <v>255</v>
      </c>
      <c r="C64" t="s">
        <v>256</v>
      </c>
      <c r="D64" t="s">
        <v>257</v>
      </c>
      <c r="E64" t="s">
        <v>258</v>
      </c>
      <c r="F64" t="s">
        <v>259</v>
      </c>
      <c r="G64" t="str">
        <f t="shared" si="0"/>
        <v>{"type":"Certified Aerodrome","name":"CHRISTMAS ISLAND","state":"OTH","icao":"YPXM","coordinates":["102702S","1054125E"],"radius":1},</v>
      </c>
    </row>
    <row r="65" spans="1:7" ht="15" customHeight="1" x14ac:dyDescent="0.45">
      <c r="A65" t="s">
        <v>1426</v>
      </c>
      <c r="B65" t="s">
        <v>260</v>
      </c>
      <c r="C65" t="s">
        <v>29</v>
      </c>
      <c r="D65" t="s">
        <v>261</v>
      </c>
      <c r="E65" t="s">
        <v>262</v>
      </c>
      <c r="F65" t="s">
        <v>263</v>
      </c>
      <c r="G65" t="str">
        <f t="shared" si="0"/>
        <v>{"type":"Certified Aerodrome","name":"CLERMONT","state":"QLD","icao":"YCMT","coordinates":["224623S","1473714E"],"radius":1},</v>
      </c>
    </row>
    <row r="66" spans="1:7" ht="15" customHeight="1" x14ac:dyDescent="0.45">
      <c r="A66" t="s">
        <v>1426</v>
      </c>
      <c r="B66" t="s">
        <v>264</v>
      </c>
      <c r="C66" t="s">
        <v>6</v>
      </c>
      <c r="D66" t="s">
        <v>265</v>
      </c>
      <c r="E66" t="s">
        <v>266</v>
      </c>
      <c r="F66" t="s">
        <v>267</v>
      </c>
      <c r="G66" t="str">
        <f t="shared" si="0"/>
        <v>{"type":"Certified Aerodrome","name":"CLEVE","state":"SA","icao":"YCEE","coordinates":["334235S","1363017E"],"radius":1},</v>
      </c>
    </row>
    <row r="67" spans="1:7" ht="15" customHeight="1" x14ac:dyDescent="0.45">
      <c r="A67" t="s">
        <v>1426</v>
      </c>
      <c r="B67" t="s">
        <v>268</v>
      </c>
      <c r="C67" t="s">
        <v>29</v>
      </c>
      <c r="D67" t="s">
        <v>269</v>
      </c>
      <c r="E67" t="s">
        <v>270</v>
      </c>
      <c r="F67" t="s">
        <v>271</v>
      </c>
      <c r="G67" t="str">
        <f t="shared" ref="G67:G130" si="1">"{""type"":"""&amp;A67&amp;""",""name"":"""&amp;B67&amp;""",""state"":"""&amp;C67&amp;""",""icao"":"""&amp;D67&amp;""",""coordinates"":["""&amp;E67&amp;""","""&amp;F67&amp;"""],""radius"":1},"</f>
        <v>{"type":"Certified Aerodrome","name":"CLONCURRY","state":"QLD","icao":"YCCY","coordinates":["204007S","1403016E"],"radius":1},</v>
      </c>
    </row>
    <row r="68" spans="1:7" ht="15" customHeight="1" x14ac:dyDescent="0.45">
      <c r="A68" t="s">
        <v>1426</v>
      </c>
      <c r="B68" t="s">
        <v>272</v>
      </c>
      <c r="C68" t="s">
        <v>19</v>
      </c>
      <c r="D68" t="s">
        <v>273</v>
      </c>
      <c r="E68" t="s">
        <v>274</v>
      </c>
      <c r="F68" t="s">
        <v>275</v>
      </c>
      <c r="G68" t="str">
        <f t="shared" si="1"/>
        <v>{"type":"Certified Aerodrome","name":"COBAR","state":"NSW","icao":"YCBA","coordinates":["313218S","1454738E"],"radius":1},</v>
      </c>
    </row>
    <row r="69" spans="1:7" ht="15" customHeight="1" x14ac:dyDescent="0.45">
      <c r="A69" t="s">
        <v>1426</v>
      </c>
      <c r="B69" t="s">
        <v>276</v>
      </c>
      <c r="C69" t="s">
        <v>256</v>
      </c>
      <c r="D69" t="s">
        <v>277</v>
      </c>
      <c r="E69" t="s">
        <v>278</v>
      </c>
      <c r="F69" t="s">
        <v>279</v>
      </c>
      <c r="G69" t="str">
        <f t="shared" si="1"/>
        <v>{"type":"Certified Aerodrome","name":"COCOS (KEELING) ISLANDS","state":"OTH","icao":"YPCC","coordinates":["121119S","0964950E"],"radius":1},</v>
      </c>
    </row>
    <row r="70" spans="1:7" ht="15" customHeight="1" x14ac:dyDescent="0.45">
      <c r="A70" t="s">
        <v>1426</v>
      </c>
      <c r="B70" t="s">
        <v>280</v>
      </c>
      <c r="C70" t="s">
        <v>29</v>
      </c>
      <c r="D70" t="s">
        <v>281</v>
      </c>
      <c r="E70" t="s">
        <v>282</v>
      </c>
      <c r="F70" t="s">
        <v>283</v>
      </c>
      <c r="G70" t="str">
        <f t="shared" si="1"/>
        <v>{"type":"Certified Aerodrome","name":"COEN","state":"QLD","icao":"YCOE","coordinates":["134543S","1430700E"],"radius":1},</v>
      </c>
    </row>
    <row r="71" spans="1:7" ht="15" customHeight="1" x14ac:dyDescent="0.45">
      <c r="A71" t="s">
        <v>1426</v>
      </c>
      <c r="B71" t="s">
        <v>284</v>
      </c>
      <c r="C71" t="s">
        <v>19</v>
      </c>
      <c r="D71" t="s">
        <v>285</v>
      </c>
      <c r="E71" t="s">
        <v>286</v>
      </c>
      <c r="F71" t="s">
        <v>287</v>
      </c>
      <c r="G71" t="str">
        <f t="shared" si="1"/>
        <v>{"type":"Certified Aerodrome","name":"COFFS HARBOUR","state":"NSW","icao":"YCFS","coordinates":["301914S","1530659E"],"radius":1},</v>
      </c>
    </row>
    <row r="72" spans="1:7" ht="15" customHeight="1" x14ac:dyDescent="0.45">
      <c r="A72" t="s">
        <v>1426</v>
      </c>
      <c r="B72" t="s">
        <v>288</v>
      </c>
      <c r="C72" t="s">
        <v>19</v>
      </c>
      <c r="D72" t="s">
        <v>289</v>
      </c>
      <c r="E72" t="s">
        <v>290</v>
      </c>
      <c r="F72" t="s">
        <v>291</v>
      </c>
      <c r="G72" t="str">
        <f t="shared" si="1"/>
        <v>{"type":"Certified Aerodrome","name":"CONDOBOLIN","state":"NSW","icao":"YCDO","coordinates":["330352S","1471233E"],"radius":1},</v>
      </c>
    </row>
    <row r="73" spans="1:7" ht="15" customHeight="1" x14ac:dyDescent="0.45">
      <c r="A73" t="s">
        <v>1426</v>
      </c>
      <c r="B73" t="s">
        <v>292</v>
      </c>
      <c r="C73" t="s">
        <v>6</v>
      </c>
      <c r="D73" t="s">
        <v>293</v>
      </c>
      <c r="E73" t="s">
        <v>294</v>
      </c>
      <c r="F73" t="s">
        <v>295</v>
      </c>
      <c r="G73" t="str">
        <f t="shared" si="1"/>
        <v>{"type":"Certified Aerodrome","name":"COOBER PEDY","state":"SA","icao":"YCBP","coordinates":["290224S","1344315E"],"radius":1},</v>
      </c>
    </row>
    <row r="74" spans="1:7" ht="15" customHeight="1" x14ac:dyDescent="0.45">
      <c r="A74" t="s">
        <v>1426</v>
      </c>
      <c r="B74" t="s">
        <v>296</v>
      </c>
      <c r="C74" t="s">
        <v>29</v>
      </c>
      <c r="D74" t="s">
        <v>297</v>
      </c>
      <c r="E74" t="s">
        <v>298</v>
      </c>
      <c r="F74" t="s">
        <v>299</v>
      </c>
      <c r="G74" t="str">
        <f t="shared" si="1"/>
        <v>{"type":"Certified Aerodrome","name":"COOKTOWN","state":"QLD","icao":"YCKN","coordinates":["152641S","1451104E"],"radius":1},</v>
      </c>
    </row>
    <row r="75" spans="1:7" ht="15" customHeight="1" x14ac:dyDescent="0.45">
      <c r="A75" t="s">
        <v>1426</v>
      </c>
      <c r="B75" t="s">
        <v>300</v>
      </c>
      <c r="C75" t="s">
        <v>19</v>
      </c>
      <c r="D75" t="s">
        <v>301</v>
      </c>
      <c r="E75" t="s">
        <v>302</v>
      </c>
      <c r="F75" t="s">
        <v>303</v>
      </c>
      <c r="G75" t="str">
        <f t="shared" si="1"/>
        <v>{"type":"Certified Aerodrome","name":"COOMA-SNOWY MOUNTAINS","state":"NSW","icao":"YCOM","coordinates":["361802S","1485826E"],"radius":1},</v>
      </c>
    </row>
    <row r="76" spans="1:7" ht="15" customHeight="1" x14ac:dyDescent="0.45">
      <c r="A76" t="s">
        <v>1426</v>
      </c>
      <c r="B76" t="s">
        <v>304</v>
      </c>
      <c r="C76" t="s">
        <v>19</v>
      </c>
      <c r="D76" t="s">
        <v>305</v>
      </c>
      <c r="E76" t="s">
        <v>306</v>
      </c>
      <c r="F76" t="s">
        <v>307</v>
      </c>
      <c r="G76" t="str">
        <f t="shared" si="1"/>
        <v>{"type":"Certified Aerodrome","name":"COONABARABRAN","state":"NSW","icao":"YCBB","coordinates":["311957S","1491602E"],"radius":1},</v>
      </c>
    </row>
    <row r="77" spans="1:7" ht="15" customHeight="1" x14ac:dyDescent="0.45">
      <c r="A77" t="s">
        <v>1426</v>
      </c>
      <c r="B77" t="s">
        <v>308</v>
      </c>
      <c r="C77" t="s">
        <v>19</v>
      </c>
      <c r="D77" t="s">
        <v>309</v>
      </c>
      <c r="E77" t="s">
        <v>310</v>
      </c>
      <c r="F77" t="s">
        <v>311</v>
      </c>
      <c r="G77" t="str">
        <f t="shared" si="1"/>
        <v>{"type":"Certified Aerodrome","name":"COONAMBLE","state":"NSW","icao":"YCNM","coordinates":["305900S","1482232E"],"radius":1},</v>
      </c>
    </row>
    <row r="78" spans="1:7" ht="15" customHeight="1" x14ac:dyDescent="0.45">
      <c r="A78" t="s">
        <v>1426</v>
      </c>
      <c r="B78" t="s">
        <v>312</v>
      </c>
      <c r="C78" t="s">
        <v>1</v>
      </c>
      <c r="D78" t="s">
        <v>313</v>
      </c>
      <c r="E78" t="s">
        <v>314</v>
      </c>
      <c r="F78" t="s">
        <v>315</v>
      </c>
      <c r="G78" t="str">
        <f t="shared" si="1"/>
        <v>{"type":"Certified Aerodrome","name":"COONDEWANNA","state":"WA","icao":"YCWA","coordinates":["225800S","1184848E"],"radius":1},</v>
      </c>
    </row>
    <row r="79" spans="1:7" ht="15" customHeight="1" x14ac:dyDescent="0.45">
      <c r="A79" t="s">
        <v>1426</v>
      </c>
      <c r="B79" t="s">
        <v>316</v>
      </c>
      <c r="C79" t="s">
        <v>19</v>
      </c>
      <c r="D79" t="s">
        <v>317</v>
      </c>
      <c r="E79" t="s">
        <v>318</v>
      </c>
      <c r="F79" t="s">
        <v>319</v>
      </c>
      <c r="G79" t="str">
        <f t="shared" si="1"/>
        <v>{"type":"Certified Aerodrome","name":"COOTAMUNDRA","state":"NSW","icao":"YCTM","coordinates":["343728S","1480209E"],"radius":1},</v>
      </c>
    </row>
    <row r="80" spans="1:7" ht="15" customHeight="1" x14ac:dyDescent="0.45">
      <c r="A80" t="s">
        <v>1426</v>
      </c>
      <c r="B80" t="s">
        <v>320</v>
      </c>
      <c r="C80" t="s">
        <v>19</v>
      </c>
      <c r="D80" t="s">
        <v>321</v>
      </c>
      <c r="E80" t="s">
        <v>322</v>
      </c>
      <c r="F80" t="s">
        <v>323</v>
      </c>
      <c r="G80" t="str">
        <f t="shared" si="1"/>
        <v>{"type":"Certified Aerodrome","name":"COROWA","state":"NSW","icao":"YCOR","coordinates":["355925S","1462105E"],"radius":1},</v>
      </c>
    </row>
    <row r="81" spans="1:7" ht="15" customHeight="1" x14ac:dyDescent="0.45">
      <c r="A81" t="s">
        <v>1426</v>
      </c>
      <c r="B81" t="s">
        <v>324</v>
      </c>
      <c r="C81" t="s">
        <v>38</v>
      </c>
      <c r="D81" t="s">
        <v>325</v>
      </c>
      <c r="E81" t="s">
        <v>326</v>
      </c>
      <c r="F81" t="s">
        <v>327</v>
      </c>
      <c r="G81" t="str">
        <f t="shared" si="1"/>
        <v>{"type":"Certified Aerodrome","name":"CORRYONG","state":"VIC","icao":"YCRG","coordinates":["361058S","1475316E"],"radius":1},</v>
      </c>
    </row>
    <row r="82" spans="1:7" ht="15" customHeight="1" x14ac:dyDescent="0.45">
      <c r="A82" t="s">
        <v>1426</v>
      </c>
      <c r="B82" t="s">
        <v>328</v>
      </c>
      <c r="C82" t="s">
        <v>19</v>
      </c>
      <c r="D82" t="s">
        <v>329</v>
      </c>
      <c r="E82" t="s">
        <v>330</v>
      </c>
      <c r="F82" t="s">
        <v>331</v>
      </c>
      <c r="G82" t="str">
        <f t="shared" si="1"/>
        <v>{"type":"Certified Aerodrome","name":"COWRA","state":"NSW","icao":"YCWR","coordinates":["335041S","1483856E"],"radius":1},</v>
      </c>
    </row>
    <row r="83" spans="1:7" ht="15" customHeight="1" x14ac:dyDescent="0.45">
      <c r="A83" t="s">
        <v>1426</v>
      </c>
      <c r="B83" t="s">
        <v>332</v>
      </c>
      <c r="C83" t="s">
        <v>24</v>
      </c>
      <c r="D83" t="s">
        <v>333</v>
      </c>
      <c r="E83" t="s">
        <v>334</v>
      </c>
      <c r="F83" t="s">
        <v>335</v>
      </c>
      <c r="G83" t="str">
        <f t="shared" si="1"/>
        <v>{"type":"Certified Aerodrome","name":"CROKER ISLAND","state":"NT","icao":"YCKI","coordinates":["110955S","1322902E"],"radius":1},</v>
      </c>
    </row>
    <row r="84" spans="1:7" ht="15" customHeight="1" x14ac:dyDescent="0.45">
      <c r="A84" t="s">
        <v>1426</v>
      </c>
      <c r="B84" t="s">
        <v>336</v>
      </c>
      <c r="C84" t="s">
        <v>1</v>
      </c>
      <c r="D84" t="s">
        <v>337</v>
      </c>
      <c r="E84" t="s">
        <v>338</v>
      </c>
      <c r="F84" t="s">
        <v>339</v>
      </c>
      <c r="G84" t="str">
        <f t="shared" si="1"/>
        <v>{"type":"Certified Aerodrome","name":"CUE","state":"WA","icao":"YCUE","coordinates":["272648S","1175507E"],"radius":1},</v>
      </c>
    </row>
    <row r="85" spans="1:7" ht="15" customHeight="1" x14ac:dyDescent="0.45">
      <c r="A85" t="s">
        <v>1426</v>
      </c>
      <c r="B85" t="s">
        <v>340</v>
      </c>
      <c r="C85" t="s">
        <v>1</v>
      </c>
      <c r="D85" t="s">
        <v>341</v>
      </c>
      <c r="E85" t="s">
        <v>342</v>
      </c>
      <c r="F85" t="s">
        <v>343</v>
      </c>
      <c r="G85" t="str">
        <f t="shared" si="1"/>
        <v>{"type":"Certified Aerodrome","name":"CUNDERDIN","state":"WA","icao":"YCUN","coordinates":["313720S","1171300E"],"radius":1},</v>
      </c>
    </row>
    <row r="86" spans="1:7" ht="15" customHeight="1" x14ac:dyDescent="0.45">
      <c r="A86" t="s">
        <v>1426</v>
      </c>
      <c r="B86" t="s">
        <v>344</v>
      </c>
      <c r="C86" t="s">
        <v>29</v>
      </c>
      <c r="D86" t="s">
        <v>345</v>
      </c>
      <c r="E86" t="s">
        <v>346</v>
      </c>
      <c r="F86" t="s">
        <v>347</v>
      </c>
      <c r="G86" t="str">
        <f t="shared" si="1"/>
        <v>{"type":"Certified Aerodrome","name":"CUNNAMULLA","state":"QLD","icao":"YCMU","coordinates":["280148S","1453720E"],"radius":1},</v>
      </c>
    </row>
    <row r="87" spans="1:7" ht="15" customHeight="1" x14ac:dyDescent="0.45">
      <c r="A87" t="s">
        <v>1426</v>
      </c>
      <c r="B87" t="s">
        <v>348</v>
      </c>
      <c r="C87" t="s">
        <v>1</v>
      </c>
      <c r="D87" t="s">
        <v>349</v>
      </c>
      <c r="E87" t="s">
        <v>350</v>
      </c>
      <c r="F87" t="s">
        <v>351</v>
      </c>
      <c r="G87" t="str">
        <f t="shared" si="1"/>
        <v>{"type":"Certified Aerodrome","name":"CURTIN","state":"WA","icao":"YCIN","coordinates":["173453S","1234942E"],"radius":1},</v>
      </c>
    </row>
    <row r="88" spans="1:7" ht="15" customHeight="1" x14ac:dyDescent="0.45">
      <c r="A88" t="s">
        <v>1426</v>
      </c>
      <c r="B88" t="s">
        <v>352</v>
      </c>
      <c r="C88" t="s">
        <v>1</v>
      </c>
      <c r="D88" t="s">
        <v>353</v>
      </c>
      <c r="E88" t="s">
        <v>354</v>
      </c>
      <c r="F88" t="s">
        <v>355</v>
      </c>
      <c r="G88" t="str">
        <f t="shared" si="1"/>
        <v>{"type":"Certified Aerodrome","name":"DALGARANGA MINE","state":"WA","icao":"YDGA","coordinates":["274947S","1171859E"],"radius":1},</v>
      </c>
    </row>
    <row r="89" spans="1:7" ht="15" customHeight="1" x14ac:dyDescent="0.45">
      <c r="A89" t="s">
        <v>1426</v>
      </c>
      <c r="B89" t="s">
        <v>356</v>
      </c>
      <c r="C89" t="s">
        <v>1</v>
      </c>
      <c r="D89" t="s">
        <v>357</v>
      </c>
      <c r="E89" t="s">
        <v>358</v>
      </c>
      <c r="F89" t="s">
        <v>359</v>
      </c>
      <c r="G89" t="str">
        <f t="shared" si="1"/>
        <v>{"type":"Certified Aerodrome","name":"DARLOT","state":"WA","icao":"YDLO","coordinates":["275225S","1211618E"],"radius":1},</v>
      </c>
    </row>
    <row r="90" spans="1:7" ht="15" customHeight="1" x14ac:dyDescent="0.45">
      <c r="A90" t="s">
        <v>1426</v>
      </c>
      <c r="B90" t="s">
        <v>360</v>
      </c>
      <c r="C90" t="s">
        <v>24</v>
      </c>
      <c r="D90" t="s">
        <v>361</v>
      </c>
      <c r="E90" t="s">
        <v>362</v>
      </c>
      <c r="F90" t="s">
        <v>363</v>
      </c>
      <c r="G90" t="str">
        <f t="shared" si="1"/>
        <v>{"type":"Certified Aerodrome","name":"DARWIN","state":"NT","icao":"YPDN","coordinates":["122453S","1305236E"],"radius":1},</v>
      </c>
    </row>
    <row r="91" spans="1:7" ht="15" customHeight="1" x14ac:dyDescent="0.45">
      <c r="A91" t="s">
        <v>1426</v>
      </c>
      <c r="B91" t="s">
        <v>364</v>
      </c>
      <c r="C91" t="s">
        <v>1</v>
      </c>
      <c r="D91" t="s">
        <v>365</v>
      </c>
      <c r="E91" t="s">
        <v>366</v>
      </c>
      <c r="F91" t="s">
        <v>367</v>
      </c>
      <c r="G91" t="str">
        <f t="shared" si="1"/>
        <v>{"type":"Certified Aerodrome","name":"DEGRUSSA","state":"WA","icao":"YDGU","coordinates":["253327S","1191715E"],"radius":1},</v>
      </c>
    </row>
    <row r="92" spans="1:7" ht="15" customHeight="1" x14ac:dyDescent="0.45">
      <c r="A92" t="s">
        <v>1426</v>
      </c>
      <c r="B92" t="s">
        <v>368</v>
      </c>
      <c r="C92" t="s">
        <v>24</v>
      </c>
      <c r="D92" t="s">
        <v>369</v>
      </c>
      <c r="E92" t="s">
        <v>370</v>
      </c>
      <c r="F92" t="s">
        <v>371</v>
      </c>
      <c r="G92" t="str">
        <f t="shared" si="1"/>
        <v>{"type":"Certified Aerodrome","name":"DELAMERE RANGE FACILITY","state":"NT","icao":"YDWF","coordinates":["154449S","1315510E"],"radius":1},</v>
      </c>
    </row>
    <row r="93" spans="1:7" ht="15" customHeight="1" x14ac:dyDescent="0.45">
      <c r="A93" t="s">
        <v>1426</v>
      </c>
      <c r="B93" t="s">
        <v>372</v>
      </c>
      <c r="C93" t="s">
        <v>19</v>
      </c>
      <c r="D93" t="s">
        <v>373</v>
      </c>
      <c r="E93" t="s">
        <v>374</v>
      </c>
      <c r="F93" t="s">
        <v>375</v>
      </c>
      <c r="G93" t="str">
        <f t="shared" si="1"/>
        <v>{"type":"Certified Aerodrome","name":"DENILIQUIN","state":"NSW","icao":"YDLQ","coordinates":["353334S","1445647E"],"radius":1},</v>
      </c>
    </row>
    <row r="94" spans="1:7" ht="15" customHeight="1" x14ac:dyDescent="0.45">
      <c r="A94" t="s">
        <v>1426</v>
      </c>
      <c r="B94" t="s">
        <v>376</v>
      </c>
      <c r="C94" t="s">
        <v>1</v>
      </c>
      <c r="D94" t="s">
        <v>377</v>
      </c>
      <c r="E94" t="s">
        <v>378</v>
      </c>
      <c r="F94" t="s">
        <v>379</v>
      </c>
      <c r="G94" t="str">
        <f t="shared" si="1"/>
        <v>{"type":"Certified Aerodrome","name":"DERBY","state":"WA","icao":"YDBY","coordinates":["172212S","1233938E"],"radius":1},</v>
      </c>
    </row>
    <row r="95" spans="1:7" ht="15" customHeight="1" x14ac:dyDescent="0.45">
      <c r="A95" t="s">
        <v>1426</v>
      </c>
      <c r="B95" t="s">
        <v>380</v>
      </c>
      <c r="C95" t="s">
        <v>381</v>
      </c>
      <c r="D95" t="s">
        <v>382</v>
      </c>
      <c r="E95" t="s">
        <v>383</v>
      </c>
      <c r="F95" t="s">
        <v>384</v>
      </c>
      <c r="G95" t="str">
        <f t="shared" si="1"/>
        <v>{"type":"Certified Aerodrome","name":"DEVONPORT","state":"TAS","icao":"YDPO","coordinates":["411011S","1462549E"],"radius":1},</v>
      </c>
    </row>
    <row r="96" spans="1:7" ht="15" customHeight="1" x14ac:dyDescent="0.45">
      <c r="A96" t="s">
        <v>1426</v>
      </c>
      <c r="B96" t="s">
        <v>385</v>
      </c>
      <c r="C96" t="s">
        <v>29</v>
      </c>
      <c r="D96" t="s">
        <v>386</v>
      </c>
      <c r="E96" t="s">
        <v>387</v>
      </c>
      <c r="F96" t="s">
        <v>388</v>
      </c>
      <c r="G96" t="str">
        <f t="shared" si="1"/>
        <v>{"type":"Certified Aerodrome","name":"DIRRANBANDI","state":"QLD","icao":"YDBI","coordinates":["283530S","1481300E"],"radius":1},</v>
      </c>
    </row>
    <row r="97" spans="1:7" ht="15" customHeight="1" x14ac:dyDescent="0.45">
      <c r="A97" t="s">
        <v>1426</v>
      </c>
      <c r="B97" t="s">
        <v>389</v>
      </c>
      <c r="C97" t="s">
        <v>1</v>
      </c>
      <c r="D97" t="s">
        <v>390</v>
      </c>
      <c r="E97" t="s">
        <v>391</v>
      </c>
      <c r="F97" t="s">
        <v>392</v>
      </c>
      <c r="G97" t="str">
        <f t="shared" si="1"/>
        <v>{"type":"Certified Aerodrome","name":"DJARINDJIN/LOMBADINA","state":"WA","icao":"YLBD","coordinates":["163055S","1225525E"],"radius":1},</v>
      </c>
    </row>
    <row r="98" spans="1:7" ht="15" customHeight="1" x14ac:dyDescent="0.45">
      <c r="A98" t="s">
        <v>1426</v>
      </c>
      <c r="B98" t="s">
        <v>393</v>
      </c>
      <c r="C98" t="s">
        <v>38</v>
      </c>
      <c r="D98" t="s">
        <v>394</v>
      </c>
      <c r="E98" t="s">
        <v>395</v>
      </c>
      <c r="F98" t="s">
        <v>396</v>
      </c>
      <c r="G98" t="str">
        <f t="shared" si="1"/>
        <v>{"type":"Certified Aerodrome","name":"DONALD","state":"VIC","icao":"YDOD","coordinates":["362137S","1430027E"],"radius":1},</v>
      </c>
    </row>
    <row r="99" spans="1:7" ht="15" customHeight="1" x14ac:dyDescent="0.45">
      <c r="A99" t="s">
        <v>1426</v>
      </c>
      <c r="B99" t="s">
        <v>397</v>
      </c>
      <c r="C99" t="s">
        <v>29</v>
      </c>
      <c r="D99" t="s">
        <v>398</v>
      </c>
      <c r="E99" t="s">
        <v>399</v>
      </c>
      <c r="F99" t="s">
        <v>400</v>
      </c>
      <c r="G99" t="str">
        <f t="shared" si="1"/>
        <v>{"type":"Certified Aerodrome","name":"DOOMADGEE","state":"QLD","icao":"YDMG","coordinates":["175613S","1384859E"],"radius":1},</v>
      </c>
    </row>
    <row r="100" spans="1:7" ht="15" customHeight="1" x14ac:dyDescent="0.45">
      <c r="A100" t="s">
        <v>1426</v>
      </c>
      <c r="B100" t="s">
        <v>401</v>
      </c>
      <c r="C100" t="s">
        <v>19</v>
      </c>
      <c r="D100" t="s">
        <v>402</v>
      </c>
      <c r="E100" t="s">
        <v>403</v>
      </c>
      <c r="F100" t="s">
        <v>404</v>
      </c>
      <c r="G100" t="str">
        <f t="shared" si="1"/>
        <v>{"type":"Certified Aerodrome","name":"DUBBO","state":"NSW","icao":"YSDU","coordinates":["321306S","1483425E"],"radius":1},</v>
      </c>
    </row>
    <row r="101" spans="1:7" ht="15" customHeight="1" x14ac:dyDescent="0.45">
      <c r="A101" t="s">
        <v>1426</v>
      </c>
      <c r="B101" t="s">
        <v>405</v>
      </c>
      <c r="C101" t="s">
        <v>1</v>
      </c>
      <c r="D101" t="s">
        <v>406</v>
      </c>
      <c r="E101" t="s">
        <v>407</v>
      </c>
      <c r="F101" t="s">
        <v>408</v>
      </c>
      <c r="G101" t="str">
        <f t="shared" si="1"/>
        <v>{"type":"Certified Aerodrome","name":"DUKETON GOLD","state":"WA","icao":"YDKG","coordinates":["273607S","1222002E"],"radius":1},</v>
      </c>
    </row>
    <row r="102" spans="1:7" ht="15" customHeight="1" x14ac:dyDescent="0.45">
      <c r="A102" t="s">
        <v>1426</v>
      </c>
      <c r="B102" t="s">
        <v>409</v>
      </c>
      <c r="C102" t="s">
        <v>1</v>
      </c>
      <c r="D102" t="s">
        <v>410</v>
      </c>
      <c r="E102" t="s">
        <v>411</v>
      </c>
      <c r="F102" t="s">
        <v>412</v>
      </c>
      <c r="G102" t="str">
        <f t="shared" si="1"/>
        <v>{"type":"Certified Aerodrome","name":"EAST JAURDI","state":"WA","icao":"YEJI","coordinates":["304610S","1201843E"],"radius":1},</v>
      </c>
    </row>
    <row r="103" spans="1:7" ht="15" customHeight="1" x14ac:dyDescent="0.45">
      <c r="A103" t="s">
        <v>1426</v>
      </c>
      <c r="B103" t="s">
        <v>413</v>
      </c>
      <c r="C103" t="s">
        <v>38</v>
      </c>
      <c r="D103" t="s">
        <v>414</v>
      </c>
      <c r="E103" t="s">
        <v>415</v>
      </c>
      <c r="F103" t="s">
        <v>416</v>
      </c>
      <c r="G103" t="str">
        <f t="shared" si="1"/>
        <v>{"type":"Certified Aerodrome","name":"EAST SALE","state":"VIC","icao":"YMES","coordinates":["380556S","1470858E"],"radius":1},</v>
      </c>
    </row>
    <row r="104" spans="1:7" ht="15" customHeight="1" x14ac:dyDescent="0.45">
      <c r="A104" t="s">
        <v>1426</v>
      </c>
      <c r="B104" t="s">
        <v>417</v>
      </c>
      <c r="C104" t="s">
        <v>38</v>
      </c>
      <c r="D104" t="s">
        <v>418</v>
      </c>
      <c r="E104" t="s">
        <v>419</v>
      </c>
      <c r="F104" t="s">
        <v>420</v>
      </c>
      <c r="G104" t="str">
        <f t="shared" si="1"/>
        <v>{"type":"Certified Aerodrome","name":"ECHUCA","state":"VIC","icao":"YECH","coordinates":["360926S","1444543E"],"radius":1},</v>
      </c>
    </row>
    <row r="105" spans="1:7" ht="15" customHeight="1" x14ac:dyDescent="0.45">
      <c r="A105" t="s">
        <v>1426</v>
      </c>
      <c r="B105" t="s">
        <v>421</v>
      </c>
      <c r="C105" t="s">
        <v>6</v>
      </c>
      <c r="D105" t="s">
        <v>422</v>
      </c>
      <c r="E105" t="s">
        <v>423</v>
      </c>
      <c r="F105" t="s">
        <v>424</v>
      </c>
      <c r="G105" t="str">
        <f t="shared" si="1"/>
        <v>{"type":"Certified Aerodrome","name":"EDINBURGH","state":"SA","icao":"YPED","coordinates":["344209S","1383715E"],"radius":1},</v>
      </c>
    </row>
    <row r="106" spans="1:7" ht="15" customHeight="1" x14ac:dyDescent="0.45">
      <c r="A106" t="s">
        <v>1426</v>
      </c>
      <c r="B106" t="s">
        <v>425</v>
      </c>
      <c r="C106" t="s">
        <v>24</v>
      </c>
      <c r="D106" t="s">
        <v>426</v>
      </c>
      <c r="E106" t="s">
        <v>427</v>
      </c>
      <c r="F106" t="s">
        <v>428</v>
      </c>
      <c r="G106" t="str">
        <f t="shared" si="1"/>
        <v>{"type":"Certified Aerodrome","name":"ELCHO ISLAND","state":"NT","icao":"YELD","coordinates":["120110S","1353414E"],"radius":1},</v>
      </c>
    </row>
    <row r="107" spans="1:7" ht="15" customHeight="1" x14ac:dyDescent="0.45">
      <c r="A107" t="s">
        <v>1426</v>
      </c>
      <c r="B107" t="s">
        <v>429</v>
      </c>
      <c r="C107" t="s">
        <v>1</v>
      </c>
      <c r="D107" t="s">
        <v>430</v>
      </c>
      <c r="E107" t="s">
        <v>431</v>
      </c>
      <c r="F107" t="s">
        <v>432</v>
      </c>
      <c r="G107" t="str">
        <f t="shared" si="1"/>
        <v>{"type":"Certified Aerodrome","name":"ELIWANA","state":"WA","icao":"YEWA","coordinates":["222544S","1165314E"],"radius":1},</v>
      </c>
    </row>
    <row r="108" spans="1:7" ht="15" customHeight="1" x14ac:dyDescent="0.45">
      <c r="A108" t="s">
        <v>1426</v>
      </c>
      <c r="B108" t="s">
        <v>433</v>
      </c>
      <c r="C108" t="s">
        <v>29</v>
      </c>
      <c r="D108" t="s">
        <v>434</v>
      </c>
      <c r="E108" t="s">
        <v>435</v>
      </c>
      <c r="F108" t="s">
        <v>436</v>
      </c>
      <c r="G108" t="str">
        <f t="shared" si="1"/>
        <v>{"type":"Certified Aerodrome","name":"EMERALD","state":"QLD","icao":"YEML","coordinates":["233404S","1481045E"],"radius":1},</v>
      </c>
    </row>
    <row r="109" spans="1:7" ht="15" customHeight="1" x14ac:dyDescent="0.45">
      <c r="A109" t="s">
        <v>1426</v>
      </c>
      <c r="B109" t="s">
        <v>437</v>
      </c>
      <c r="C109" t="s">
        <v>1</v>
      </c>
      <c r="D109" t="s">
        <v>438</v>
      </c>
      <c r="E109" t="s">
        <v>439</v>
      </c>
      <c r="F109" t="s">
        <v>440</v>
      </c>
      <c r="G109" t="str">
        <f t="shared" si="1"/>
        <v>{"type":"Certified Aerodrome","name":"ESPERANCE","state":"WA","icao":"YESP","coordinates":["334104S","1214922E"],"radius":1},</v>
      </c>
    </row>
    <row r="110" spans="1:7" ht="15" customHeight="1" x14ac:dyDescent="0.45">
      <c r="A110" t="s">
        <v>1426</v>
      </c>
      <c r="B110" t="s">
        <v>441</v>
      </c>
      <c r="C110" t="s">
        <v>1</v>
      </c>
      <c r="D110" t="s">
        <v>442</v>
      </c>
      <c r="E110" t="s">
        <v>443</v>
      </c>
      <c r="F110" t="s">
        <v>444</v>
      </c>
      <c r="G110" t="str">
        <f t="shared" si="1"/>
        <v>{"type":"Certified Aerodrome","name":"FITZROY CROSSING","state":"WA","icao":"YFTZ","coordinates":["181055S","1253331E"],"radius":1},</v>
      </c>
    </row>
    <row r="111" spans="1:7" ht="15" customHeight="1" x14ac:dyDescent="0.45">
      <c r="A111" t="s">
        <v>1426</v>
      </c>
      <c r="B111" t="s">
        <v>445</v>
      </c>
      <c r="C111" t="s">
        <v>381</v>
      </c>
      <c r="D111" t="s">
        <v>446</v>
      </c>
      <c r="E111" t="s">
        <v>447</v>
      </c>
      <c r="F111" t="s">
        <v>448</v>
      </c>
      <c r="G111" t="str">
        <f t="shared" si="1"/>
        <v>{"type":"Certified Aerodrome","name":"FLINDERS ISLAND","state":"TAS","icao":"YFLI","coordinates":["400529S","1475934E"],"radius":1},</v>
      </c>
    </row>
    <row r="112" spans="1:7" ht="15" customHeight="1" x14ac:dyDescent="0.45">
      <c r="A112" t="s">
        <v>1426</v>
      </c>
      <c r="B112" t="s">
        <v>449</v>
      </c>
      <c r="C112" t="s">
        <v>19</v>
      </c>
      <c r="D112" t="s">
        <v>450</v>
      </c>
      <c r="E112" t="s">
        <v>451</v>
      </c>
      <c r="F112" t="s">
        <v>452</v>
      </c>
      <c r="G112" t="str">
        <f t="shared" si="1"/>
        <v>{"type":"Certified Aerodrome","name":"FORBES","state":"NSW","icao":"YFBS","coordinates":["332149S","1475606E"],"radius":1},</v>
      </c>
    </row>
    <row r="113" spans="1:7" ht="15" customHeight="1" x14ac:dyDescent="0.45">
      <c r="A113" t="s">
        <v>1426</v>
      </c>
      <c r="B113" t="s">
        <v>453</v>
      </c>
      <c r="C113" t="s">
        <v>1</v>
      </c>
      <c r="D113" t="s">
        <v>454</v>
      </c>
      <c r="E113" t="s">
        <v>455</v>
      </c>
      <c r="F113" t="s">
        <v>456</v>
      </c>
      <c r="G113" t="str">
        <f t="shared" si="1"/>
        <v>{"type":"Certified Aerodrome","name":"FORREST","state":"WA","icao":"YFRT","coordinates":["305017S","1280654E"],"radius":1},</v>
      </c>
    </row>
    <row r="114" spans="1:7" ht="15" customHeight="1" x14ac:dyDescent="0.45">
      <c r="A114" t="s">
        <v>1426</v>
      </c>
      <c r="B114" t="s">
        <v>457</v>
      </c>
      <c r="C114" t="s">
        <v>1</v>
      </c>
      <c r="D114" t="s">
        <v>458</v>
      </c>
      <c r="E114" t="s">
        <v>459</v>
      </c>
      <c r="F114" t="s">
        <v>460</v>
      </c>
      <c r="G114" t="str">
        <f t="shared" si="1"/>
        <v>{"type":"Certified Aerodrome","name":"FORRESTANIA","state":"WA","icao":"YFTA","coordinates":["323442S","1194224E"],"radius":1},</v>
      </c>
    </row>
    <row r="115" spans="1:7" ht="15" customHeight="1" x14ac:dyDescent="0.45">
      <c r="A115" t="s">
        <v>1426</v>
      </c>
      <c r="B115" t="s">
        <v>461</v>
      </c>
      <c r="C115" t="s">
        <v>1</v>
      </c>
      <c r="D115" t="s">
        <v>2813</v>
      </c>
      <c r="E115" t="s">
        <v>462</v>
      </c>
      <c r="F115" t="s">
        <v>463</v>
      </c>
      <c r="G115" t="str">
        <f t="shared" si="1"/>
        <v>{"type":"Certified Aerodrome","name":"FORTESCUE DAVE FORREST","state":"WA","icao":"YFDF","coordinates":["221731S","1192614E"],"radius":1},</v>
      </c>
    </row>
    <row r="116" spans="1:7" ht="15" customHeight="1" x14ac:dyDescent="0.45">
      <c r="A116" t="s">
        <v>1426</v>
      </c>
      <c r="B116" t="s">
        <v>464</v>
      </c>
      <c r="C116" t="s">
        <v>24</v>
      </c>
      <c r="D116" t="s">
        <v>465</v>
      </c>
      <c r="E116" t="s">
        <v>466</v>
      </c>
      <c r="F116" t="s">
        <v>467</v>
      </c>
      <c r="G116" t="str">
        <f t="shared" si="1"/>
        <v>{"type":"Certified Aerodrome","name":"GARDEN POINT","state":"NT","icao":"YGPT","coordinates":["112357S","1302531E"],"radius":1},</v>
      </c>
    </row>
    <row r="117" spans="1:7" ht="15" customHeight="1" x14ac:dyDescent="0.45">
      <c r="A117" t="s">
        <v>1426</v>
      </c>
      <c r="B117" t="s">
        <v>468</v>
      </c>
      <c r="C117" t="s">
        <v>29</v>
      </c>
      <c r="D117" t="s">
        <v>469</v>
      </c>
      <c r="E117" t="s">
        <v>470</v>
      </c>
      <c r="F117" t="s">
        <v>471</v>
      </c>
      <c r="G117" t="str">
        <f t="shared" si="1"/>
        <v>{"type":"Certified Aerodrome","name":"GAYNDAH","state":"QLD","icao":"YGAY","coordinates":["253655S","1513715E"],"radius":1},</v>
      </c>
    </row>
    <row r="118" spans="1:7" ht="15" customHeight="1" x14ac:dyDescent="0.45">
      <c r="A118" t="s">
        <v>1426</v>
      </c>
      <c r="B118" t="s">
        <v>472</v>
      </c>
      <c r="C118" t="s">
        <v>29</v>
      </c>
      <c r="D118" t="s">
        <v>473</v>
      </c>
      <c r="E118" t="s">
        <v>474</v>
      </c>
      <c r="F118" t="s">
        <v>475</v>
      </c>
      <c r="G118" t="str">
        <f t="shared" si="1"/>
        <v>{"type":"Certified Aerodrome","name":"GEORGETOWN (QLD)","state":"QLD","icao":"YGTN","coordinates":["181812S","1433151E"],"radius":1},</v>
      </c>
    </row>
    <row r="119" spans="1:7" ht="15" customHeight="1" x14ac:dyDescent="0.45">
      <c r="A119" t="s">
        <v>1426</v>
      </c>
      <c r="B119" t="s">
        <v>476</v>
      </c>
      <c r="C119" t="s">
        <v>1</v>
      </c>
      <c r="D119" t="s">
        <v>477</v>
      </c>
      <c r="E119" t="s">
        <v>478</v>
      </c>
      <c r="F119" t="s">
        <v>479</v>
      </c>
      <c r="G119" t="str">
        <f t="shared" si="1"/>
        <v>{"type":"Certified Aerodrome","name":"GERALDTON","state":"WA","icao":"YGEL","coordinates":["284746S","1144227E"],"radius":1},</v>
      </c>
    </row>
    <row r="120" spans="1:7" ht="15" customHeight="1" x14ac:dyDescent="0.45">
      <c r="A120" t="s">
        <v>1426</v>
      </c>
      <c r="B120" t="s">
        <v>480</v>
      </c>
      <c r="C120" t="s">
        <v>1</v>
      </c>
      <c r="D120" t="s">
        <v>481</v>
      </c>
      <c r="E120" t="s">
        <v>482</v>
      </c>
      <c r="F120" t="s">
        <v>483</v>
      </c>
      <c r="G120" t="str">
        <f t="shared" si="1"/>
        <v>{"type":"Certified Aerodrome","name":"GINBATA","state":"WA","icao":"YGIA","coordinates":["223452S","1200208E"],"radius":1},</v>
      </c>
    </row>
    <row r="121" spans="1:7" ht="15" customHeight="1" x14ac:dyDescent="0.45">
      <c r="A121" t="s">
        <v>1426</v>
      </c>
      <c r="B121" t="s">
        <v>484</v>
      </c>
      <c r="C121" t="s">
        <v>1</v>
      </c>
      <c r="D121" t="s">
        <v>485</v>
      </c>
      <c r="E121" t="s">
        <v>486</v>
      </c>
      <c r="F121" t="s">
        <v>487</v>
      </c>
      <c r="G121" t="str">
        <f t="shared" si="1"/>
        <v>{"type":"Certified Aerodrome","name":"GINGIN","state":"WA","icao":"YGIG","coordinates":["312755S","1155148E"],"radius":1},</v>
      </c>
    </row>
    <row r="122" spans="1:7" ht="15" customHeight="1" x14ac:dyDescent="0.45">
      <c r="A122" t="s">
        <v>1426</v>
      </c>
      <c r="B122" t="s">
        <v>488</v>
      </c>
      <c r="C122" t="s">
        <v>29</v>
      </c>
      <c r="D122" t="s">
        <v>489</v>
      </c>
      <c r="E122" t="s">
        <v>490</v>
      </c>
      <c r="F122" t="s">
        <v>491</v>
      </c>
      <c r="G122" t="str">
        <f t="shared" si="1"/>
        <v>{"type":"Certified Aerodrome","name":"GLADSTONE","state":"QLD","icao":"YGLA","coordinates":["235211S","1511322E"],"radius":1},</v>
      </c>
    </row>
    <row r="123" spans="1:7" ht="15" customHeight="1" x14ac:dyDescent="0.45">
      <c r="A123" t="s">
        <v>1426</v>
      </c>
      <c r="B123" t="s">
        <v>492</v>
      </c>
      <c r="C123" t="s">
        <v>19</v>
      </c>
      <c r="D123" t="s">
        <v>493</v>
      </c>
      <c r="E123" t="s">
        <v>494</v>
      </c>
      <c r="F123" t="s">
        <v>495</v>
      </c>
      <c r="G123" t="str">
        <f t="shared" si="1"/>
        <v>{"type":"Certified Aerodrome","name":"GLEN INNES","state":"NSW","icao":"YGLI","coordinates":["294030S","1514122E"],"radius":1},</v>
      </c>
    </row>
    <row r="124" spans="1:7" ht="15" customHeight="1" x14ac:dyDescent="0.45">
      <c r="A124" t="s">
        <v>1426</v>
      </c>
      <c r="B124" t="s">
        <v>496</v>
      </c>
      <c r="C124" t="s">
        <v>1</v>
      </c>
      <c r="D124" t="s">
        <v>497</v>
      </c>
      <c r="E124" t="s">
        <v>498</v>
      </c>
      <c r="F124" t="s">
        <v>499</v>
      </c>
      <c r="G124" t="str">
        <f t="shared" si="1"/>
        <v>{"type":"Certified Aerodrome","name":"GNOWANGERUP","state":"WA","icao":"YGNW","coordinates":["335837S","1180040E"],"radius":1},</v>
      </c>
    </row>
    <row r="125" spans="1:7" ht="15" customHeight="1" x14ac:dyDescent="0.45">
      <c r="A125" t="s">
        <v>1426</v>
      </c>
      <c r="B125" t="s">
        <v>500</v>
      </c>
      <c r="C125" t="s">
        <v>29</v>
      </c>
      <c r="D125" t="s">
        <v>501</v>
      </c>
      <c r="E125" t="s">
        <v>502</v>
      </c>
      <c r="F125" t="s">
        <v>503</v>
      </c>
      <c r="G125" t="str">
        <f t="shared" si="1"/>
        <v>{"type":"Certified Aerodrome","name":"GOLD COAST","state":"QLD","icao":"YBCG","coordinates":["280952S","1533017E"],"radius":1},</v>
      </c>
    </row>
    <row r="126" spans="1:7" ht="15" customHeight="1" x14ac:dyDescent="0.45">
      <c r="A126" t="s">
        <v>1426</v>
      </c>
      <c r="B126" t="s">
        <v>504</v>
      </c>
      <c r="C126" t="s">
        <v>1</v>
      </c>
      <c r="D126" t="s">
        <v>505</v>
      </c>
      <c r="E126" t="s">
        <v>506</v>
      </c>
      <c r="F126" t="s">
        <v>507</v>
      </c>
      <c r="G126" t="str">
        <f t="shared" si="1"/>
        <v>{"type":"Certified Aerodrome","name":"GOLDEN GROVE","state":"WA","icao":"YGGE","coordinates":["284554S","1165818E"],"radius":1},</v>
      </c>
    </row>
    <row r="127" spans="1:7" ht="15" customHeight="1" x14ac:dyDescent="0.45">
      <c r="A127" t="s">
        <v>1426</v>
      </c>
      <c r="B127" t="s">
        <v>508</v>
      </c>
      <c r="C127" t="s">
        <v>19</v>
      </c>
      <c r="D127" t="s">
        <v>509</v>
      </c>
      <c r="E127" t="s">
        <v>510</v>
      </c>
      <c r="F127" t="s">
        <v>511</v>
      </c>
      <c r="G127" t="str">
        <f t="shared" si="1"/>
        <v>{"type":"Certified Aerodrome","name":"GOODOOGA","state":"NSW","icao":"YGDA","coordinates":["290424S","1472234E"],"radius":1},</v>
      </c>
    </row>
    <row r="128" spans="1:7" ht="15" customHeight="1" x14ac:dyDescent="0.45">
      <c r="A128" t="s">
        <v>1426</v>
      </c>
      <c r="B128" t="s">
        <v>512</v>
      </c>
      <c r="C128" t="s">
        <v>29</v>
      </c>
      <c r="D128" t="s">
        <v>513</v>
      </c>
      <c r="E128" t="s">
        <v>514</v>
      </c>
      <c r="F128" t="s">
        <v>515</v>
      </c>
      <c r="G128" t="str">
        <f t="shared" si="1"/>
        <v>{"type":"Certified Aerodrome","name":"GOONDIWINDI","state":"QLD","icao":"YGDI","coordinates":["283117S","1501913E"],"radius":1},</v>
      </c>
    </row>
    <row r="129" spans="1:7" ht="15" customHeight="1" x14ac:dyDescent="0.45">
      <c r="A129" t="s">
        <v>1426</v>
      </c>
      <c r="B129" t="s">
        <v>516</v>
      </c>
      <c r="C129" t="s">
        <v>19</v>
      </c>
      <c r="D129" t="s">
        <v>517</v>
      </c>
      <c r="E129" t="s">
        <v>518</v>
      </c>
      <c r="F129" t="s">
        <v>519</v>
      </c>
      <c r="G129" t="str">
        <f t="shared" si="1"/>
        <v>{"type":"Certified Aerodrome","name":"GOULBURN","state":"NSW","icao":"YGLB","coordinates":["344837S","1494335E"],"radius":1},</v>
      </c>
    </row>
    <row r="130" spans="1:7" ht="15" customHeight="1" x14ac:dyDescent="0.45">
      <c r="A130" t="s">
        <v>1426</v>
      </c>
      <c r="B130" t="s">
        <v>520</v>
      </c>
      <c r="C130" t="s">
        <v>24</v>
      </c>
      <c r="D130" t="s">
        <v>521</v>
      </c>
      <c r="E130" t="s">
        <v>522</v>
      </c>
      <c r="F130" t="s">
        <v>523</v>
      </c>
      <c r="G130" t="str">
        <f t="shared" si="1"/>
        <v>{"type":"Certified Aerodrome","name":"GOVE","state":"NT","icao":"YPGV","coordinates":["121609S","1364906E"],"radius":1},</v>
      </c>
    </row>
    <row r="131" spans="1:7" ht="15" customHeight="1" x14ac:dyDescent="0.45">
      <c r="A131" t="s">
        <v>1426</v>
      </c>
      <c r="B131" t="s">
        <v>524</v>
      </c>
      <c r="C131" t="s">
        <v>19</v>
      </c>
      <c r="D131" t="s">
        <v>525</v>
      </c>
      <c r="E131" t="s">
        <v>526</v>
      </c>
      <c r="F131" t="s">
        <v>527</v>
      </c>
      <c r="G131" t="str">
        <f t="shared" ref="G131:G194" si="2">"{""type"":"""&amp;A131&amp;""",""name"":"""&amp;B131&amp;""",""state"":"""&amp;C131&amp;""",""icao"":"""&amp;D131&amp;""",""coordinates"":["""&amp;E131&amp;""","""&amp;F131&amp;"""],""radius"":1},"</f>
        <v>{"type":"Certified Aerodrome","name":"GRAFTON","state":"NSW","icao":"YGFN","coordinates":["294534S","1530148E"],"radius":1},</v>
      </c>
    </row>
    <row r="132" spans="1:7" ht="15" customHeight="1" x14ac:dyDescent="0.45">
      <c r="A132" t="s">
        <v>1426</v>
      </c>
      <c r="B132" t="s">
        <v>528</v>
      </c>
      <c r="C132" t="s">
        <v>19</v>
      </c>
      <c r="D132" t="s">
        <v>529</v>
      </c>
      <c r="E132" t="s">
        <v>530</v>
      </c>
      <c r="F132" t="s">
        <v>531</v>
      </c>
      <c r="G132" t="str">
        <f t="shared" si="2"/>
        <v>{"type":"Certified Aerodrome","name":"GRIFFITH","state":"NSW","icao":"YGTH","coordinates":["341503S","1460402E"],"radius":1},</v>
      </c>
    </row>
    <row r="133" spans="1:7" ht="15" customHeight="1" x14ac:dyDescent="0.45">
      <c r="A133" t="s">
        <v>1426</v>
      </c>
      <c r="B133" t="s">
        <v>532</v>
      </c>
      <c r="C133" t="s">
        <v>24</v>
      </c>
      <c r="D133" t="s">
        <v>533</v>
      </c>
      <c r="E133" t="s">
        <v>534</v>
      </c>
      <c r="F133" t="s">
        <v>535</v>
      </c>
      <c r="G133" t="str">
        <f t="shared" si="2"/>
        <v>{"type":"Certified Aerodrome","name":"GROOTE EYLANDT","state":"NT","icao":"YGTE","coordinates":["135824S","1362739E"],"radius":1},</v>
      </c>
    </row>
    <row r="134" spans="1:7" ht="15" customHeight="1" x14ac:dyDescent="0.45">
      <c r="A134" t="s">
        <v>1426</v>
      </c>
      <c r="B134" t="s">
        <v>536</v>
      </c>
      <c r="C134" t="s">
        <v>1</v>
      </c>
      <c r="D134" t="s">
        <v>537</v>
      </c>
      <c r="E134" t="s">
        <v>538</v>
      </c>
      <c r="F134" t="s">
        <v>539</v>
      </c>
      <c r="G134" t="str">
        <f t="shared" si="2"/>
        <v>{"type":"Certified Aerodrome","name":"GRUYERE","state":"WA","icao":"YGRM","coordinates":["280203S","1234851E"],"radius":1},</v>
      </c>
    </row>
    <row r="135" spans="1:7" ht="15" customHeight="1" x14ac:dyDescent="0.45">
      <c r="A135" t="s">
        <v>1426</v>
      </c>
      <c r="B135" t="s">
        <v>540</v>
      </c>
      <c r="C135" t="s">
        <v>1</v>
      </c>
      <c r="D135" t="s">
        <v>541</v>
      </c>
      <c r="E135" t="s">
        <v>542</v>
      </c>
      <c r="F135" t="s">
        <v>543</v>
      </c>
      <c r="G135" t="str">
        <f t="shared" si="2"/>
        <v>{"type":"Certified Aerodrome","name":"GUDAI-DARRI MINE","state":"WA","icao":"YKDD","coordinates":["223019S","1190434E"],"radius":1},</v>
      </c>
    </row>
    <row r="136" spans="1:7" ht="15" customHeight="1" x14ac:dyDescent="0.45">
      <c r="A136" t="s">
        <v>1426</v>
      </c>
      <c r="B136" t="s">
        <v>544</v>
      </c>
      <c r="C136" t="s">
        <v>19</v>
      </c>
      <c r="D136" t="s">
        <v>545</v>
      </c>
      <c r="E136" t="s">
        <v>546</v>
      </c>
      <c r="F136" t="s">
        <v>547</v>
      </c>
      <c r="G136" t="str">
        <f t="shared" si="2"/>
        <v>{"type":"Certified Aerodrome","name":"GUNNEDAH","state":"NSW","icao":"YGDH","coordinates":["305740S","1501502E"],"radius":1},</v>
      </c>
    </row>
    <row r="137" spans="1:7" ht="15" customHeight="1" x14ac:dyDescent="0.45">
      <c r="A137" t="s">
        <v>1426</v>
      </c>
      <c r="B137" t="s">
        <v>548</v>
      </c>
      <c r="C137" t="s">
        <v>1</v>
      </c>
      <c r="D137" t="s">
        <v>549</v>
      </c>
      <c r="E137" t="s">
        <v>550</v>
      </c>
      <c r="F137" t="s">
        <v>551</v>
      </c>
      <c r="G137" t="str">
        <f t="shared" si="2"/>
        <v>{"type":"Certified Aerodrome","name":"HALLS CREEK","state":"WA","icao":"YHLC","coordinates":["181402S","1274011E"],"radius":1},</v>
      </c>
    </row>
    <row r="138" spans="1:7" ht="15" customHeight="1" x14ac:dyDescent="0.45">
      <c r="A138" t="s">
        <v>1426</v>
      </c>
      <c r="B138" t="s">
        <v>552</v>
      </c>
      <c r="C138" t="s">
        <v>29</v>
      </c>
      <c r="D138" t="s">
        <v>553</v>
      </c>
      <c r="E138" t="s">
        <v>554</v>
      </c>
      <c r="F138" t="s">
        <v>555</v>
      </c>
      <c r="G138" t="str">
        <f t="shared" si="2"/>
        <v>{"type":"Certified Aerodrome","name":"HAMILTON ISLAND","state":"QLD","icao":"YBHM","coordinates":["202129S","1485706E"],"radius":1},</v>
      </c>
    </row>
    <row r="139" spans="1:7" ht="15" customHeight="1" x14ac:dyDescent="0.45">
      <c r="A139" t="s">
        <v>1426</v>
      </c>
      <c r="B139" t="s">
        <v>556</v>
      </c>
      <c r="C139" t="s">
        <v>38</v>
      </c>
      <c r="D139" t="s">
        <v>557</v>
      </c>
      <c r="E139" t="s">
        <v>558</v>
      </c>
      <c r="F139" t="s">
        <v>559</v>
      </c>
      <c r="G139" t="str">
        <f t="shared" si="2"/>
        <v>{"type":"Certified Aerodrome","name":"HAMILTON","state":"VIC","icao":"YHML","coordinates":["373856S","1420355E"],"radius":1},</v>
      </c>
    </row>
    <row r="140" spans="1:7" ht="15" customHeight="1" x14ac:dyDescent="0.45">
      <c r="A140" t="s">
        <v>1426</v>
      </c>
      <c r="B140" t="s">
        <v>560</v>
      </c>
      <c r="C140" t="s">
        <v>19</v>
      </c>
      <c r="D140" t="s">
        <v>561</v>
      </c>
      <c r="E140" t="s">
        <v>562</v>
      </c>
      <c r="F140" t="s">
        <v>563</v>
      </c>
      <c r="G140" t="str">
        <f t="shared" si="2"/>
        <v>{"type":"Certified Aerodrome","name":"HAY","state":"NSW","icao":"YHAY","coordinates":["343153S","1444947E"],"radius":1},</v>
      </c>
    </row>
    <row r="141" spans="1:7" ht="15" customHeight="1" x14ac:dyDescent="0.45">
      <c r="A141" t="s">
        <v>1426</v>
      </c>
      <c r="B141" t="s">
        <v>564</v>
      </c>
      <c r="C141" t="s">
        <v>29</v>
      </c>
      <c r="D141" t="s">
        <v>565</v>
      </c>
      <c r="E141" t="s">
        <v>566</v>
      </c>
      <c r="F141" t="s">
        <v>567</v>
      </c>
      <c r="G141" t="str">
        <f t="shared" si="2"/>
        <v>{"type":"Certified Aerodrome","name":"HERVEY BAY","state":"QLD","icao":"YHBA","coordinates":["251908S","1525249E"],"radius":1},</v>
      </c>
    </row>
    <row r="142" spans="1:7" ht="15" customHeight="1" x14ac:dyDescent="0.45">
      <c r="A142" t="s">
        <v>1426</v>
      </c>
      <c r="B142" t="s">
        <v>568</v>
      </c>
      <c r="C142" t="s">
        <v>381</v>
      </c>
      <c r="D142" t="s">
        <v>569</v>
      </c>
      <c r="E142" t="s">
        <v>570</v>
      </c>
      <c r="F142" t="s">
        <v>571</v>
      </c>
      <c r="G142" t="str">
        <f t="shared" si="2"/>
        <v>{"type":"Certified Aerodrome","name":"HOBART","state":"TAS","icao":"YMHB","coordinates":["425010S","1473037E"],"radius":1},</v>
      </c>
    </row>
    <row r="143" spans="1:7" ht="15" customHeight="1" x14ac:dyDescent="0.45">
      <c r="A143" t="s">
        <v>1426</v>
      </c>
      <c r="B143" t="s">
        <v>572</v>
      </c>
      <c r="C143" t="s">
        <v>19</v>
      </c>
      <c r="D143" t="s">
        <v>573</v>
      </c>
      <c r="E143" t="s">
        <v>574</v>
      </c>
      <c r="F143" t="s">
        <v>575</v>
      </c>
      <c r="G143" t="str">
        <f t="shared" si="2"/>
        <v>{"type":"Certified Aerodrome","name":"HOLSWORTHY","state":"NSW","icao":"YSHW","coordinates":["335942S","1505709E"],"radius":1},</v>
      </c>
    </row>
    <row r="144" spans="1:7" ht="15" customHeight="1" x14ac:dyDescent="0.45">
      <c r="A144" t="s">
        <v>1426</v>
      </c>
      <c r="B144" t="s">
        <v>576</v>
      </c>
      <c r="C144" t="s">
        <v>38</v>
      </c>
      <c r="D144" t="s">
        <v>577</v>
      </c>
      <c r="E144" t="s">
        <v>578</v>
      </c>
      <c r="F144" t="s">
        <v>579</v>
      </c>
      <c r="G144" t="str">
        <f t="shared" si="2"/>
        <v>{"type":"Certified Aerodrome","name":"HOPETOUN","state":"VIC","icao":"YHPN","coordinates":["354255S","1422135E"],"radius":1},</v>
      </c>
    </row>
    <row r="145" spans="1:7" ht="15" customHeight="1" x14ac:dyDescent="0.45">
      <c r="A145" t="s">
        <v>1426</v>
      </c>
      <c r="B145" t="s">
        <v>580</v>
      </c>
      <c r="C145" t="s">
        <v>29</v>
      </c>
      <c r="D145" t="s">
        <v>581</v>
      </c>
      <c r="E145" t="s">
        <v>582</v>
      </c>
      <c r="F145" t="s">
        <v>583</v>
      </c>
      <c r="G145" t="str">
        <f t="shared" si="2"/>
        <v>{"type":"Certified Aerodrome","name":"HORN ISLAND","state":"QLD","icao":"YHID","coordinates":["103511S","1421724E"],"radius":1},</v>
      </c>
    </row>
    <row r="146" spans="1:7" ht="15" customHeight="1" x14ac:dyDescent="0.45">
      <c r="A146" t="s">
        <v>1426</v>
      </c>
      <c r="B146" t="s">
        <v>584</v>
      </c>
      <c r="C146" t="s">
        <v>38</v>
      </c>
      <c r="D146" t="s">
        <v>585</v>
      </c>
      <c r="E146" t="s">
        <v>586</v>
      </c>
      <c r="F146" t="s">
        <v>587</v>
      </c>
      <c r="G146" t="str">
        <f t="shared" si="2"/>
        <v>{"type":"Certified Aerodrome","name":"HORSHAM","state":"VIC","icao":"YHSM","coordinates":["364011S","1421022E"],"radius":1},</v>
      </c>
    </row>
    <row r="147" spans="1:7" ht="15" customHeight="1" x14ac:dyDescent="0.45">
      <c r="A147" t="s">
        <v>1426</v>
      </c>
      <c r="B147" t="s">
        <v>588</v>
      </c>
      <c r="C147" t="s">
        <v>29</v>
      </c>
      <c r="D147" t="s">
        <v>589</v>
      </c>
      <c r="E147" t="s">
        <v>590</v>
      </c>
      <c r="F147" t="s">
        <v>591</v>
      </c>
      <c r="G147" t="str">
        <f t="shared" si="2"/>
        <v>{"type":"Certified Aerodrome","name":"HUGHENDEN","state":"QLD","icao":"YHUG","coordinates":["204854S","1441331E"],"radius":1},</v>
      </c>
    </row>
    <row r="148" spans="1:7" ht="15" customHeight="1" x14ac:dyDescent="0.45">
      <c r="A148" t="s">
        <v>1426</v>
      </c>
      <c r="B148" t="s">
        <v>592</v>
      </c>
      <c r="C148" t="s">
        <v>29</v>
      </c>
      <c r="D148" t="s">
        <v>593</v>
      </c>
      <c r="E148" t="s">
        <v>594</v>
      </c>
      <c r="F148" t="s">
        <v>595</v>
      </c>
      <c r="G148" t="str">
        <f t="shared" si="2"/>
        <v>{"type":"Certified Aerodrome","name":"INNISFAIL/MUNDOO","state":"QLD","icao":"YIFL","coordinates":["173331S","1460042E"],"radius":1},</v>
      </c>
    </row>
    <row r="149" spans="1:7" ht="15" customHeight="1" x14ac:dyDescent="0.45">
      <c r="A149" t="s">
        <v>1426</v>
      </c>
      <c r="B149" t="s">
        <v>596</v>
      </c>
      <c r="C149" t="s">
        <v>19</v>
      </c>
      <c r="D149" t="s">
        <v>597</v>
      </c>
      <c r="E149" t="s">
        <v>598</v>
      </c>
      <c r="F149" t="s">
        <v>599</v>
      </c>
      <c r="G149" t="str">
        <f t="shared" si="2"/>
        <v>{"type":"Certified Aerodrome","name":"INVERELL","state":"NSW","icao":"YIVL","coordinates":["295318S","1510839E"],"radius":1},</v>
      </c>
    </row>
    <row r="150" spans="1:7" ht="15" customHeight="1" x14ac:dyDescent="0.45">
      <c r="A150" t="s">
        <v>1426</v>
      </c>
      <c r="B150" t="s">
        <v>600</v>
      </c>
      <c r="C150" t="s">
        <v>1</v>
      </c>
      <c r="D150" t="s">
        <v>601</v>
      </c>
      <c r="E150" t="s">
        <v>602</v>
      </c>
      <c r="F150" t="s">
        <v>603</v>
      </c>
      <c r="G150" t="str">
        <f t="shared" si="2"/>
        <v>{"type":"Certified Aerodrome","name":"IRON BRIDGE MINE","state":"WA","icao":"YIBO","coordinates":["211712S","1185259E"],"radius":1},</v>
      </c>
    </row>
    <row r="151" spans="1:7" ht="15" customHeight="1" x14ac:dyDescent="0.45">
      <c r="A151" t="s">
        <v>1426</v>
      </c>
      <c r="B151" t="s">
        <v>604</v>
      </c>
      <c r="C151" t="s">
        <v>19</v>
      </c>
      <c r="D151" t="s">
        <v>605</v>
      </c>
      <c r="E151" t="s">
        <v>606</v>
      </c>
      <c r="F151" t="s">
        <v>607</v>
      </c>
      <c r="G151" t="str">
        <f t="shared" si="2"/>
        <v>{"type":"Certified Aerodrome","name":"IVANHOE","state":"NSW","icao":"YIVO","coordinates":["325305S","1441842E"],"radius":1},</v>
      </c>
    </row>
    <row r="152" spans="1:7" ht="15" customHeight="1" x14ac:dyDescent="0.45">
      <c r="A152" t="s">
        <v>1426</v>
      </c>
      <c r="B152" t="s">
        <v>608</v>
      </c>
      <c r="C152" t="s">
        <v>24</v>
      </c>
      <c r="D152" t="s">
        <v>609</v>
      </c>
      <c r="E152" t="s">
        <v>610</v>
      </c>
      <c r="F152" t="s">
        <v>611</v>
      </c>
      <c r="G152" t="str">
        <f t="shared" si="2"/>
        <v>{"type":"Certified Aerodrome","name":"JABIRU","state":"NT","icao":"YJAB","coordinates":["123930S","1325335E"],"radius":1},</v>
      </c>
    </row>
    <row r="153" spans="1:7" ht="15" customHeight="1" x14ac:dyDescent="0.45">
      <c r="A153" t="s">
        <v>1426</v>
      </c>
      <c r="B153" t="s">
        <v>612</v>
      </c>
      <c r="C153" t="s">
        <v>6</v>
      </c>
      <c r="D153" t="s">
        <v>613</v>
      </c>
      <c r="E153" t="s">
        <v>614</v>
      </c>
      <c r="F153" t="s">
        <v>615</v>
      </c>
      <c r="G153" t="str">
        <f t="shared" si="2"/>
        <v>{"type":"Certified Aerodrome","name":"JACINTH AMBROSIA","state":"SA","icao":"YJAC","coordinates":["305404S","1321101E"],"radius":1},</v>
      </c>
    </row>
    <row r="154" spans="1:7" ht="15" customHeight="1" x14ac:dyDescent="0.45">
      <c r="A154" t="s">
        <v>1426</v>
      </c>
      <c r="B154" t="s">
        <v>616</v>
      </c>
      <c r="C154" t="s">
        <v>19</v>
      </c>
      <c r="D154" t="s">
        <v>617</v>
      </c>
      <c r="E154" t="s">
        <v>618</v>
      </c>
      <c r="F154" t="s">
        <v>619</v>
      </c>
      <c r="G154" t="str">
        <f t="shared" si="2"/>
        <v>{"type":"Certified Aerodrome","name":"JERVIS BAY","state":"NSW","icao":"YJBY","coordinates":["350851S","1504155E"],"radius":1},</v>
      </c>
    </row>
    <row r="155" spans="1:7" ht="15" customHeight="1" x14ac:dyDescent="0.45">
      <c r="A155" t="s">
        <v>1426</v>
      </c>
      <c r="B155" t="s">
        <v>620</v>
      </c>
      <c r="C155" t="s">
        <v>29</v>
      </c>
      <c r="D155" t="s">
        <v>621</v>
      </c>
      <c r="E155" t="s">
        <v>622</v>
      </c>
      <c r="F155" t="s">
        <v>623</v>
      </c>
      <c r="G155" t="str">
        <f t="shared" si="2"/>
        <v>{"type":"Certified Aerodrome","name":"JULIA CREEK","state":"QLD","icao":"YJLC","coordinates":["204006S","1414321E"],"radius":1},</v>
      </c>
    </row>
    <row r="156" spans="1:7" ht="15" customHeight="1" x14ac:dyDescent="0.45">
      <c r="A156" t="s">
        <v>1426</v>
      </c>
      <c r="B156" t="s">
        <v>624</v>
      </c>
      <c r="C156" t="s">
        <v>1</v>
      </c>
      <c r="D156" t="s">
        <v>625</v>
      </c>
      <c r="E156" t="s">
        <v>626</v>
      </c>
      <c r="F156" t="s">
        <v>627</v>
      </c>
      <c r="G156" t="str">
        <f t="shared" si="2"/>
        <v>{"type":"Certified Aerodrome","name":"JUNDEE","state":"WA","icao":"YJUN","coordinates":["262516S","1203439E"],"radius":1},</v>
      </c>
    </row>
    <row r="157" spans="1:7" ht="15" customHeight="1" x14ac:dyDescent="0.45">
      <c r="A157" t="s">
        <v>1426</v>
      </c>
      <c r="B157" t="s">
        <v>628</v>
      </c>
      <c r="C157" t="s">
        <v>1</v>
      </c>
      <c r="D157" t="s">
        <v>629</v>
      </c>
      <c r="E157" t="s">
        <v>630</v>
      </c>
      <c r="F157" t="s">
        <v>631</v>
      </c>
      <c r="G157" t="str">
        <f t="shared" si="2"/>
        <v>{"type":"Certified Aerodrome","name":"KALBARRI","state":"WA","icao":"YKBR","coordinates":["274131S","1141534E"],"radius":1},</v>
      </c>
    </row>
    <row r="158" spans="1:7" ht="15" customHeight="1" x14ac:dyDescent="0.45">
      <c r="A158" t="s">
        <v>1426</v>
      </c>
      <c r="B158" t="s">
        <v>632</v>
      </c>
      <c r="C158" t="s">
        <v>1</v>
      </c>
      <c r="D158" t="s">
        <v>633</v>
      </c>
      <c r="E158" t="s">
        <v>634</v>
      </c>
      <c r="F158" t="s">
        <v>635</v>
      </c>
      <c r="G158" t="str">
        <f t="shared" si="2"/>
        <v>{"type":"Certified Aerodrome","name":"KALGOORLIE-BOULDER","state":"WA","icao":"YPKG","coordinates":["304722S","1212742E"],"radius":1},</v>
      </c>
    </row>
    <row r="159" spans="1:7" ht="15" customHeight="1" x14ac:dyDescent="0.45">
      <c r="A159" t="s">
        <v>1426</v>
      </c>
      <c r="B159" t="s">
        <v>636</v>
      </c>
      <c r="C159" t="s">
        <v>24</v>
      </c>
      <c r="D159" t="s">
        <v>637</v>
      </c>
      <c r="E159" t="s">
        <v>638</v>
      </c>
      <c r="F159" t="s">
        <v>639</v>
      </c>
      <c r="G159" t="str">
        <f t="shared" si="2"/>
        <v>{"type":"Certified Aerodrome","name":"KALKGURUNG","state":"NT","icao":"YKKG","coordinates":["172555S","1304829E"],"radius":1},</v>
      </c>
    </row>
    <row r="160" spans="1:7" ht="15" customHeight="1" x14ac:dyDescent="0.45">
      <c r="A160" t="s">
        <v>1426</v>
      </c>
      <c r="B160" t="s">
        <v>640</v>
      </c>
      <c r="C160" t="s">
        <v>1</v>
      </c>
      <c r="D160" t="s">
        <v>641</v>
      </c>
      <c r="E160" t="s">
        <v>642</v>
      </c>
      <c r="F160" t="s">
        <v>643</v>
      </c>
      <c r="G160" t="str">
        <f t="shared" si="2"/>
        <v>{"type":"Certified Aerodrome","name":"KAMBALDA","state":"WA","icao":"YKBL","coordinates":["311126S","1213554E"],"radius":1},</v>
      </c>
    </row>
    <row r="161" spans="1:7" ht="15" customHeight="1" x14ac:dyDescent="0.45">
      <c r="A161" t="s">
        <v>1426</v>
      </c>
      <c r="B161" t="s">
        <v>644</v>
      </c>
      <c r="C161" t="s">
        <v>1</v>
      </c>
      <c r="D161" t="s">
        <v>645</v>
      </c>
      <c r="E161" t="s">
        <v>646</v>
      </c>
      <c r="F161" t="s">
        <v>647</v>
      </c>
      <c r="G161" t="str">
        <f t="shared" si="2"/>
        <v>{"type":"Certified Aerodrome","name":"KARARA","state":"WA","icao":"YKAR","coordinates":["291258S","1164112E"],"radius":1},</v>
      </c>
    </row>
    <row r="162" spans="1:7" ht="15" customHeight="1" x14ac:dyDescent="0.45">
      <c r="A162" t="s">
        <v>1426</v>
      </c>
      <c r="B162" t="s">
        <v>648</v>
      </c>
      <c r="C162" t="s">
        <v>1</v>
      </c>
      <c r="D162" t="s">
        <v>649</v>
      </c>
      <c r="E162" t="s">
        <v>650</v>
      </c>
      <c r="F162" t="s">
        <v>651</v>
      </c>
      <c r="G162" t="str">
        <f t="shared" si="2"/>
        <v>{"type":"Certified Aerodrome","name":"KARLAWINDA MINE","state":"WA","icao":"YKWA","coordinates":["234652S","1200806E"],"radius":1},</v>
      </c>
    </row>
    <row r="163" spans="1:7" ht="15" customHeight="1" x14ac:dyDescent="0.45">
      <c r="A163" t="s">
        <v>1426</v>
      </c>
      <c r="B163" t="s">
        <v>652</v>
      </c>
      <c r="C163" t="s">
        <v>1</v>
      </c>
      <c r="D163" t="s">
        <v>653</v>
      </c>
      <c r="E163" t="s">
        <v>654</v>
      </c>
      <c r="F163" t="s">
        <v>655</v>
      </c>
      <c r="G163" t="str">
        <f t="shared" si="2"/>
        <v>{"type":"Certified Aerodrome","name":"KARRATHA","state":"WA","icao":"YPKA","coordinates":["204244S","1164624E"],"radius":1},</v>
      </c>
    </row>
    <row r="164" spans="1:7" ht="15" customHeight="1" x14ac:dyDescent="0.45">
      <c r="A164" t="s">
        <v>1426</v>
      </c>
      <c r="B164" t="s">
        <v>656</v>
      </c>
      <c r="C164" t="s">
        <v>29</v>
      </c>
      <c r="D164" t="s">
        <v>657</v>
      </c>
      <c r="E164" t="s">
        <v>658</v>
      </c>
      <c r="F164" t="s">
        <v>659</v>
      </c>
      <c r="G164" t="str">
        <f t="shared" si="2"/>
        <v>{"type":"Certified Aerodrome","name":"KARUMBA","state":"QLD","icao":"YKMB","coordinates":["172720S","1404954E"],"radius":1},</v>
      </c>
    </row>
    <row r="165" spans="1:7" ht="15" customHeight="1" x14ac:dyDescent="0.45">
      <c r="A165" t="s">
        <v>1426</v>
      </c>
      <c r="B165" t="s">
        <v>660</v>
      </c>
      <c r="C165" t="s">
        <v>1</v>
      </c>
      <c r="D165" t="s">
        <v>661</v>
      </c>
      <c r="E165" t="s">
        <v>662</v>
      </c>
      <c r="F165" t="s">
        <v>663</v>
      </c>
      <c r="G165" t="str">
        <f t="shared" si="2"/>
        <v>{"type":"Certified Aerodrome","name":"KATANNING","state":"WA","icao":"YKNG","coordinates":["334201S","1173912E"],"radius":1},</v>
      </c>
    </row>
    <row r="166" spans="1:7" ht="15" customHeight="1" x14ac:dyDescent="0.45">
      <c r="A166" t="s">
        <v>1426</v>
      </c>
      <c r="B166" t="s">
        <v>664</v>
      </c>
      <c r="C166" t="s">
        <v>19</v>
      </c>
      <c r="D166" t="s">
        <v>665</v>
      </c>
      <c r="E166" t="s">
        <v>666</v>
      </c>
      <c r="F166" t="s">
        <v>667</v>
      </c>
      <c r="G166" t="str">
        <f t="shared" si="2"/>
        <v>{"type":"Certified Aerodrome","name":"KEMPSEY","state":"NSW","icao":"YKMP","coordinates":["310428S","1524611E"],"radius":1},</v>
      </c>
    </row>
    <row r="167" spans="1:7" ht="15" customHeight="1" x14ac:dyDescent="0.45">
      <c r="A167" t="s">
        <v>1426</v>
      </c>
      <c r="B167" t="s">
        <v>668</v>
      </c>
      <c r="C167" t="s">
        <v>38</v>
      </c>
      <c r="D167" t="s">
        <v>669</v>
      </c>
      <c r="E167" t="s">
        <v>670</v>
      </c>
      <c r="F167" t="s">
        <v>671</v>
      </c>
      <c r="G167" t="str">
        <f t="shared" si="2"/>
        <v>{"type":"Certified Aerodrome","name":"KERANG","state":"VIC","icao":"YKER","coordinates":["354505S","1435622E"],"radius":1},</v>
      </c>
    </row>
    <row r="168" spans="1:7" ht="15" customHeight="1" x14ac:dyDescent="0.45">
      <c r="A168" t="s">
        <v>1426</v>
      </c>
      <c r="B168" t="s">
        <v>672</v>
      </c>
      <c r="C168" t="s">
        <v>6</v>
      </c>
      <c r="D168" t="s">
        <v>673</v>
      </c>
      <c r="E168" t="s">
        <v>674</v>
      </c>
      <c r="F168" t="s">
        <v>675</v>
      </c>
      <c r="G168" t="str">
        <f t="shared" si="2"/>
        <v>{"type":"Certified Aerodrome","name":"KIMBA","state":"SA","icao":"YIMB","coordinates":["330526S","1362752E"],"radius":1},</v>
      </c>
    </row>
    <row r="169" spans="1:7" ht="15" customHeight="1" x14ac:dyDescent="0.45">
      <c r="A169" t="s">
        <v>1426</v>
      </c>
      <c r="B169" t="s">
        <v>676</v>
      </c>
      <c r="C169" t="s">
        <v>381</v>
      </c>
      <c r="D169" t="s">
        <v>677</v>
      </c>
      <c r="E169" t="s">
        <v>678</v>
      </c>
      <c r="F169" t="s">
        <v>679</v>
      </c>
      <c r="G169" t="str">
        <f t="shared" si="2"/>
        <v>{"type":"Certified Aerodrome","name":"KING ISLAND","state":"TAS","icao":"YKII","coordinates":["395239S","1435242E"],"radius":1},</v>
      </c>
    </row>
    <row r="170" spans="1:7" ht="15" customHeight="1" x14ac:dyDescent="0.45">
      <c r="A170" t="s">
        <v>1426</v>
      </c>
      <c r="B170" t="s">
        <v>680</v>
      </c>
      <c r="C170" t="s">
        <v>29</v>
      </c>
      <c r="D170" t="s">
        <v>681</v>
      </c>
      <c r="E170" t="s">
        <v>682</v>
      </c>
      <c r="F170" t="s">
        <v>683</v>
      </c>
      <c r="G170" t="str">
        <f t="shared" si="2"/>
        <v>{"type":"Certified Aerodrome","name":"KINGAROY","state":"QLD","icao":"YKRY","coordinates":["263451S","1515028E"],"radius":1},</v>
      </c>
    </row>
    <row r="171" spans="1:7" ht="15" customHeight="1" x14ac:dyDescent="0.45">
      <c r="A171" t="s">
        <v>1426</v>
      </c>
      <c r="B171" t="s">
        <v>684</v>
      </c>
      <c r="C171" t="s">
        <v>6</v>
      </c>
      <c r="D171" t="s">
        <v>685</v>
      </c>
      <c r="E171" t="s">
        <v>686</v>
      </c>
      <c r="F171" t="s">
        <v>687</v>
      </c>
      <c r="G171" t="str">
        <f t="shared" si="2"/>
        <v>{"type":"Certified Aerodrome","name":"KINGSCOTE/KANGAROO ISLAND","state":"SA","icao":"YKSC","coordinates":["354250S","1373117E"],"radius":1},</v>
      </c>
    </row>
    <row r="172" spans="1:7" ht="15" customHeight="1" x14ac:dyDescent="0.45">
      <c r="A172" t="s">
        <v>1426</v>
      </c>
      <c r="B172" t="s">
        <v>688</v>
      </c>
      <c r="C172" t="s">
        <v>1</v>
      </c>
      <c r="D172" t="s">
        <v>689</v>
      </c>
      <c r="E172" t="s">
        <v>690</v>
      </c>
      <c r="F172" t="s">
        <v>691</v>
      </c>
      <c r="G172" t="str">
        <f t="shared" si="2"/>
        <v>{"type":"Certified Aerodrome","name":"KOOLAN ISLAND/KOOLAN CENTRAL","state":"WA","icao":"YKLC","coordinates":["160733S","1234405E"],"radius":1},</v>
      </c>
    </row>
    <row r="173" spans="1:7" ht="15" customHeight="1" x14ac:dyDescent="0.45">
      <c r="A173" t="s">
        <v>1426</v>
      </c>
      <c r="B173" t="s">
        <v>692</v>
      </c>
      <c r="C173" t="s">
        <v>29</v>
      </c>
      <c r="D173" t="s">
        <v>693</v>
      </c>
      <c r="E173" t="s">
        <v>694</v>
      </c>
      <c r="F173" t="s">
        <v>695</v>
      </c>
      <c r="G173" t="str">
        <f t="shared" si="2"/>
        <v>{"type":"Certified Aerodrome","name":"KOWANYAMA","state":"QLD","icao":"YKOW","coordinates":["152908S","1414505E"],"radius":1},</v>
      </c>
    </row>
    <row r="174" spans="1:7" ht="15" customHeight="1" x14ac:dyDescent="0.45">
      <c r="A174" t="s">
        <v>1426</v>
      </c>
      <c r="B174" t="s">
        <v>696</v>
      </c>
      <c r="C174" t="s">
        <v>1</v>
      </c>
      <c r="D174" t="s">
        <v>697</v>
      </c>
      <c r="E174" t="s">
        <v>698</v>
      </c>
      <c r="F174" t="s">
        <v>699</v>
      </c>
      <c r="G174" t="str">
        <f t="shared" si="2"/>
        <v>{"type":"Certified Aerodrome","name":"KUNUNURRA","state":"WA","icao":"YPKU","coordinates":["154641S","1284227E"],"radius":1},</v>
      </c>
    </row>
    <row r="175" spans="1:7" ht="15" customHeight="1" x14ac:dyDescent="0.45">
      <c r="A175" t="s">
        <v>1426</v>
      </c>
      <c r="B175" t="s">
        <v>700</v>
      </c>
      <c r="C175" t="s">
        <v>19</v>
      </c>
      <c r="D175" t="s">
        <v>701</v>
      </c>
      <c r="E175" t="s">
        <v>702</v>
      </c>
      <c r="F175" t="s">
        <v>703</v>
      </c>
      <c r="G175" t="str">
        <f t="shared" si="2"/>
        <v>{"type":"Certified Aerodrome","name":"LAKE CARGELLIGO","state":"NSW","icao":"YLCG","coordinates":["331642S","1462209E"],"radius":1},</v>
      </c>
    </row>
    <row r="176" spans="1:7" ht="15" customHeight="1" x14ac:dyDescent="0.45">
      <c r="A176" t="s">
        <v>1426</v>
      </c>
      <c r="B176" t="s">
        <v>704</v>
      </c>
      <c r="C176" t="s">
        <v>24</v>
      </c>
      <c r="D176" t="s">
        <v>705</v>
      </c>
      <c r="E176" t="s">
        <v>706</v>
      </c>
      <c r="F176" t="s">
        <v>707</v>
      </c>
      <c r="G176" t="str">
        <f t="shared" si="2"/>
        <v>{"type":"Certified Aerodrome","name":"LAKE EVELLA","state":"NT","icao":"YLEV","coordinates":["122956S","1354821E"],"radius":1},</v>
      </c>
    </row>
    <row r="177" spans="1:7" ht="15" customHeight="1" x14ac:dyDescent="0.45">
      <c r="A177" t="s">
        <v>1426</v>
      </c>
      <c r="B177" t="s">
        <v>708</v>
      </c>
      <c r="C177" t="s">
        <v>38</v>
      </c>
      <c r="D177" t="s">
        <v>709</v>
      </c>
      <c r="E177" t="s">
        <v>710</v>
      </c>
      <c r="F177" t="s">
        <v>711</v>
      </c>
      <c r="G177" t="str">
        <f t="shared" si="2"/>
        <v>{"type":"Certified Aerodrome","name":"LATROBE VALLEY","state":"VIC","icao":"YLTV","coordinates":["381226S","1462813E"],"radius":1},</v>
      </c>
    </row>
    <row r="178" spans="1:7" ht="15" customHeight="1" x14ac:dyDescent="0.45">
      <c r="A178" t="s">
        <v>1426</v>
      </c>
      <c r="B178" t="s">
        <v>712</v>
      </c>
      <c r="C178" t="s">
        <v>381</v>
      </c>
      <c r="D178" t="s">
        <v>713</v>
      </c>
      <c r="E178" t="s">
        <v>714</v>
      </c>
      <c r="F178" t="s">
        <v>715</v>
      </c>
      <c r="G178" t="str">
        <f t="shared" si="2"/>
        <v>{"type":"Certified Aerodrome","name":"LAUNCESTON","state":"TAS","icao":"YMLT","coordinates":["413243S","1471251E"],"radius":1},</v>
      </c>
    </row>
    <row r="179" spans="1:7" ht="15" customHeight="1" x14ac:dyDescent="0.45">
      <c r="A179" t="s">
        <v>1426</v>
      </c>
      <c r="B179" t="s">
        <v>716</v>
      </c>
      <c r="C179" t="s">
        <v>1</v>
      </c>
      <c r="D179" t="s">
        <v>717</v>
      </c>
      <c r="E179" t="s">
        <v>718</v>
      </c>
      <c r="F179" t="s">
        <v>719</v>
      </c>
      <c r="G179" t="str">
        <f t="shared" si="2"/>
        <v>{"type":"Certified Aerodrome","name":"LAVERTON","state":"WA","icao":"YLTN","coordinates":["283649S","1222526E"],"radius":1},</v>
      </c>
    </row>
    <row r="180" spans="1:7" ht="15" customHeight="1" x14ac:dyDescent="0.45">
      <c r="A180" t="s">
        <v>1426</v>
      </c>
      <c r="B180" t="s">
        <v>720</v>
      </c>
      <c r="C180" t="s">
        <v>1</v>
      </c>
      <c r="D180" t="s">
        <v>721</v>
      </c>
      <c r="E180" t="s">
        <v>722</v>
      </c>
      <c r="F180" t="s">
        <v>723</v>
      </c>
      <c r="G180" t="str">
        <f t="shared" si="2"/>
        <v>{"type":"Certified Aerodrome","name":"LEARMONTH","state":"WA","icao":"YPLM","coordinates":["221408S","1140519E"],"radius":1},</v>
      </c>
    </row>
    <row r="181" spans="1:7" ht="15" customHeight="1" x14ac:dyDescent="0.45">
      <c r="A181" t="s">
        <v>1426</v>
      </c>
      <c r="B181" t="s">
        <v>724</v>
      </c>
      <c r="C181" t="s">
        <v>6</v>
      </c>
      <c r="D181" t="s">
        <v>725</v>
      </c>
      <c r="E181" t="s">
        <v>726</v>
      </c>
      <c r="F181" t="s">
        <v>727</v>
      </c>
      <c r="G181" t="str">
        <f t="shared" si="2"/>
        <v>{"type":"Certified Aerodrome","name":"LEIGH CREEK","state":"SA","icao":"YLEC","coordinates":["303554S","1382533E"],"radius":1},</v>
      </c>
    </row>
    <row r="182" spans="1:7" ht="15" customHeight="1" x14ac:dyDescent="0.45">
      <c r="A182" t="s">
        <v>1426</v>
      </c>
      <c r="B182" t="s">
        <v>728</v>
      </c>
      <c r="C182" t="s">
        <v>1</v>
      </c>
      <c r="D182" t="s">
        <v>729</v>
      </c>
      <c r="E182" t="s">
        <v>730</v>
      </c>
      <c r="F182" t="s">
        <v>731</v>
      </c>
      <c r="G182" t="str">
        <f t="shared" si="2"/>
        <v>{"type":"Certified Aerodrome","name":"LEINSTER","state":"WA","icao":"YLST","coordinates":["275036S","1204212E"],"radius":1},</v>
      </c>
    </row>
    <row r="183" spans="1:7" ht="15" customHeight="1" x14ac:dyDescent="0.45">
      <c r="A183" t="s">
        <v>1426</v>
      </c>
      <c r="B183" t="s">
        <v>732</v>
      </c>
      <c r="C183" t="s">
        <v>1</v>
      </c>
      <c r="D183" t="s">
        <v>733</v>
      </c>
      <c r="E183" t="s">
        <v>734</v>
      </c>
      <c r="F183" t="s">
        <v>735</v>
      </c>
      <c r="G183" t="str">
        <f t="shared" si="2"/>
        <v>{"type":"Certified Aerodrome","name":"LEONORA","state":"WA","icao":"YLEO","coordinates":["285241S","1211853E"],"radius":1},</v>
      </c>
    </row>
    <row r="184" spans="1:7" ht="15" customHeight="1" x14ac:dyDescent="0.45">
      <c r="A184" t="s">
        <v>1426</v>
      </c>
      <c r="B184" t="s">
        <v>736</v>
      </c>
      <c r="C184" t="s">
        <v>19</v>
      </c>
      <c r="D184" t="s">
        <v>737</v>
      </c>
      <c r="E184" t="s">
        <v>738</v>
      </c>
      <c r="F184" t="s">
        <v>739</v>
      </c>
      <c r="G184" t="str">
        <f t="shared" si="2"/>
        <v>{"type":"Certified Aerodrome","name":"LIGHTNING RIDGE","state":"NSW","icao":"YLRD","coordinates":["292724S","1475904E"],"radius":1},</v>
      </c>
    </row>
    <row r="185" spans="1:7" ht="15" customHeight="1" x14ac:dyDescent="0.45">
      <c r="A185" t="s">
        <v>1426</v>
      </c>
      <c r="B185" t="s">
        <v>740</v>
      </c>
      <c r="C185" t="s">
        <v>19</v>
      </c>
      <c r="D185" t="s">
        <v>741</v>
      </c>
      <c r="E185" t="s">
        <v>742</v>
      </c>
      <c r="F185" t="s">
        <v>743</v>
      </c>
      <c r="G185" t="str">
        <f t="shared" si="2"/>
        <v>{"type":"Certified Aerodrome","name":"LISMORE","state":"NSW","icao":"YLIS","coordinates":["284936S","1531527E"],"radius":1},</v>
      </c>
    </row>
    <row r="186" spans="1:7" ht="15" customHeight="1" x14ac:dyDescent="0.45">
      <c r="A186" t="s">
        <v>1426</v>
      </c>
      <c r="B186" t="s">
        <v>744</v>
      </c>
      <c r="C186" t="s">
        <v>29</v>
      </c>
      <c r="D186" t="s">
        <v>745</v>
      </c>
      <c r="E186" t="s">
        <v>746</v>
      </c>
      <c r="F186" t="s">
        <v>747</v>
      </c>
      <c r="G186" t="str">
        <f t="shared" si="2"/>
        <v>{"type":"Certified Aerodrome","name":"LOCKHART RIVER","state":"QLD","icao":"YLHR","coordinates":["124713S","1431817E"],"radius":1},</v>
      </c>
    </row>
    <row r="187" spans="1:7" ht="15" customHeight="1" x14ac:dyDescent="0.45">
      <c r="A187" t="s">
        <v>1426</v>
      </c>
      <c r="B187" t="s">
        <v>748</v>
      </c>
      <c r="C187" t="s">
        <v>29</v>
      </c>
      <c r="D187" t="s">
        <v>749</v>
      </c>
      <c r="E187" t="s">
        <v>750</v>
      </c>
      <c r="F187" t="s">
        <v>751</v>
      </c>
      <c r="G187" t="str">
        <f t="shared" si="2"/>
        <v>{"type":"Certified Aerodrome","name":"LONGREACH","state":"QLD","icao":"YLRE","coordinates":["232603S","1441649E"],"radius":1},</v>
      </c>
    </row>
    <row r="188" spans="1:7" ht="15" customHeight="1" x14ac:dyDescent="0.45">
      <c r="A188" t="s">
        <v>1426</v>
      </c>
      <c r="B188" t="s">
        <v>752</v>
      </c>
      <c r="C188" t="s">
        <v>19</v>
      </c>
      <c r="D188" t="s">
        <v>753</v>
      </c>
      <c r="E188" t="s">
        <v>274</v>
      </c>
      <c r="F188" t="s">
        <v>754</v>
      </c>
      <c r="G188" t="str">
        <f t="shared" si="2"/>
        <v>{"type":"Certified Aerodrome","name":"LORD HOWE ISLAND NSW","state":"NSW","icao":"YLHI","coordinates":["313218S","1590438E"],"radius":1},</v>
      </c>
    </row>
    <row r="189" spans="1:7" ht="15" customHeight="1" x14ac:dyDescent="0.45">
      <c r="A189" t="s">
        <v>1426</v>
      </c>
      <c r="B189" t="s">
        <v>755</v>
      </c>
      <c r="C189" t="s">
        <v>29</v>
      </c>
      <c r="D189" t="s">
        <v>756</v>
      </c>
      <c r="E189" t="s">
        <v>757</v>
      </c>
      <c r="F189" t="s">
        <v>758</v>
      </c>
      <c r="G189" t="str">
        <f t="shared" si="2"/>
        <v>{"type":"Certified Aerodrome","name":"MACKAY","state":"QLD","icao":"YBMK","coordinates":["211017S","1491047E"],"radius":1},</v>
      </c>
    </row>
    <row r="190" spans="1:7" ht="15" customHeight="1" x14ac:dyDescent="0.45">
      <c r="A190" t="s">
        <v>1426</v>
      </c>
      <c r="B190" t="s">
        <v>759</v>
      </c>
      <c r="C190" t="s">
        <v>19</v>
      </c>
      <c r="D190" t="s">
        <v>760</v>
      </c>
      <c r="E190" t="s">
        <v>761</v>
      </c>
      <c r="F190" t="s">
        <v>762</v>
      </c>
      <c r="G190" t="str">
        <f t="shared" si="2"/>
        <v>{"type":"Certified Aerodrome","name":"MAITLAND (NSW)","state":"NSW","icao":"YMND","coordinates":["324215S","1512920E"],"radius":1},</v>
      </c>
    </row>
    <row r="191" spans="1:7" ht="15" customHeight="1" x14ac:dyDescent="0.45">
      <c r="A191" t="s">
        <v>1426</v>
      </c>
      <c r="B191" t="s">
        <v>763</v>
      </c>
      <c r="C191" t="s">
        <v>38</v>
      </c>
      <c r="D191" t="s">
        <v>764</v>
      </c>
      <c r="E191" t="s">
        <v>765</v>
      </c>
      <c r="F191" t="s">
        <v>766</v>
      </c>
      <c r="G191" t="str">
        <f t="shared" si="2"/>
        <v>{"type":"Certified Aerodrome","name":"MALLACOOTA","state":"VIC","icao":"YMCO","coordinates":["373556S","1494315E"],"radius":1},</v>
      </c>
    </row>
    <row r="192" spans="1:7" ht="15" customHeight="1" x14ac:dyDescent="0.45">
      <c r="A192" t="s">
        <v>1426</v>
      </c>
      <c r="B192" t="s">
        <v>767</v>
      </c>
      <c r="C192" t="s">
        <v>38</v>
      </c>
      <c r="D192" t="s">
        <v>768</v>
      </c>
      <c r="E192" t="s">
        <v>769</v>
      </c>
      <c r="F192" t="s">
        <v>770</v>
      </c>
      <c r="G192" t="str">
        <f t="shared" si="2"/>
        <v>{"type":"Certified Aerodrome","name":"MANGALORE","state":"VIC","icao":"YMNG","coordinates":["365318S","1451103E"],"radius":1},</v>
      </c>
    </row>
    <row r="193" spans="1:7" ht="15" customHeight="1" x14ac:dyDescent="0.45">
      <c r="A193" t="s">
        <v>1426</v>
      </c>
      <c r="B193" t="s">
        <v>771</v>
      </c>
      <c r="C193" t="s">
        <v>24</v>
      </c>
      <c r="D193" t="s">
        <v>772</v>
      </c>
      <c r="E193" t="s">
        <v>773</v>
      </c>
      <c r="F193" t="s">
        <v>774</v>
      </c>
      <c r="G193" t="str">
        <f t="shared" si="2"/>
        <v>{"type":"Certified Aerodrome","name":"MANINGRIDA","state":"NT","icao":"YMGD","coordinates":["120322S","1341403E"],"radius":1},</v>
      </c>
    </row>
    <row r="194" spans="1:7" ht="15" customHeight="1" x14ac:dyDescent="0.45">
      <c r="A194" t="s">
        <v>1426</v>
      </c>
      <c r="B194" t="s">
        <v>775</v>
      </c>
      <c r="C194" t="s">
        <v>1</v>
      </c>
      <c r="D194" t="s">
        <v>776</v>
      </c>
      <c r="E194" t="s">
        <v>777</v>
      </c>
      <c r="F194" t="s">
        <v>778</v>
      </c>
      <c r="G194" t="str">
        <f t="shared" si="2"/>
        <v>{"type":"Certified Aerodrome","name":"MANJIMUP","state":"WA","icao":"YMJM","coordinates":["341555S","1160825E"],"radius":1},</v>
      </c>
    </row>
    <row r="195" spans="1:7" ht="15" customHeight="1" x14ac:dyDescent="0.45">
      <c r="A195" t="s">
        <v>1426</v>
      </c>
      <c r="B195" t="s">
        <v>779</v>
      </c>
      <c r="C195" t="s">
        <v>29</v>
      </c>
      <c r="D195" t="s">
        <v>780</v>
      </c>
      <c r="E195" t="s">
        <v>781</v>
      </c>
      <c r="F195" t="s">
        <v>782</v>
      </c>
      <c r="G195" t="str">
        <f t="shared" ref="G195:G258" si="3">"{""type"":"""&amp;A195&amp;""",""name"":"""&amp;B195&amp;""",""state"":"""&amp;C195&amp;""",""icao"":"""&amp;D195&amp;""",""coordinates"":["""&amp;E195&amp;""","""&amp;F195&amp;"""],""radius"":1},"</f>
        <v>{"type":"Certified Aerodrome","name":"MAREEBA","state":"QLD","icao":"YMBA","coordinates":["170414S","1452526E"],"radius":1},</v>
      </c>
    </row>
    <row r="196" spans="1:7" ht="15" customHeight="1" x14ac:dyDescent="0.45">
      <c r="A196" t="s">
        <v>1426</v>
      </c>
      <c r="B196" t="s">
        <v>783</v>
      </c>
      <c r="C196" t="s">
        <v>29</v>
      </c>
      <c r="D196" t="s">
        <v>784</v>
      </c>
      <c r="E196" t="s">
        <v>785</v>
      </c>
      <c r="F196" t="s">
        <v>786</v>
      </c>
      <c r="G196" t="str">
        <f t="shared" si="3"/>
        <v>{"type":"Certified Aerodrome","name":"MARYBOROUGH (QLD)","state":"QLD","icao":"YMYB","coordinates":["253048S","1524254E"],"radius":1},</v>
      </c>
    </row>
    <row r="197" spans="1:7" ht="15" customHeight="1" x14ac:dyDescent="0.45">
      <c r="A197" t="s">
        <v>1426</v>
      </c>
      <c r="B197" t="s">
        <v>787</v>
      </c>
      <c r="C197" t="s">
        <v>24</v>
      </c>
      <c r="D197" t="s">
        <v>788</v>
      </c>
      <c r="E197" t="s">
        <v>789</v>
      </c>
      <c r="F197" t="s">
        <v>790</v>
      </c>
      <c r="G197" t="str">
        <f t="shared" si="3"/>
        <v>{"type":"Certified Aerodrome","name":"MCARTHUR RIVER MINE","state":"NT","icao":"YMHU","coordinates":["162636S","1360436E"],"radius":1},</v>
      </c>
    </row>
    <row r="198" spans="1:7" ht="15" customHeight="1" x14ac:dyDescent="0.45">
      <c r="A198" t="s">
        <v>1426</v>
      </c>
      <c r="B198" t="s">
        <v>791</v>
      </c>
      <c r="C198" t="s">
        <v>1</v>
      </c>
      <c r="D198" t="s">
        <v>792</v>
      </c>
      <c r="E198" t="s">
        <v>793</v>
      </c>
      <c r="F198" t="s">
        <v>794</v>
      </c>
      <c r="G198" t="str">
        <f t="shared" si="3"/>
        <v>{"type":"Certified Aerodrome","name":"MEEKATHARRA","state":"WA","icao":"YMEK","coordinates":["263642S","1183252E"],"radius":1},</v>
      </c>
    </row>
    <row r="199" spans="1:7" ht="15" customHeight="1" x14ac:dyDescent="0.45">
      <c r="A199" t="s">
        <v>1426</v>
      </c>
      <c r="B199" t="s">
        <v>795</v>
      </c>
      <c r="C199" t="s">
        <v>38</v>
      </c>
      <c r="D199" t="s">
        <v>796</v>
      </c>
      <c r="E199" t="s">
        <v>797</v>
      </c>
      <c r="F199" t="s">
        <v>798</v>
      </c>
      <c r="G199" t="str">
        <f t="shared" si="3"/>
        <v>{"type":"Certified Aerodrome","name":"MELBOURNE","state":"VIC","icao":"YMML","coordinates":["374024S","1445036E"],"radius":1},</v>
      </c>
    </row>
    <row r="200" spans="1:7" ht="15" customHeight="1" x14ac:dyDescent="0.45">
      <c r="A200" t="s">
        <v>1426</v>
      </c>
      <c r="B200" t="s">
        <v>799</v>
      </c>
      <c r="C200" t="s">
        <v>38</v>
      </c>
      <c r="D200" t="s">
        <v>800</v>
      </c>
      <c r="E200" t="s">
        <v>801</v>
      </c>
      <c r="F200" t="s">
        <v>802</v>
      </c>
      <c r="G200" t="str">
        <f t="shared" si="3"/>
        <v>{"type":"Certified Aerodrome","name":"MELBOURNE/ESSENDON","state":"VIC","icao":"YMEN","coordinates":["374341S","1445407E"],"radius":1},</v>
      </c>
    </row>
    <row r="201" spans="1:7" ht="15" customHeight="1" x14ac:dyDescent="0.45">
      <c r="A201" t="s">
        <v>1426</v>
      </c>
      <c r="B201" t="s">
        <v>803</v>
      </c>
      <c r="C201" t="s">
        <v>38</v>
      </c>
      <c r="D201" t="s">
        <v>804</v>
      </c>
      <c r="E201" t="s">
        <v>805</v>
      </c>
      <c r="F201" t="s">
        <v>806</v>
      </c>
      <c r="G201" t="str">
        <f t="shared" si="3"/>
        <v>{"type":"Certified Aerodrome","name":"MELBOURNE/MOORABBIN","state":"VIC","icao":"YMMB","coordinates":["375833S","1450608E"],"radius":1},</v>
      </c>
    </row>
    <row r="202" spans="1:7" ht="15" customHeight="1" x14ac:dyDescent="0.45">
      <c r="A202" t="s">
        <v>1426</v>
      </c>
      <c r="B202" t="s">
        <v>807</v>
      </c>
      <c r="C202" t="s">
        <v>19</v>
      </c>
      <c r="D202" t="s">
        <v>808</v>
      </c>
      <c r="E202" t="s">
        <v>809</v>
      </c>
      <c r="F202" t="s">
        <v>810</v>
      </c>
      <c r="G202" t="str">
        <f t="shared" si="3"/>
        <v>{"type":"Certified Aerodrome","name":"MERIMBULA","state":"NSW","icao":"YMER","coordinates":["365431S","1495405E"],"radius":1},</v>
      </c>
    </row>
    <row r="203" spans="1:7" ht="15" customHeight="1" x14ac:dyDescent="0.45">
      <c r="A203" t="s">
        <v>1426</v>
      </c>
      <c r="B203" t="s">
        <v>811</v>
      </c>
      <c r="C203" t="s">
        <v>38</v>
      </c>
      <c r="D203" t="s">
        <v>812</v>
      </c>
      <c r="E203" t="s">
        <v>813</v>
      </c>
      <c r="F203" t="s">
        <v>814</v>
      </c>
      <c r="G203" t="str">
        <f t="shared" si="3"/>
        <v>{"type":"Certified Aerodrome","name":"MILDURA","state":"VIC","icao":"YMIA","coordinates":["341345S","1420508E"],"radius":1},</v>
      </c>
    </row>
    <row r="204" spans="1:7" ht="15" customHeight="1" x14ac:dyDescent="0.45">
      <c r="A204" t="s">
        <v>1426</v>
      </c>
      <c r="B204" t="s">
        <v>815</v>
      </c>
      <c r="C204" t="s">
        <v>29</v>
      </c>
      <c r="D204" t="s">
        <v>816</v>
      </c>
      <c r="E204" t="s">
        <v>817</v>
      </c>
      <c r="F204" t="s">
        <v>818</v>
      </c>
      <c r="G204" t="str">
        <f t="shared" si="3"/>
        <v>{"type":"Certified Aerodrome","name":"MILES","state":"QLD","icao":"YMLS","coordinates":["264822S","1501011E"],"radius":1},</v>
      </c>
    </row>
    <row r="205" spans="1:7" ht="15" customHeight="1" x14ac:dyDescent="0.45">
      <c r="A205" t="s">
        <v>1426</v>
      </c>
      <c r="B205" t="s">
        <v>819</v>
      </c>
      <c r="C205" t="s">
        <v>24</v>
      </c>
      <c r="D205" t="s">
        <v>820</v>
      </c>
      <c r="E205" t="s">
        <v>821</v>
      </c>
      <c r="F205" t="s">
        <v>822</v>
      </c>
      <c r="G205" t="str">
        <f t="shared" si="3"/>
        <v>{"type":"Certified Aerodrome","name":"MILINGIMBI","state":"NT","icao":"YMGB","coordinates":["120540S","1345337E"],"radius":1},</v>
      </c>
    </row>
    <row r="206" spans="1:7" ht="15" customHeight="1" x14ac:dyDescent="0.45">
      <c r="A206" t="s">
        <v>1426</v>
      </c>
      <c r="B206" t="s">
        <v>823</v>
      </c>
      <c r="C206" t="s">
        <v>6</v>
      </c>
      <c r="D206" t="s">
        <v>824</v>
      </c>
      <c r="E206" t="s">
        <v>825</v>
      </c>
      <c r="F206" t="s">
        <v>826</v>
      </c>
      <c r="G206" t="str">
        <f t="shared" si="3"/>
        <v>{"type":"Certified Aerodrome","name":"MOOMBA","state":"SA","icao":"YOOM","coordinates":["280558S","1401149E"],"radius":1},</v>
      </c>
    </row>
    <row r="207" spans="1:7" ht="15" customHeight="1" x14ac:dyDescent="0.45">
      <c r="A207" t="s">
        <v>1426</v>
      </c>
      <c r="B207" t="s">
        <v>827</v>
      </c>
      <c r="C207" t="s">
        <v>29</v>
      </c>
      <c r="D207" t="s">
        <v>828</v>
      </c>
      <c r="E207" t="s">
        <v>829</v>
      </c>
      <c r="F207" t="s">
        <v>830</v>
      </c>
      <c r="G207" t="str">
        <f t="shared" si="3"/>
        <v>{"type":"Certified Aerodrome","name":"MORANBAH","state":"QLD","icao":"YMRB","coordinates":["220328S","1480439E"],"radius":1},</v>
      </c>
    </row>
    <row r="208" spans="1:7" ht="15" customHeight="1" x14ac:dyDescent="0.45">
      <c r="A208" t="s">
        <v>1426</v>
      </c>
      <c r="B208" t="s">
        <v>831</v>
      </c>
      <c r="C208" t="s">
        <v>1</v>
      </c>
      <c r="D208" t="s">
        <v>832</v>
      </c>
      <c r="E208" t="s">
        <v>833</v>
      </c>
      <c r="F208" t="s">
        <v>834</v>
      </c>
      <c r="G208" t="str">
        <f t="shared" si="3"/>
        <v>{"type":"Certified Aerodrome","name":"MORAWA","state":"WA","icao":"YMRW","coordinates":["291205S","1160119E"],"radius":1},</v>
      </c>
    </row>
    <row r="209" spans="1:7" ht="15" customHeight="1" x14ac:dyDescent="0.45">
      <c r="A209" t="s">
        <v>1426</v>
      </c>
      <c r="B209" t="s">
        <v>835</v>
      </c>
      <c r="C209" t="s">
        <v>19</v>
      </c>
      <c r="D209" t="s">
        <v>836</v>
      </c>
      <c r="E209" t="s">
        <v>837</v>
      </c>
      <c r="F209" t="s">
        <v>838</v>
      </c>
      <c r="G209" t="str">
        <f t="shared" si="3"/>
        <v>{"type":"Certified Aerodrome","name":"MOREE","state":"NSW","icao":"YMOR","coordinates":["292956S","1495041E"],"radius":1},</v>
      </c>
    </row>
    <row r="210" spans="1:7" ht="15" customHeight="1" x14ac:dyDescent="0.45">
      <c r="A210" t="s">
        <v>1426</v>
      </c>
      <c r="B210" t="s">
        <v>839</v>
      </c>
      <c r="C210" t="s">
        <v>29</v>
      </c>
      <c r="D210" t="s">
        <v>840</v>
      </c>
      <c r="E210" t="s">
        <v>841</v>
      </c>
      <c r="F210" t="s">
        <v>842</v>
      </c>
      <c r="G210" t="str">
        <f t="shared" si="3"/>
        <v>{"type":"Certified Aerodrome","name":"MORNINGTON ISLAND","state":"QLD","icao":"YMTI","coordinates":["163945S","1391041E"],"radius":1},</v>
      </c>
    </row>
    <row r="211" spans="1:7" ht="15" customHeight="1" x14ac:dyDescent="0.45">
      <c r="A211" t="s">
        <v>1426</v>
      </c>
      <c r="B211" t="s">
        <v>843</v>
      </c>
      <c r="C211" t="s">
        <v>19</v>
      </c>
      <c r="D211" t="s">
        <v>844</v>
      </c>
      <c r="E211" t="s">
        <v>845</v>
      </c>
      <c r="F211" t="s">
        <v>846</v>
      </c>
      <c r="G211" t="str">
        <f t="shared" si="3"/>
        <v>{"type":"Certified Aerodrome","name":"MORUYA","state":"NSW","icao":"YMRY","coordinates":["355351S","1500844E"],"radius":1},</v>
      </c>
    </row>
    <row r="212" spans="1:7" ht="15" customHeight="1" x14ac:dyDescent="0.45">
      <c r="A212" t="s">
        <v>1426</v>
      </c>
      <c r="B212" t="s">
        <v>847</v>
      </c>
      <c r="C212" t="s">
        <v>6</v>
      </c>
      <c r="D212" t="s">
        <v>848</v>
      </c>
      <c r="E212" t="s">
        <v>849</v>
      </c>
      <c r="F212" t="s">
        <v>850</v>
      </c>
      <c r="G212" t="str">
        <f t="shared" si="3"/>
        <v>{"type":"Certified Aerodrome","name":"MOUNT GAMBIER","state":"SA","icao":"YMTG","coordinates":["374444S","1404707E"],"radius":1},</v>
      </c>
    </row>
    <row r="213" spans="1:7" ht="15" customHeight="1" x14ac:dyDescent="0.45">
      <c r="A213" t="s">
        <v>1426</v>
      </c>
      <c r="B213" t="s">
        <v>851</v>
      </c>
      <c r="C213" t="s">
        <v>29</v>
      </c>
      <c r="D213" t="s">
        <v>852</v>
      </c>
      <c r="E213" t="s">
        <v>853</v>
      </c>
      <c r="F213" t="s">
        <v>854</v>
      </c>
      <c r="G213" t="str">
        <f t="shared" si="3"/>
        <v>{"type":"Certified Aerodrome","name":"MOUNT GORDON","state":"QLD","icao":"YGON","coordinates":["194619S","1392404E"],"radius":1},</v>
      </c>
    </row>
    <row r="214" spans="1:7" ht="15" customHeight="1" x14ac:dyDescent="0.45">
      <c r="A214" t="s">
        <v>1426</v>
      </c>
      <c r="B214" t="s">
        <v>855</v>
      </c>
      <c r="C214" t="s">
        <v>1</v>
      </c>
      <c r="D214" t="s">
        <v>856</v>
      </c>
      <c r="E214" t="s">
        <v>857</v>
      </c>
      <c r="F214" t="s">
        <v>858</v>
      </c>
      <c r="G214" t="str">
        <f t="shared" si="3"/>
        <v>{"type":"Certified Aerodrome","name":"MOUNT HOLLAND","state":"WA","icao":"YMHL","coordinates":["320630S","1194536E"],"radius":1},</v>
      </c>
    </row>
    <row r="215" spans="1:7" ht="15" customHeight="1" x14ac:dyDescent="0.45">
      <c r="A215" t="s">
        <v>1426</v>
      </c>
      <c r="B215" t="s">
        <v>859</v>
      </c>
      <c r="C215" t="s">
        <v>38</v>
      </c>
      <c r="D215" t="s">
        <v>860</v>
      </c>
      <c r="E215" t="s">
        <v>861</v>
      </c>
      <c r="F215" t="s">
        <v>862</v>
      </c>
      <c r="G215" t="str">
        <f t="shared" si="3"/>
        <v>{"type":"Certified Aerodrome","name":"MOUNT HOTHAM","state":"VIC","icao":"YHOT","coordinates":["370254S","1472003E"],"radius":1},</v>
      </c>
    </row>
    <row r="216" spans="1:7" ht="15" customHeight="1" x14ac:dyDescent="0.45">
      <c r="A216" t="s">
        <v>1426</v>
      </c>
      <c r="B216" t="s">
        <v>863</v>
      </c>
      <c r="C216" t="s">
        <v>29</v>
      </c>
      <c r="D216" t="s">
        <v>864</v>
      </c>
      <c r="E216" t="s">
        <v>865</v>
      </c>
      <c r="F216" t="s">
        <v>866</v>
      </c>
      <c r="G216" t="str">
        <f t="shared" si="3"/>
        <v>{"type":"Certified Aerodrome","name":"MOUNT ISA","state":"QLD","icao":"YBMA","coordinates":["203950S","1392919E"],"radius":1},</v>
      </c>
    </row>
    <row r="217" spans="1:7" ht="15" customHeight="1" x14ac:dyDescent="0.45">
      <c r="A217" t="s">
        <v>1426</v>
      </c>
      <c r="B217" t="s">
        <v>867</v>
      </c>
      <c r="C217" t="s">
        <v>1</v>
      </c>
      <c r="D217" t="s">
        <v>868</v>
      </c>
      <c r="E217" t="s">
        <v>869</v>
      </c>
      <c r="F217" t="s">
        <v>870</v>
      </c>
      <c r="G217" t="str">
        <f t="shared" si="3"/>
        <v>{"type":"Certified Aerodrome","name":"MOUNT KEITH","state":"WA","icao":"YMNE","coordinates":["271711S","1203317E"],"radius":1},</v>
      </c>
    </row>
    <row r="218" spans="1:7" ht="15" customHeight="1" x14ac:dyDescent="0.45">
      <c r="A218" t="s">
        <v>1426</v>
      </c>
      <c r="B218" t="s">
        <v>871</v>
      </c>
      <c r="C218" t="s">
        <v>1</v>
      </c>
      <c r="D218" t="s">
        <v>872</v>
      </c>
      <c r="E218" t="s">
        <v>873</v>
      </c>
      <c r="F218" t="s">
        <v>874</v>
      </c>
      <c r="G218" t="str">
        <f t="shared" si="3"/>
        <v>{"type":"Certified Aerodrome","name":"MOUNT MAGNET","state":"WA","icao":"YMOG","coordinates":["280658S","1175030E"],"radius":1},</v>
      </c>
    </row>
    <row r="219" spans="1:7" ht="15" customHeight="1" x14ac:dyDescent="0.45">
      <c r="A219" t="s">
        <v>1426</v>
      </c>
      <c r="B219" t="s">
        <v>875</v>
      </c>
      <c r="C219" t="s">
        <v>19</v>
      </c>
      <c r="D219" t="s">
        <v>876</v>
      </c>
      <c r="E219" t="s">
        <v>877</v>
      </c>
      <c r="F219" t="s">
        <v>878</v>
      </c>
      <c r="G219" t="str">
        <f t="shared" si="3"/>
        <v>{"type":"Certified Aerodrome","name":"MUDGEE","state":"NSW","icao":"YMDG","coordinates":["323345S","1493640E"],"radius":1},</v>
      </c>
    </row>
    <row r="220" spans="1:7" ht="15" customHeight="1" x14ac:dyDescent="0.45">
      <c r="A220" t="s">
        <v>1426</v>
      </c>
      <c r="B220" t="s">
        <v>879</v>
      </c>
      <c r="C220" t="s">
        <v>1</v>
      </c>
      <c r="D220" t="s">
        <v>880</v>
      </c>
      <c r="E220" t="s">
        <v>881</v>
      </c>
      <c r="F220" t="s">
        <v>882</v>
      </c>
      <c r="G220" t="str">
        <f t="shared" si="3"/>
        <v>{"type":"Certified Aerodrome","name":"MURRIN MURRIN","state":"WA","icao":"YMMI","coordinates":["284219S","1215326E"],"radius":1},</v>
      </c>
    </row>
    <row r="221" spans="1:7" ht="15" customHeight="1" x14ac:dyDescent="0.45">
      <c r="A221" t="s">
        <v>1426</v>
      </c>
      <c r="B221" t="s">
        <v>883</v>
      </c>
      <c r="C221" t="s">
        <v>6</v>
      </c>
      <c r="D221" t="s">
        <v>884</v>
      </c>
      <c r="E221" t="s">
        <v>885</v>
      </c>
      <c r="F221" t="s">
        <v>886</v>
      </c>
      <c r="G221" t="str">
        <f t="shared" si="3"/>
        <v>{"type":"Certified Aerodrome","name":"NARACOORTE","state":"SA","icao":"YNRC","coordinates":["365907S","1404330E"],"radius":1},</v>
      </c>
    </row>
    <row r="222" spans="1:7" ht="15" customHeight="1" x14ac:dyDescent="0.45">
      <c r="A222" t="s">
        <v>1426</v>
      </c>
      <c r="B222" t="s">
        <v>887</v>
      </c>
      <c r="C222" t="s">
        <v>19</v>
      </c>
      <c r="D222" t="s">
        <v>888</v>
      </c>
      <c r="E222" t="s">
        <v>889</v>
      </c>
      <c r="F222" t="s">
        <v>890</v>
      </c>
      <c r="G222" t="str">
        <f t="shared" si="3"/>
        <v>{"type":"Certified Aerodrome","name":"NARRABRI","state":"NSW","icao":"YNBR","coordinates":["301909S","1494938E"],"radius":1},</v>
      </c>
    </row>
    <row r="223" spans="1:7" ht="15" customHeight="1" x14ac:dyDescent="0.45">
      <c r="A223" t="s">
        <v>1426</v>
      </c>
      <c r="B223" t="s">
        <v>891</v>
      </c>
      <c r="C223" t="s">
        <v>19</v>
      </c>
      <c r="D223" t="s">
        <v>892</v>
      </c>
      <c r="E223" t="s">
        <v>893</v>
      </c>
      <c r="F223" t="s">
        <v>894</v>
      </c>
      <c r="G223" t="str">
        <f t="shared" si="3"/>
        <v>{"type":"Certified Aerodrome","name":"NARRANDERA","state":"NSW","icao":"YNAR","coordinates":["344208S","1463044E"],"radius":1},</v>
      </c>
    </row>
    <row r="224" spans="1:7" ht="15" customHeight="1" x14ac:dyDescent="0.45">
      <c r="A224" t="s">
        <v>1426</v>
      </c>
      <c r="B224" t="s">
        <v>895</v>
      </c>
      <c r="C224" t="s">
        <v>19</v>
      </c>
      <c r="D224" t="s">
        <v>896</v>
      </c>
      <c r="E224" t="s">
        <v>897</v>
      </c>
      <c r="F224" t="s">
        <v>898</v>
      </c>
      <c r="G224" t="str">
        <f t="shared" si="3"/>
        <v>{"type":"Certified Aerodrome","name":"NARROMINE","state":"NSW","icao":"YNRM","coordinates":["321252S","1481329E"],"radius":1},</v>
      </c>
    </row>
    <row r="225" spans="1:7" ht="15" customHeight="1" x14ac:dyDescent="0.45">
      <c r="A225" t="s">
        <v>1426</v>
      </c>
      <c r="B225" t="s">
        <v>899</v>
      </c>
      <c r="C225" t="s">
        <v>1</v>
      </c>
      <c r="D225" t="s">
        <v>900</v>
      </c>
      <c r="E225" t="s">
        <v>901</v>
      </c>
      <c r="F225" t="s">
        <v>902</v>
      </c>
      <c r="G225" t="str">
        <f t="shared" si="3"/>
        <v>{"type":"Certified Aerodrome","name":"NEWMAN","state":"WA","icao":"YNWN","coordinates":["232504S","1194810E"],"radius":1},</v>
      </c>
    </row>
    <row r="226" spans="1:7" ht="15" customHeight="1" x14ac:dyDescent="0.45">
      <c r="A226" t="s">
        <v>1426</v>
      </c>
      <c r="B226" t="s">
        <v>903</v>
      </c>
      <c r="C226" t="s">
        <v>24</v>
      </c>
      <c r="D226" t="s">
        <v>904</v>
      </c>
      <c r="E226" t="s">
        <v>905</v>
      </c>
      <c r="F226" t="s">
        <v>906</v>
      </c>
      <c r="G226" t="str">
        <f t="shared" si="3"/>
        <v>{"type":"Certified Aerodrome","name":"NGUKURR","state":"NT","icao":"YNGU","coordinates":["144322S","1344451E"],"radius":1},</v>
      </c>
    </row>
    <row r="227" spans="1:7" ht="15" customHeight="1" x14ac:dyDescent="0.45">
      <c r="A227" t="s">
        <v>1426</v>
      </c>
      <c r="B227" t="s">
        <v>907</v>
      </c>
      <c r="C227" t="s">
        <v>38</v>
      </c>
      <c r="D227" t="s">
        <v>908</v>
      </c>
      <c r="E227" t="s">
        <v>909</v>
      </c>
      <c r="F227" t="s">
        <v>910</v>
      </c>
      <c r="G227" t="str">
        <f t="shared" si="3"/>
        <v>{"type":"Certified Aerodrome","name":"NHILL","state":"VIC","icao":"YNHL","coordinates":["361840S","1413840E"],"radius":1},</v>
      </c>
    </row>
    <row r="228" spans="1:7" ht="15" customHeight="1" x14ac:dyDescent="0.45">
      <c r="A228" t="s">
        <v>1426</v>
      </c>
      <c r="B228" t="s">
        <v>911</v>
      </c>
      <c r="C228" t="s">
        <v>1</v>
      </c>
      <c r="D228" t="s">
        <v>912</v>
      </c>
      <c r="E228" t="s">
        <v>913</v>
      </c>
      <c r="F228" t="s">
        <v>914</v>
      </c>
      <c r="G228" t="str">
        <f t="shared" si="3"/>
        <v>{"type":"Certified Aerodrome","name":"NIFTY","state":"WA","icao":"YCNF","coordinates":["214025S","1213541E"],"radius":1},</v>
      </c>
    </row>
    <row r="229" spans="1:7" ht="15" customHeight="1" x14ac:dyDescent="0.45">
      <c r="A229" t="s">
        <v>1426</v>
      </c>
      <c r="B229" t="s">
        <v>915</v>
      </c>
      <c r="C229" t="s">
        <v>256</v>
      </c>
      <c r="D229" t="s">
        <v>916</v>
      </c>
      <c r="E229" t="s">
        <v>917</v>
      </c>
      <c r="F229" t="s">
        <v>918</v>
      </c>
      <c r="G229" t="str">
        <f t="shared" si="3"/>
        <v>{"type":"Certified Aerodrome","name":"NORFOLK ISLAND","state":"OTH","icao":"YSNF","coordinates":["290233S","1675617E"],"radius":1},</v>
      </c>
    </row>
    <row r="230" spans="1:7" ht="15" customHeight="1" x14ac:dyDescent="0.45">
      <c r="A230" t="s">
        <v>1426</v>
      </c>
      <c r="B230" t="s">
        <v>919</v>
      </c>
      <c r="C230" t="s">
        <v>29</v>
      </c>
      <c r="D230" t="s">
        <v>920</v>
      </c>
      <c r="E230" t="s">
        <v>921</v>
      </c>
      <c r="F230" t="s">
        <v>922</v>
      </c>
      <c r="G230" t="str">
        <f t="shared" si="3"/>
        <v>{"type":"Certified Aerodrome","name":"NORMANTON","state":"QLD","icao":"YNTN","coordinates":["174106S","1410413E"],"radius":1},</v>
      </c>
    </row>
    <row r="231" spans="1:7" ht="15" customHeight="1" x14ac:dyDescent="0.45">
      <c r="A231" t="s">
        <v>1426</v>
      </c>
      <c r="B231" t="s">
        <v>923</v>
      </c>
      <c r="C231" t="s">
        <v>29</v>
      </c>
      <c r="D231" t="s">
        <v>924</v>
      </c>
      <c r="E231" t="s">
        <v>925</v>
      </c>
      <c r="F231" t="s">
        <v>926</v>
      </c>
      <c r="G231" t="str">
        <f t="shared" si="3"/>
        <v>{"type":"Certified Aerodrome","name":"NORTHERN PENINSULA","state":"QLD","icao":"YNPE","coordinates":["105703S","1422734E"],"radius":1},</v>
      </c>
    </row>
    <row r="232" spans="1:7" ht="15" customHeight="1" x14ac:dyDescent="0.45">
      <c r="A232" t="s">
        <v>1426</v>
      </c>
      <c r="B232" t="s">
        <v>927</v>
      </c>
      <c r="C232" t="s">
        <v>1</v>
      </c>
      <c r="D232" t="s">
        <v>928</v>
      </c>
      <c r="E232" t="s">
        <v>929</v>
      </c>
      <c r="F232" t="s">
        <v>930</v>
      </c>
      <c r="G232" t="str">
        <f t="shared" si="3"/>
        <v>{"type":"Certified Aerodrome","name":"NOVA","state":"WA","icao":"YNOV","coordinates":["315043S","1231131E"],"radius":1},</v>
      </c>
    </row>
    <row r="233" spans="1:7" ht="15" customHeight="1" x14ac:dyDescent="0.45">
      <c r="A233" t="s">
        <v>1426</v>
      </c>
      <c r="B233" t="s">
        <v>931</v>
      </c>
      <c r="C233" t="s">
        <v>19</v>
      </c>
      <c r="D233" t="s">
        <v>932</v>
      </c>
      <c r="E233" t="s">
        <v>933</v>
      </c>
      <c r="F233" t="s">
        <v>934</v>
      </c>
      <c r="G233" t="str">
        <f t="shared" si="3"/>
        <v>{"type":"Certified Aerodrome","name":"NOWRA","state":"NSW","icao":"YSNW","coordinates":["345656S","1503213E"],"radius":1},</v>
      </c>
    </row>
    <row r="234" spans="1:7" ht="15" customHeight="1" x14ac:dyDescent="0.45">
      <c r="A234" t="s">
        <v>1426</v>
      </c>
      <c r="B234" t="s">
        <v>935</v>
      </c>
      <c r="C234" t="s">
        <v>24</v>
      </c>
      <c r="D234" t="s">
        <v>936</v>
      </c>
      <c r="E234" t="s">
        <v>937</v>
      </c>
      <c r="F234" t="s">
        <v>938</v>
      </c>
      <c r="G234" t="str">
        <f t="shared" si="3"/>
        <v>{"type":"Certified Aerodrome","name":"NUMBULWAR","state":"NT","icao":"YNUM","coordinates":["141618S","1354300E"],"radius":1},</v>
      </c>
    </row>
    <row r="235" spans="1:7" ht="15" customHeight="1" x14ac:dyDescent="0.45">
      <c r="A235" t="s">
        <v>1426</v>
      </c>
      <c r="B235" t="s">
        <v>939</v>
      </c>
      <c r="C235" t="s">
        <v>19</v>
      </c>
      <c r="D235" t="s">
        <v>940</v>
      </c>
      <c r="E235" t="s">
        <v>941</v>
      </c>
      <c r="F235" t="s">
        <v>942</v>
      </c>
      <c r="G235" t="str">
        <f t="shared" si="3"/>
        <v>{"type":"Certified Aerodrome","name":"NYNGAN","state":"NSW","icao":"YNYN","coordinates":["313304S","1471210E"],"radius":1},</v>
      </c>
    </row>
    <row r="236" spans="1:7" ht="15" customHeight="1" x14ac:dyDescent="0.45">
      <c r="A236" t="s">
        <v>1426</v>
      </c>
      <c r="B236" t="s">
        <v>943</v>
      </c>
      <c r="C236" t="s">
        <v>29</v>
      </c>
      <c r="D236" t="s">
        <v>944</v>
      </c>
      <c r="E236" t="s">
        <v>945</v>
      </c>
      <c r="F236" t="s">
        <v>946</v>
      </c>
      <c r="G236" t="str">
        <f t="shared" si="3"/>
        <v>{"type":"Certified Aerodrome","name":"OAKEY","state":"QLD","icao":"YBOK","coordinates":["272441S","1514407E"],"radius":1},</v>
      </c>
    </row>
    <row r="237" spans="1:7" ht="15" customHeight="1" x14ac:dyDescent="0.45">
      <c r="A237" t="s">
        <v>1426</v>
      </c>
      <c r="B237" t="s">
        <v>947</v>
      </c>
      <c r="C237" t="s">
        <v>24</v>
      </c>
      <c r="D237" t="s">
        <v>948</v>
      </c>
      <c r="E237" t="s">
        <v>949</v>
      </c>
      <c r="F237" t="s">
        <v>950</v>
      </c>
      <c r="G237" t="str">
        <f t="shared" si="3"/>
        <v>{"type":"Certified Aerodrome","name":"OENPELLI","state":"NT","icao":"YOEN","coordinates":["121931S","1330020E"],"radius":1},</v>
      </c>
    </row>
    <row r="238" spans="1:7" ht="15" customHeight="1" x14ac:dyDescent="0.45">
      <c r="A238" t="s">
        <v>1426</v>
      </c>
      <c r="B238" t="s">
        <v>951</v>
      </c>
      <c r="C238" t="s">
        <v>6</v>
      </c>
      <c r="D238" t="s">
        <v>952</v>
      </c>
      <c r="E238" t="s">
        <v>953</v>
      </c>
      <c r="F238" t="s">
        <v>954</v>
      </c>
      <c r="G238" t="str">
        <f t="shared" si="3"/>
        <v>{"type":"Certified Aerodrome","name":"OLYMPIC DAM","state":"SA","icao":"YOLD","coordinates":["302906S","1365236E"],"radius":1},</v>
      </c>
    </row>
    <row r="239" spans="1:7" ht="15" customHeight="1" x14ac:dyDescent="0.45">
      <c r="A239" t="s">
        <v>1426</v>
      </c>
      <c r="B239" t="s">
        <v>955</v>
      </c>
      <c r="C239" t="s">
        <v>1</v>
      </c>
      <c r="D239" t="s">
        <v>956</v>
      </c>
      <c r="E239" t="s">
        <v>957</v>
      </c>
      <c r="F239" t="s">
        <v>958</v>
      </c>
      <c r="G239" t="str">
        <f t="shared" si="3"/>
        <v>{"type":"Certified Aerodrome","name":"ONSLOW","state":"WA","icao":"YOLW","coordinates":["214006S","1150647E"],"radius":1},</v>
      </c>
    </row>
    <row r="240" spans="1:7" ht="15" customHeight="1" x14ac:dyDescent="0.45">
      <c r="A240" t="s">
        <v>1426</v>
      </c>
      <c r="B240" t="s">
        <v>959</v>
      </c>
      <c r="C240" t="s">
        <v>19</v>
      </c>
      <c r="D240" t="s">
        <v>960</v>
      </c>
      <c r="E240" t="s">
        <v>176</v>
      </c>
      <c r="F240" t="s">
        <v>961</v>
      </c>
      <c r="G240" t="str">
        <f t="shared" si="3"/>
        <v>{"type":"Certified Aerodrome","name":"ORANGE","state":"NSW","icao":"YORG","coordinates":["332241S","1490732E"],"radius":1},</v>
      </c>
    </row>
    <row r="241" spans="1:7" ht="15" customHeight="1" x14ac:dyDescent="0.45">
      <c r="A241" t="s">
        <v>1426</v>
      </c>
      <c r="B241" t="s">
        <v>962</v>
      </c>
      <c r="C241" t="s">
        <v>38</v>
      </c>
      <c r="D241" t="s">
        <v>963</v>
      </c>
      <c r="E241" t="s">
        <v>964</v>
      </c>
      <c r="F241" t="s">
        <v>965</v>
      </c>
      <c r="G241" t="str">
        <f t="shared" si="3"/>
        <v>{"type":"Certified Aerodrome","name":"ORBOST","state":"VIC","icao":"YORB","coordinates":["374725S","1483635E"],"radius":1},</v>
      </c>
    </row>
    <row r="242" spans="1:7" ht="15" customHeight="1" x14ac:dyDescent="0.45">
      <c r="A242" t="s">
        <v>1426</v>
      </c>
      <c r="B242" t="s">
        <v>966</v>
      </c>
      <c r="C242" t="s">
        <v>29</v>
      </c>
      <c r="D242" t="s">
        <v>967</v>
      </c>
      <c r="E242" t="s">
        <v>968</v>
      </c>
      <c r="F242" t="s">
        <v>969</v>
      </c>
      <c r="G242" t="str">
        <f t="shared" si="3"/>
        <v>{"type":"Certified Aerodrome","name":"OSBORNE MINE","state":"QLD","icao":"YOSB","coordinates":["220454S","1403324E"],"radius":1},</v>
      </c>
    </row>
    <row r="243" spans="1:7" ht="15" customHeight="1" x14ac:dyDescent="0.45">
      <c r="A243" t="s">
        <v>1426</v>
      </c>
      <c r="B243" t="s">
        <v>970</v>
      </c>
      <c r="C243" t="s">
        <v>29</v>
      </c>
      <c r="D243" t="s">
        <v>971</v>
      </c>
      <c r="E243" t="s">
        <v>972</v>
      </c>
      <c r="F243" t="s">
        <v>973</v>
      </c>
      <c r="G243" t="str">
        <f t="shared" si="3"/>
        <v>{"type":"Certified Aerodrome","name":"PALM ISLAND","state":"QLD","icao":"YPAM","coordinates":["184519S","1463453E"],"radius":1},</v>
      </c>
    </row>
    <row r="244" spans="1:7" ht="15" customHeight="1" x14ac:dyDescent="0.45">
      <c r="A244" t="s">
        <v>1426</v>
      </c>
      <c r="B244" t="s">
        <v>974</v>
      </c>
      <c r="C244" t="s">
        <v>1</v>
      </c>
      <c r="D244" t="s">
        <v>975</v>
      </c>
      <c r="E244" t="s">
        <v>976</v>
      </c>
      <c r="F244" t="s">
        <v>977</v>
      </c>
      <c r="G244" t="str">
        <f t="shared" si="3"/>
        <v>{"type":"Certified Aerodrome","name":"PARABURDOO","state":"WA","icao":"YPBO","coordinates":["231016S","1174443E"],"radius":1},</v>
      </c>
    </row>
    <row r="245" spans="1:7" ht="15" customHeight="1" x14ac:dyDescent="0.45">
      <c r="A245" t="s">
        <v>1426</v>
      </c>
      <c r="B245" t="s">
        <v>978</v>
      </c>
      <c r="C245" t="s">
        <v>19</v>
      </c>
      <c r="D245" t="s">
        <v>979</v>
      </c>
      <c r="E245" t="s">
        <v>980</v>
      </c>
      <c r="F245" t="s">
        <v>981</v>
      </c>
      <c r="G245" t="str">
        <f t="shared" si="3"/>
        <v>{"type":"Certified Aerodrome","name":"PARKES","state":"NSW","icao":"YPKS","coordinates":["330753S","1481421E"],"radius":1},</v>
      </c>
    </row>
    <row r="246" spans="1:7" ht="15" customHeight="1" x14ac:dyDescent="0.45">
      <c r="A246" t="s">
        <v>1426</v>
      </c>
      <c r="B246" t="s">
        <v>982</v>
      </c>
      <c r="C246" t="s">
        <v>1</v>
      </c>
      <c r="D246" t="s">
        <v>983</v>
      </c>
      <c r="E246" t="s">
        <v>984</v>
      </c>
      <c r="F246" t="s">
        <v>985</v>
      </c>
      <c r="G246" t="str">
        <f t="shared" si="3"/>
        <v>{"type":"Certified Aerodrome","name":"PEARCE","state":"WA","icao":"YPEA","coordinates":["314004S","1160054E"],"radius":1},</v>
      </c>
    </row>
    <row r="247" spans="1:7" ht="15" customHeight="1" x14ac:dyDescent="0.45">
      <c r="A247" t="s">
        <v>1426</v>
      </c>
      <c r="B247" t="s">
        <v>986</v>
      </c>
      <c r="C247" t="s">
        <v>1</v>
      </c>
      <c r="D247" t="s">
        <v>987</v>
      </c>
      <c r="E247" t="s">
        <v>988</v>
      </c>
      <c r="F247" t="s">
        <v>989</v>
      </c>
      <c r="G247" t="str">
        <f t="shared" si="3"/>
        <v>{"type":"Certified Aerodrome","name":"PERTH","state":"WA","icao":"YPPH","coordinates":["315625S","1155801E"],"radius":1},</v>
      </c>
    </row>
    <row r="248" spans="1:7" ht="15" customHeight="1" x14ac:dyDescent="0.45">
      <c r="A248" t="s">
        <v>1426</v>
      </c>
      <c r="B248" t="s">
        <v>990</v>
      </c>
      <c r="C248" t="s">
        <v>1</v>
      </c>
      <c r="D248" t="s">
        <v>991</v>
      </c>
      <c r="E248" t="s">
        <v>992</v>
      </c>
      <c r="F248" t="s">
        <v>993</v>
      </c>
      <c r="G248" t="str">
        <f t="shared" si="3"/>
        <v>{"type":"Certified Aerodrome","name":"PERTH/JANDAKOT","state":"WA","icao":"YPJT","coordinates":["320551S","1155252E"],"radius":1},</v>
      </c>
    </row>
    <row r="249" spans="1:7" ht="15" customHeight="1" x14ac:dyDescent="0.45">
      <c r="A249" t="s">
        <v>1426</v>
      </c>
      <c r="B249" t="s">
        <v>994</v>
      </c>
      <c r="C249" t="s">
        <v>38</v>
      </c>
      <c r="D249" t="s">
        <v>995</v>
      </c>
      <c r="E249" t="s">
        <v>996</v>
      </c>
      <c r="F249" t="s">
        <v>997</v>
      </c>
      <c r="G249" t="str">
        <f t="shared" si="3"/>
        <v>{"type":"Certified Aerodrome","name":"PETERBOROUGH/GREAT OCEAN ROAD","state":"VIC","icao":"YPBH","coordinates":["383624S","1425422E"],"radius":1},</v>
      </c>
    </row>
    <row r="250" spans="1:7" ht="15" customHeight="1" x14ac:dyDescent="0.45">
      <c r="A250" t="s">
        <v>1426</v>
      </c>
      <c r="B250" t="s">
        <v>998</v>
      </c>
      <c r="C250" t="s">
        <v>1</v>
      </c>
      <c r="D250" t="s">
        <v>999</v>
      </c>
      <c r="E250" t="s">
        <v>1000</v>
      </c>
      <c r="F250" t="s">
        <v>1001</v>
      </c>
      <c r="G250" t="str">
        <f t="shared" si="3"/>
        <v>{"type":"Certified Aerodrome","name":"PLUTONIC","state":"WA","icao":"YPLU","coordinates":["251900S","1192524E"],"radius":1},</v>
      </c>
    </row>
    <row r="251" spans="1:7" ht="15" customHeight="1" x14ac:dyDescent="0.45">
      <c r="A251" t="s">
        <v>1426</v>
      </c>
      <c r="B251" t="s">
        <v>1002</v>
      </c>
      <c r="C251" t="s">
        <v>38</v>
      </c>
      <c r="D251" t="s">
        <v>1003</v>
      </c>
      <c r="E251" t="s">
        <v>1004</v>
      </c>
      <c r="F251" t="s">
        <v>1005</v>
      </c>
      <c r="G251" t="str">
        <f t="shared" si="3"/>
        <v>{"type":"Certified Aerodrome","name":"POINT COOK","state":"VIC","icao":"YMPC","coordinates":["375556S","1444512E"],"radius":1},</v>
      </c>
    </row>
    <row r="252" spans="1:7" ht="15" customHeight="1" x14ac:dyDescent="0.45">
      <c r="A252" t="s">
        <v>1426</v>
      </c>
      <c r="B252" t="s">
        <v>1006</v>
      </c>
      <c r="C252" t="s">
        <v>19</v>
      </c>
      <c r="D252" t="s">
        <v>1007</v>
      </c>
      <c r="E252" t="s">
        <v>1008</v>
      </c>
      <c r="F252" t="s">
        <v>1009</v>
      </c>
      <c r="G252" t="str">
        <f t="shared" si="3"/>
        <v>{"type":"Certified Aerodrome","name":"POONCARIE","state":"NSW","icao":"YPCE","coordinates":["332223S","1423505E"],"radius":1},</v>
      </c>
    </row>
    <row r="253" spans="1:7" ht="15" customHeight="1" x14ac:dyDescent="0.45">
      <c r="A253" t="s">
        <v>1426</v>
      </c>
      <c r="B253" t="s">
        <v>1010</v>
      </c>
      <c r="C253" t="s">
        <v>29</v>
      </c>
      <c r="D253" t="s">
        <v>1011</v>
      </c>
      <c r="E253" t="s">
        <v>1012</v>
      </c>
      <c r="F253" t="s">
        <v>1013</v>
      </c>
      <c r="G253" t="str">
        <f t="shared" si="3"/>
        <v>{"type":"Certified Aerodrome","name":"PORMPURAAW","state":"QLD","icao":"YPMP","coordinates":["145351S","1413639E"],"radius":1},</v>
      </c>
    </row>
    <row r="254" spans="1:7" ht="15" customHeight="1" x14ac:dyDescent="0.45">
      <c r="A254" t="s">
        <v>1426</v>
      </c>
      <c r="B254" t="s">
        <v>1014</v>
      </c>
      <c r="C254" t="s">
        <v>6</v>
      </c>
      <c r="D254" t="s">
        <v>1015</v>
      </c>
      <c r="E254" t="s">
        <v>1016</v>
      </c>
      <c r="F254" t="s">
        <v>1017</v>
      </c>
      <c r="G254" t="str">
        <f t="shared" si="3"/>
        <v>{"type":"Certified Aerodrome","name":"PORT AUGUSTA","state":"SA","icao":"YPAG","coordinates":["323025S","1374300E"],"radius":1},</v>
      </c>
    </row>
    <row r="255" spans="1:7" ht="15" customHeight="1" x14ac:dyDescent="0.45">
      <c r="A255" t="s">
        <v>1426</v>
      </c>
      <c r="B255" t="s">
        <v>1018</v>
      </c>
      <c r="C255" t="s">
        <v>1</v>
      </c>
      <c r="D255" t="s">
        <v>1019</v>
      </c>
      <c r="E255" t="s">
        <v>1020</v>
      </c>
      <c r="F255" t="s">
        <v>1021</v>
      </c>
      <c r="G255" t="str">
        <f t="shared" si="3"/>
        <v>{"type":"Certified Aerodrome","name":"PORT HEDLAND","state":"WA","icao":"YPPD","coordinates":["202240S","1183735E"],"radius":1},</v>
      </c>
    </row>
    <row r="256" spans="1:7" ht="15" customHeight="1" x14ac:dyDescent="0.45">
      <c r="A256" t="s">
        <v>1426</v>
      </c>
      <c r="B256" t="s">
        <v>1022</v>
      </c>
      <c r="C256" t="s">
        <v>1</v>
      </c>
      <c r="D256" t="s">
        <v>1023</v>
      </c>
      <c r="E256" t="s">
        <v>1024</v>
      </c>
      <c r="F256" t="s">
        <v>1025</v>
      </c>
      <c r="G256" t="str">
        <f t="shared" si="3"/>
        <v>{"type":"Certified Aerodrome","name":"PORT HEDLAND/WODGINA","state":"WA","icao":"YWGA","coordinates":["210209S","1183837E"],"radius":1},</v>
      </c>
    </row>
    <row r="257" spans="1:7" ht="15" customHeight="1" x14ac:dyDescent="0.45">
      <c r="A257" t="s">
        <v>1426</v>
      </c>
      <c r="B257" t="s">
        <v>1026</v>
      </c>
      <c r="C257" t="s">
        <v>24</v>
      </c>
      <c r="D257" t="s">
        <v>1027</v>
      </c>
      <c r="E257" t="s">
        <v>1028</v>
      </c>
      <c r="F257" t="s">
        <v>1029</v>
      </c>
      <c r="G257" t="str">
        <f t="shared" si="3"/>
        <v>{"type":"Certified Aerodrome","name":"PORT KEATS","state":"NT","icao":"YPKT","coordinates":["141500S","1293145E"],"radius":1},</v>
      </c>
    </row>
    <row r="258" spans="1:7" ht="15" customHeight="1" x14ac:dyDescent="0.45">
      <c r="A258" t="s">
        <v>1426</v>
      </c>
      <c r="B258" t="s">
        <v>1030</v>
      </c>
      <c r="C258" t="s">
        <v>6</v>
      </c>
      <c r="D258" t="s">
        <v>1031</v>
      </c>
      <c r="E258" t="s">
        <v>1032</v>
      </c>
      <c r="F258" t="s">
        <v>1033</v>
      </c>
      <c r="G258" t="str">
        <f t="shared" si="3"/>
        <v>{"type":"Certified Aerodrome","name":"PORT LINCOLN","state":"SA","icao":"YPLC","coordinates":["343619S","1355249E"],"radius":1},</v>
      </c>
    </row>
    <row r="259" spans="1:7" ht="15" customHeight="1" x14ac:dyDescent="0.45">
      <c r="A259" t="s">
        <v>1426</v>
      </c>
      <c r="B259" t="s">
        <v>1034</v>
      </c>
      <c r="C259" t="s">
        <v>19</v>
      </c>
      <c r="D259" t="s">
        <v>1035</v>
      </c>
      <c r="E259" t="s">
        <v>1036</v>
      </c>
      <c r="F259" t="s">
        <v>1037</v>
      </c>
      <c r="G259" t="str">
        <f t="shared" ref="G259:G322" si="4">"{""type"":"""&amp;A259&amp;""",""name"":"""&amp;B259&amp;""",""state"":"""&amp;C259&amp;""",""icao"":"""&amp;D259&amp;""",""coordinates"":["""&amp;E259&amp;""","""&amp;F259&amp;"""],""radius"":1},"</f>
        <v>{"type":"Certified Aerodrome","name":"PORT MACQUARIE","state":"NSW","icao":"YPMQ","coordinates":["312609S","1525148E"],"radius":1},</v>
      </c>
    </row>
    <row r="260" spans="1:7" ht="15" customHeight="1" x14ac:dyDescent="0.45">
      <c r="A260" t="s">
        <v>1426</v>
      </c>
      <c r="B260" t="s">
        <v>1038</v>
      </c>
      <c r="C260" t="s">
        <v>6</v>
      </c>
      <c r="D260" t="s">
        <v>1039</v>
      </c>
      <c r="E260" t="s">
        <v>1040</v>
      </c>
      <c r="F260" t="s">
        <v>1041</v>
      </c>
      <c r="G260" t="str">
        <f t="shared" si="4"/>
        <v>{"type":"Certified Aerodrome","name":"PORT PIRIE","state":"SA","icao":"YPIR","coordinates":["331420S","1375942E"],"radius":1},</v>
      </c>
    </row>
    <row r="261" spans="1:7" ht="15" customHeight="1" x14ac:dyDescent="0.45">
      <c r="A261" t="s">
        <v>1426</v>
      </c>
      <c r="B261" t="s">
        <v>1042</v>
      </c>
      <c r="C261" t="s">
        <v>38</v>
      </c>
      <c r="D261" t="s">
        <v>1043</v>
      </c>
      <c r="E261" t="s">
        <v>1044</v>
      </c>
      <c r="F261" t="s">
        <v>1045</v>
      </c>
      <c r="G261" t="str">
        <f t="shared" si="4"/>
        <v>{"type":"Certified Aerodrome","name":"PORTLAND","state":"VIC","icao":"YPOD","coordinates":["381905S","1412816E"],"radius":1},</v>
      </c>
    </row>
    <row r="262" spans="1:7" ht="15" customHeight="1" x14ac:dyDescent="0.45">
      <c r="A262" t="s">
        <v>1426</v>
      </c>
      <c r="B262" t="s">
        <v>1046</v>
      </c>
      <c r="C262" t="s">
        <v>6</v>
      </c>
      <c r="D262" t="s">
        <v>1047</v>
      </c>
      <c r="E262" t="s">
        <v>1048</v>
      </c>
      <c r="F262" t="s">
        <v>1049</v>
      </c>
      <c r="G262" t="str">
        <f t="shared" si="4"/>
        <v>{"type":"Certified Aerodrome","name":"PROMINENT HILL","state":"SA","icao":"YPMH","coordinates":["294304S","1353128E"],"radius":1},</v>
      </c>
    </row>
    <row r="263" spans="1:7" ht="15" customHeight="1" x14ac:dyDescent="0.45">
      <c r="A263" t="s">
        <v>1426</v>
      </c>
      <c r="B263" t="s">
        <v>1050</v>
      </c>
      <c r="C263" t="s">
        <v>29</v>
      </c>
      <c r="D263" t="s">
        <v>1051</v>
      </c>
      <c r="E263" t="s">
        <v>1052</v>
      </c>
      <c r="F263" t="s">
        <v>1053</v>
      </c>
      <c r="G263" t="str">
        <f t="shared" si="4"/>
        <v>{"type":"Certified Aerodrome","name":"PROSERPINE/WHITSUNDAY COAST","state":"QLD","icao":"YBPN","coordinates":["202942S","1483308E"],"radius":1},</v>
      </c>
    </row>
    <row r="264" spans="1:7" ht="15" customHeight="1" x14ac:dyDescent="0.45">
      <c r="A264" t="s">
        <v>1426</v>
      </c>
      <c r="B264" t="s">
        <v>1054</v>
      </c>
      <c r="C264" t="s">
        <v>29</v>
      </c>
      <c r="D264" t="s">
        <v>1055</v>
      </c>
      <c r="E264" t="s">
        <v>1056</v>
      </c>
      <c r="F264" t="s">
        <v>1057</v>
      </c>
      <c r="G264" t="str">
        <f t="shared" si="4"/>
        <v>{"type":"Certified Aerodrome","name":"QUILPIE","state":"QLD","icao":"YQLP","coordinates":["263631S","1441526E"],"radius":1},</v>
      </c>
    </row>
    <row r="265" spans="1:7" ht="15" customHeight="1" x14ac:dyDescent="0.45">
      <c r="A265" t="s">
        <v>1426</v>
      </c>
      <c r="B265" t="s">
        <v>1058</v>
      </c>
      <c r="C265" t="s">
        <v>19</v>
      </c>
      <c r="D265" t="s">
        <v>1059</v>
      </c>
      <c r="E265" t="s">
        <v>1060</v>
      </c>
      <c r="F265" t="s">
        <v>1061</v>
      </c>
      <c r="G265" t="str">
        <f t="shared" si="4"/>
        <v>{"type":"Certified Aerodrome","name":"QUIRINDI","state":"NSW","icao":"YQDI","coordinates":["312955S","1503105E"],"radius":1},</v>
      </c>
    </row>
    <row r="266" spans="1:7" ht="15" customHeight="1" x14ac:dyDescent="0.45">
      <c r="A266" t="s">
        <v>1426</v>
      </c>
      <c r="B266" t="s">
        <v>1062</v>
      </c>
      <c r="C266" t="s">
        <v>24</v>
      </c>
      <c r="D266" t="s">
        <v>1063</v>
      </c>
      <c r="E266" t="s">
        <v>1064</v>
      </c>
      <c r="F266" t="s">
        <v>1065</v>
      </c>
      <c r="G266" t="str">
        <f t="shared" si="4"/>
        <v>{"type":"Certified Aerodrome","name":"RAMINGINING","state":"NT","icao":"YRNG","coordinates":["122123S","1345351E"],"radius":1},</v>
      </c>
    </row>
    <row r="267" spans="1:7" ht="15" customHeight="1" x14ac:dyDescent="0.45">
      <c r="A267" t="s">
        <v>1426</v>
      </c>
      <c r="B267" t="s">
        <v>1066</v>
      </c>
      <c r="C267" t="s">
        <v>1</v>
      </c>
      <c r="D267" t="s">
        <v>1067</v>
      </c>
      <c r="E267" t="s">
        <v>1068</v>
      </c>
      <c r="F267" t="s">
        <v>1069</v>
      </c>
      <c r="G267" t="str">
        <f t="shared" si="4"/>
        <v>{"type":"Certified Aerodrome","name":"RAVENSTHORPE","state":"WA","icao":"YNRV","coordinates":["334750S","1201229E"],"radius":1},</v>
      </c>
    </row>
    <row r="268" spans="1:7" ht="15" customHeight="1" x14ac:dyDescent="0.45">
      <c r="A268" t="s">
        <v>1426</v>
      </c>
      <c r="B268" t="s">
        <v>1070</v>
      </c>
      <c r="C268" t="s">
        <v>6</v>
      </c>
      <c r="D268" t="s">
        <v>1071</v>
      </c>
      <c r="E268" t="s">
        <v>1072</v>
      </c>
      <c r="F268" t="s">
        <v>1073</v>
      </c>
      <c r="G268" t="str">
        <f t="shared" si="4"/>
        <v>{"type":"Certified Aerodrome","name":"RENMARK","state":"SA","icao":"YREN","coordinates":["341147S","1404026E"],"radius":1},</v>
      </c>
    </row>
    <row r="269" spans="1:7" ht="15" customHeight="1" x14ac:dyDescent="0.45">
      <c r="A269" t="s">
        <v>1426</v>
      </c>
      <c r="B269" t="s">
        <v>1074</v>
      </c>
      <c r="C269" t="s">
        <v>19</v>
      </c>
      <c r="D269" t="s">
        <v>1075</v>
      </c>
      <c r="E269" t="s">
        <v>1076</v>
      </c>
      <c r="F269" t="s">
        <v>1077</v>
      </c>
      <c r="G269" t="str">
        <f t="shared" si="4"/>
        <v>{"type":"Certified Aerodrome","name":"RICHMOND (NSW)","state":"NSW","icao":"YSRI","coordinates":["333602S","1504651E"],"radius":1},</v>
      </c>
    </row>
    <row r="270" spans="1:7" ht="15" customHeight="1" x14ac:dyDescent="0.45">
      <c r="A270" t="s">
        <v>1426</v>
      </c>
      <c r="B270" t="s">
        <v>1078</v>
      </c>
      <c r="C270" t="s">
        <v>29</v>
      </c>
      <c r="D270" t="s">
        <v>1079</v>
      </c>
      <c r="E270" t="s">
        <v>1080</v>
      </c>
      <c r="F270" t="s">
        <v>1081</v>
      </c>
      <c r="G270" t="str">
        <f t="shared" si="4"/>
        <v>{"type":"Certified Aerodrome","name":"RICHMOND (QLD)","state":"QLD","icao":"YRMD","coordinates":["204207S","1430653E"],"radius":1},</v>
      </c>
    </row>
    <row r="271" spans="1:7" ht="15" customHeight="1" x14ac:dyDescent="0.45">
      <c r="A271" t="s">
        <v>1426</v>
      </c>
      <c r="B271" t="s">
        <v>1082</v>
      </c>
      <c r="C271" t="s">
        <v>38</v>
      </c>
      <c r="D271" t="s">
        <v>1083</v>
      </c>
      <c r="E271" t="s">
        <v>1084</v>
      </c>
      <c r="F271" t="s">
        <v>1085</v>
      </c>
      <c r="G271" t="str">
        <f t="shared" si="4"/>
        <v>{"type":"Certified Aerodrome","name":"ROBINVALE","state":"VIC","icao":"YROI","coordinates":["343902S","1424658E"],"radius":1},</v>
      </c>
    </row>
    <row r="272" spans="1:7" ht="15" customHeight="1" x14ac:dyDescent="0.45">
      <c r="A272" t="s">
        <v>1426</v>
      </c>
      <c r="B272" t="s">
        <v>1086</v>
      </c>
      <c r="C272" t="s">
        <v>29</v>
      </c>
      <c r="D272" t="s">
        <v>1087</v>
      </c>
      <c r="E272" t="s">
        <v>1088</v>
      </c>
      <c r="F272" t="s">
        <v>1089</v>
      </c>
      <c r="G272" t="str">
        <f t="shared" si="4"/>
        <v>{"type":"Certified Aerodrome","name":"ROCKHAMPTON","state":"QLD","icao":"YBRK","coordinates":["232255S","1502831E"],"radius":1},</v>
      </c>
    </row>
    <row r="273" spans="1:7" ht="15" customHeight="1" x14ac:dyDescent="0.45">
      <c r="A273" t="s">
        <v>1426</v>
      </c>
      <c r="B273" t="s">
        <v>1090</v>
      </c>
      <c r="C273" t="s">
        <v>29</v>
      </c>
      <c r="D273" t="s">
        <v>1091</v>
      </c>
      <c r="E273" t="s">
        <v>1092</v>
      </c>
      <c r="F273" t="s">
        <v>1093</v>
      </c>
      <c r="G273" t="str">
        <f t="shared" si="4"/>
        <v>{"type":"Certified Aerodrome","name":"ROMA","state":"QLD","icao":"YROM","coordinates":["263243S","1484630E"],"radius":1},</v>
      </c>
    </row>
    <row r="274" spans="1:7" ht="15" customHeight="1" x14ac:dyDescent="0.45">
      <c r="A274" t="s">
        <v>1426</v>
      </c>
      <c r="B274" t="s">
        <v>1094</v>
      </c>
      <c r="C274" t="s">
        <v>1</v>
      </c>
      <c r="D274" t="s">
        <v>1095</v>
      </c>
      <c r="E274" t="s">
        <v>1096</v>
      </c>
      <c r="F274" t="s">
        <v>1097</v>
      </c>
      <c r="G274" t="str">
        <f t="shared" si="4"/>
        <v>{"type":"Certified Aerodrome","name":"ROTTNEST ISLAND","state":"WA","icao":"YRTI","coordinates":["320024S","1153223E"],"radius":1},</v>
      </c>
    </row>
    <row r="275" spans="1:7" ht="15" customHeight="1" x14ac:dyDescent="0.45">
      <c r="A275" t="s">
        <v>1426</v>
      </c>
      <c r="B275" t="s">
        <v>1098</v>
      </c>
      <c r="C275" t="s">
        <v>29</v>
      </c>
      <c r="D275" t="s">
        <v>1099</v>
      </c>
      <c r="E275" t="s">
        <v>1100</v>
      </c>
      <c r="F275" t="s">
        <v>1101</v>
      </c>
      <c r="G275" t="str">
        <f t="shared" si="4"/>
        <v>{"type":"Certified Aerodrome","name":"SAIBAI ISLAND","state":"QLD","icao":"YSII","coordinates":["092242S","1423730E"],"radius":1},</v>
      </c>
    </row>
    <row r="276" spans="1:7" ht="15" customHeight="1" x14ac:dyDescent="0.45">
      <c r="A276" t="s">
        <v>1426</v>
      </c>
      <c r="B276" t="s">
        <v>1102</v>
      </c>
      <c r="C276" t="s">
        <v>29</v>
      </c>
      <c r="D276" t="s">
        <v>1103</v>
      </c>
      <c r="E276" t="s">
        <v>1104</v>
      </c>
      <c r="F276" t="s">
        <v>1105</v>
      </c>
      <c r="G276" t="str">
        <f t="shared" si="4"/>
        <v>{"type":"Certified Aerodrome","name":"SAINT GEORGE","state":"QLD","icao":"YSGE","coordinates":["280259S","1483543E"],"radius":1},</v>
      </c>
    </row>
    <row r="277" spans="1:7" ht="15" customHeight="1" x14ac:dyDescent="0.45">
      <c r="A277" t="s">
        <v>1426</v>
      </c>
      <c r="B277" t="s">
        <v>1106</v>
      </c>
      <c r="C277" t="s">
        <v>381</v>
      </c>
      <c r="D277" t="s">
        <v>1107</v>
      </c>
      <c r="E277" t="s">
        <v>1108</v>
      </c>
      <c r="F277" t="s">
        <v>1109</v>
      </c>
      <c r="G277" t="str">
        <f t="shared" si="4"/>
        <v>{"type":"Certified Aerodrome","name":"SAINT HELENS","state":"TAS","icao":"YSTH","coordinates":["412012S","1481655E"],"radius":1},</v>
      </c>
    </row>
    <row r="278" spans="1:7" ht="15" customHeight="1" x14ac:dyDescent="0.45">
      <c r="A278" t="s">
        <v>1426</v>
      </c>
      <c r="B278" t="s">
        <v>1110</v>
      </c>
      <c r="C278" t="s">
        <v>29</v>
      </c>
      <c r="D278" t="s">
        <v>1111</v>
      </c>
      <c r="E278" t="s">
        <v>1112</v>
      </c>
      <c r="F278" t="s">
        <v>1113</v>
      </c>
      <c r="G278" t="str">
        <f t="shared" si="4"/>
        <v>{"type":"Certified Aerodrome","name":"SCHERGER (RAAF)","state":"QLD","icao":"YBSG","coordinates":["123726S","1420514E"],"radius":1},</v>
      </c>
    </row>
    <row r="279" spans="1:7" ht="15" customHeight="1" x14ac:dyDescent="0.45">
      <c r="A279" t="s">
        <v>1426</v>
      </c>
      <c r="B279" t="s">
        <v>1114</v>
      </c>
      <c r="C279" t="s">
        <v>19</v>
      </c>
      <c r="D279" t="s">
        <v>1115</v>
      </c>
      <c r="E279" t="s">
        <v>1116</v>
      </c>
      <c r="F279" t="s">
        <v>1117</v>
      </c>
      <c r="G279" t="str">
        <f t="shared" si="4"/>
        <v>{"type":"Certified Aerodrome","name":"SCONE","state":"NSW","icao":"YSCO","coordinates":["320214S","1504956E"],"radius":1},</v>
      </c>
    </row>
    <row r="280" spans="1:7" ht="15" customHeight="1" x14ac:dyDescent="0.45">
      <c r="A280" t="s">
        <v>1426</v>
      </c>
      <c r="B280" t="s">
        <v>1118</v>
      </c>
      <c r="C280" t="s">
        <v>1</v>
      </c>
      <c r="D280" t="s">
        <v>1119</v>
      </c>
      <c r="E280" t="s">
        <v>1120</v>
      </c>
      <c r="F280" t="s">
        <v>1121</v>
      </c>
      <c r="G280" t="str">
        <f t="shared" si="4"/>
        <v>{"type":"Certified Aerodrome","name":"SHARK BAY","state":"WA","icao":"YSHK","coordinates":["255338S","1133438E"],"radius":1},</v>
      </c>
    </row>
    <row r="281" spans="1:7" ht="15" customHeight="1" x14ac:dyDescent="0.45">
      <c r="A281" t="s">
        <v>1426</v>
      </c>
      <c r="B281" t="s">
        <v>1122</v>
      </c>
      <c r="C281" t="s">
        <v>19</v>
      </c>
      <c r="D281" t="s">
        <v>1123</v>
      </c>
      <c r="E281" t="s">
        <v>1124</v>
      </c>
      <c r="F281" t="s">
        <v>1125</v>
      </c>
      <c r="G281" t="str">
        <f t="shared" si="4"/>
        <v>{"type":"Certified Aerodrome","name":"SHELLHARBOUR AIRPORT","state":"NSW","icao":"YSHL","coordinates":["343340S","1504719E"],"radius":1},</v>
      </c>
    </row>
    <row r="282" spans="1:7" ht="15" customHeight="1" x14ac:dyDescent="0.45">
      <c r="A282" t="s">
        <v>1426</v>
      </c>
      <c r="B282" t="s">
        <v>1126</v>
      </c>
      <c r="C282" t="s">
        <v>38</v>
      </c>
      <c r="D282" t="s">
        <v>1127</v>
      </c>
      <c r="E282" t="s">
        <v>1128</v>
      </c>
      <c r="F282" t="s">
        <v>1129</v>
      </c>
      <c r="G282" t="str">
        <f t="shared" si="4"/>
        <v>{"type":"Certified Aerodrome","name":"SHEPPARTON","state":"VIC","icao":"YSHT","coordinates":["362544S","1452333E"],"radius":1},</v>
      </c>
    </row>
    <row r="283" spans="1:7" ht="15" customHeight="1" x14ac:dyDescent="0.45">
      <c r="A283" t="s">
        <v>1426</v>
      </c>
      <c r="B283" t="s">
        <v>1130</v>
      </c>
      <c r="C283" t="s">
        <v>24</v>
      </c>
      <c r="D283" t="s">
        <v>1131</v>
      </c>
      <c r="E283" t="s">
        <v>1132</v>
      </c>
      <c r="F283" t="s">
        <v>1133</v>
      </c>
      <c r="G283" t="str">
        <f t="shared" si="4"/>
        <v>{"type":"Certified Aerodrome","name":"SNAKE BAY","state":"NT","icao":"YSNK","coordinates":["112522S","1303913E"],"radius":1},</v>
      </c>
    </row>
    <row r="284" spans="1:7" ht="15" customHeight="1" x14ac:dyDescent="0.45">
      <c r="A284" t="s">
        <v>1426</v>
      </c>
      <c r="B284" t="s">
        <v>1134</v>
      </c>
      <c r="C284" t="s">
        <v>1</v>
      </c>
      <c r="D284" t="s">
        <v>1135</v>
      </c>
      <c r="E284" t="s">
        <v>1136</v>
      </c>
      <c r="F284" t="s">
        <v>1137</v>
      </c>
      <c r="G284" t="str">
        <f t="shared" si="4"/>
        <v>{"type":"Certified Aerodrome","name":"SOLOMON","state":"WA","icao":"YSOL","coordinates":["221517S","1175058E"],"radius":1},</v>
      </c>
    </row>
    <row r="285" spans="1:7" ht="15" customHeight="1" x14ac:dyDescent="0.45">
      <c r="A285" t="s">
        <v>1426</v>
      </c>
      <c r="B285" t="s">
        <v>1138</v>
      </c>
      <c r="C285" t="s">
        <v>24</v>
      </c>
      <c r="D285" t="s">
        <v>1139</v>
      </c>
      <c r="E285" t="s">
        <v>1140</v>
      </c>
      <c r="F285" t="s">
        <v>1141</v>
      </c>
      <c r="G285" t="str">
        <f t="shared" si="4"/>
        <v>{"type":"Certified Aerodrome","name":"SOUTH GOULBURN ISLAND","state":"NT","icao":"YGBI","coordinates":["113902S","1332255E"],"radius":1},</v>
      </c>
    </row>
    <row r="286" spans="1:7" ht="15" customHeight="1" x14ac:dyDescent="0.45">
      <c r="A286" t="s">
        <v>1426</v>
      </c>
      <c r="B286" t="s">
        <v>1142</v>
      </c>
      <c r="C286" t="s">
        <v>1</v>
      </c>
      <c r="D286" t="s">
        <v>1143</v>
      </c>
      <c r="E286" t="s">
        <v>1144</v>
      </c>
      <c r="F286" t="s">
        <v>1145</v>
      </c>
      <c r="G286" t="str">
        <f t="shared" si="4"/>
        <v>{"type":"Certified Aerodrome","name":"SOUTHERN CROSS","state":"WA","icao":"YSCR","coordinates":["311425S","1192135E"],"radius":1},</v>
      </c>
    </row>
    <row r="287" spans="1:7" ht="15" customHeight="1" x14ac:dyDescent="0.45">
      <c r="A287" t="s">
        <v>1426</v>
      </c>
      <c r="B287" t="s">
        <v>1146</v>
      </c>
      <c r="C287" t="s">
        <v>38</v>
      </c>
      <c r="D287" t="s">
        <v>1147</v>
      </c>
      <c r="E287" t="s">
        <v>1148</v>
      </c>
      <c r="F287" t="s">
        <v>1149</v>
      </c>
      <c r="G287" t="str">
        <f t="shared" si="4"/>
        <v>{"type":"Certified Aerodrome","name":"ST ARNAUD","state":"VIC","icao":"YSTA","coordinates":["363812S","1431109E"],"radius":1},</v>
      </c>
    </row>
    <row r="288" spans="1:7" ht="15" customHeight="1" x14ac:dyDescent="0.45">
      <c r="A288" t="s">
        <v>1426</v>
      </c>
      <c r="B288" t="s">
        <v>1150</v>
      </c>
      <c r="C288" t="s">
        <v>29</v>
      </c>
      <c r="D288" t="s">
        <v>1151</v>
      </c>
      <c r="E288" t="s">
        <v>1152</v>
      </c>
      <c r="F288" t="s">
        <v>1153</v>
      </c>
      <c r="G288" t="str">
        <f t="shared" si="4"/>
        <v>{"type":"Certified Aerodrome","name":"STANTHORPE","state":"QLD","icao":"YSPE","coordinates":["283713S","1515926E"],"radius":1},</v>
      </c>
    </row>
    <row r="289" spans="1:7" ht="15" customHeight="1" x14ac:dyDescent="0.45">
      <c r="A289" t="s">
        <v>1426</v>
      </c>
      <c r="B289" t="s">
        <v>1154</v>
      </c>
      <c r="C289" t="s">
        <v>38</v>
      </c>
      <c r="D289" t="s">
        <v>1155</v>
      </c>
      <c r="E289" t="s">
        <v>1156</v>
      </c>
      <c r="F289" t="s">
        <v>1157</v>
      </c>
      <c r="G289" t="str">
        <f t="shared" si="4"/>
        <v>{"type":"Certified Aerodrome","name":"STAWELL","state":"VIC","icao":"YSWL","coordinates":["370418S","1424425E"],"radius":1},</v>
      </c>
    </row>
    <row r="290" spans="1:7" ht="15" customHeight="1" x14ac:dyDescent="0.45">
      <c r="A290" t="s">
        <v>1426</v>
      </c>
      <c r="B290" t="s">
        <v>1158</v>
      </c>
      <c r="C290" t="s">
        <v>381</v>
      </c>
      <c r="D290" t="s">
        <v>1159</v>
      </c>
      <c r="E290" t="s">
        <v>1160</v>
      </c>
      <c r="F290" t="s">
        <v>1161</v>
      </c>
      <c r="G290" t="str">
        <f t="shared" si="4"/>
        <v>{"type":"Certified Aerodrome","name":"STRAHAN","state":"TAS","icao":"YSRN","coordinates":["420920S","1451729E"],"radius":1},</v>
      </c>
    </row>
    <row r="291" spans="1:7" ht="15" customHeight="1" x14ac:dyDescent="0.45">
      <c r="A291" t="s">
        <v>1426</v>
      </c>
      <c r="B291" t="s">
        <v>1162</v>
      </c>
      <c r="C291" t="s">
        <v>6</v>
      </c>
      <c r="D291" t="s">
        <v>1163</v>
      </c>
      <c r="E291" t="s">
        <v>1164</v>
      </c>
      <c r="F291" t="s">
        <v>1165</v>
      </c>
      <c r="G291" t="str">
        <f t="shared" si="4"/>
        <v>{"type":"Certified Aerodrome","name":"STREAKY BAY","state":"SA","icao":"YKBY","coordinates":["325009S","1341734E"],"radius":1},</v>
      </c>
    </row>
    <row r="292" spans="1:7" ht="15" customHeight="1" x14ac:dyDescent="0.45">
      <c r="A292" t="s">
        <v>1426</v>
      </c>
      <c r="B292" t="s">
        <v>1166</v>
      </c>
      <c r="C292" t="s">
        <v>1</v>
      </c>
      <c r="D292" t="s">
        <v>1167</v>
      </c>
      <c r="E292" t="s">
        <v>1168</v>
      </c>
      <c r="F292" t="s">
        <v>1169</v>
      </c>
      <c r="G292" t="str">
        <f t="shared" si="4"/>
        <v>{"type":"Certified Aerodrome","name":"SUNRISE DAM","state":"WA","icao":"YSRD","coordinates":["290554S","1222719E"],"radius":1},</v>
      </c>
    </row>
    <row r="293" spans="1:7" ht="15" customHeight="1" x14ac:dyDescent="0.45">
      <c r="A293" t="s">
        <v>1426</v>
      </c>
      <c r="B293" t="s">
        <v>1170</v>
      </c>
      <c r="C293" t="s">
        <v>29</v>
      </c>
      <c r="D293" t="s">
        <v>1171</v>
      </c>
      <c r="E293" t="s">
        <v>1172</v>
      </c>
      <c r="F293" t="s">
        <v>1173</v>
      </c>
      <c r="G293" t="str">
        <f t="shared" si="4"/>
        <v>{"type":"Certified Aerodrome","name":"SUNSHINE COAST","state":"QLD","icao":"YBSU","coordinates":["263612S","1530528E"],"radius":1},</v>
      </c>
    </row>
    <row r="294" spans="1:7" ht="15" customHeight="1" x14ac:dyDescent="0.45">
      <c r="A294" t="s">
        <v>1426</v>
      </c>
      <c r="B294" t="s">
        <v>1174</v>
      </c>
      <c r="C294" t="s">
        <v>38</v>
      </c>
      <c r="D294" t="s">
        <v>1175</v>
      </c>
      <c r="E294" t="s">
        <v>1176</v>
      </c>
      <c r="F294" t="s">
        <v>1177</v>
      </c>
      <c r="G294" t="str">
        <f t="shared" si="4"/>
        <v>{"type":"Certified Aerodrome","name":"SWAN HILL","state":"VIC","icao":"YSWH","coordinates":["352233S","1433158E"],"radius":1},</v>
      </c>
    </row>
    <row r="295" spans="1:7" ht="15" customHeight="1" x14ac:dyDescent="0.45">
      <c r="A295" t="s">
        <v>1426</v>
      </c>
      <c r="B295" t="s">
        <v>1178</v>
      </c>
      <c r="C295" t="s">
        <v>19</v>
      </c>
      <c r="D295" t="s">
        <v>1179</v>
      </c>
      <c r="E295" t="s">
        <v>1180</v>
      </c>
      <c r="F295" t="s">
        <v>1181</v>
      </c>
      <c r="G295" t="str">
        <f t="shared" si="4"/>
        <v>{"type":"Certified Aerodrome","name":"SYDNEY/BANKSTOWN","state":"NSW","icao":"YSBK","coordinates":["335528S","1505918E"],"radius":1},</v>
      </c>
    </row>
    <row r="296" spans="1:7" ht="15" customHeight="1" x14ac:dyDescent="0.45">
      <c r="A296" t="s">
        <v>1426</v>
      </c>
      <c r="B296" t="s">
        <v>1182</v>
      </c>
      <c r="C296" t="s">
        <v>19</v>
      </c>
      <c r="D296" t="s">
        <v>1183</v>
      </c>
      <c r="E296" t="s">
        <v>1184</v>
      </c>
      <c r="F296" t="s">
        <v>1185</v>
      </c>
      <c r="G296" t="str">
        <f t="shared" si="4"/>
        <v>{"type":"Certified Aerodrome","name":"SYDNEY/KINGSFORD SMITH","state":"NSW","icao":"YSSY","coordinates":["335646S","1511038E"],"radius":1},</v>
      </c>
    </row>
    <row r="297" spans="1:7" ht="15" customHeight="1" x14ac:dyDescent="0.45">
      <c r="A297" t="s">
        <v>1426</v>
      </c>
      <c r="B297" t="s">
        <v>1186</v>
      </c>
      <c r="C297" t="s">
        <v>19</v>
      </c>
      <c r="D297" t="s">
        <v>1187</v>
      </c>
      <c r="E297" t="s">
        <v>1188</v>
      </c>
      <c r="F297" t="s">
        <v>1189</v>
      </c>
      <c r="G297" t="str">
        <f t="shared" si="4"/>
        <v>{"type":"Certified Aerodrome","name":"TAMWORTH","state":"NSW","icao":"YSTW","coordinates":["310502S","1505048E"],"radius":1},</v>
      </c>
    </row>
    <row r="298" spans="1:7" ht="15" customHeight="1" x14ac:dyDescent="0.45">
      <c r="A298" t="s">
        <v>1426</v>
      </c>
      <c r="B298" t="s">
        <v>1190</v>
      </c>
      <c r="C298" t="s">
        <v>19</v>
      </c>
      <c r="D298" t="s">
        <v>1191</v>
      </c>
      <c r="E298" t="s">
        <v>1192</v>
      </c>
      <c r="F298" t="s">
        <v>1193</v>
      </c>
      <c r="G298" t="str">
        <f t="shared" si="4"/>
        <v>{"type":"Certified Aerodrome","name":"TAREE","state":"NSW","icao":"YTRE","coordinates":["315319S","1523050E"],"radius":1},</v>
      </c>
    </row>
    <row r="299" spans="1:7" ht="15" customHeight="1" x14ac:dyDescent="0.45">
      <c r="A299" t="s">
        <v>1426</v>
      </c>
      <c r="B299" t="s">
        <v>1194</v>
      </c>
      <c r="C299" t="s">
        <v>29</v>
      </c>
      <c r="D299" t="s">
        <v>1195</v>
      </c>
      <c r="E299" t="s">
        <v>1196</v>
      </c>
      <c r="F299" t="s">
        <v>1197</v>
      </c>
      <c r="G299" t="str">
        <f t="shared" si="4"/>
        <v>{"type":"Certified Aerodrome","name":"TAROOM","state":"QLD","icao":"YTAM","coordinates":["254807S","1495358E"],"radius":1},</v>
      </c>
    </row>
    <row r="300" spans="1:7" ht="15" customHeight="1" x14ac:dyDescent="0.45">
      <c r="A300" t="s">
        <v>1426</v>
      </c>
      <c r="B300" t="s">
        <v>1198</v>
      </c>
      <c r="C300" t="s">
        <v>1</v>
      </c>
      <c r="D300" t="s">
        <v>1199</v>
      </c>
      <c r="E300" t="s">
        <v>1200</v>
      </c>
      <c r="F300" t="s">
        <v>1201</v>
      </c>
      <c r="G300" t="str">
        <f t="shared" si="4"/>
        <v>{"type":"Certified Aerodrome","name":"TELFER","state":"WA","icao":"YTEF","coordinates":["214254S","1221342E"],"radius":1},</v>
      </c>
    </row>
    <row r="301" spans="1:7" ht="15" customHeight="1" x14ac:dyDescent="0.45">
      <c r="A301" t="s">
        <v>1426</v>
      </c>
      <c r="B301" t="s">
        <v>1202</v>
      </c>
      <c r="C301" t="s">
        <v>19</v>
      </c>
      <c r="D301" t="s">
        <v>1203</v>
      </c>
      <c r="E301" t="s">
        <v>1204</v>
      </c>
      <c r="F301" t="s">
        <v>1205</v>
      </c>
      <c r="G301" t="str">
        <f t="shared" si="4"/>
        <v>{"type":"Certified Aerodrome","name":"TEMORA","state":"NSW","icao":"YTEM","coordinates":["342517S","1473042E"],"radius":1},</v>
      </c>
    </row>
    <row r="302" spans="1:7" ht="15" customHeight="1" x14ac:dyDescent="0.45">
      <c r="A302" t="s">
        <v>1426</v>
      </c>
      <c r="B302" t="s">
        <v>1206</v>
      </c>
      <c r="C302" t="s">
        <v>24</v>
      </c>
      <c r="D302" t="s">
        <v>1207</v>
      </c>
      <c r="E302" t="s">
        <v>1208</v>
      </c>
      <c r="F302" t="s">
        <v>1209</v>
      </c>
      <c r="G302" t="str">
        <f t="shared" si="4"/>
        <v>{"type":"Certified Aerodrome","name":"TENNANT CREEK","state":"NT","icao":"YTNK","coordinates":["193804S","1341100E"],"radius":1},</v>
      </c>
    </row>
    <row r="303" spans="1:7" ht="15" customHeight="1" x14ac:dyDescent="0.45">
      <c r="A303" t="s">
        <v>1426</v>
      </c>
      <c r="B303" t="s">
        <v>1210</v>
      </c>
      <c r="C303" t="s">
        <v>29</v>
      </c>
      <c r="D303" t="s">
        <v>1211</v>
      </c>
      <c r="E303" t="s">
        <v>1212</v>
      </c>
      <c r="F303" t="s">
        <v>1213</v>
      </c>
      <c r="G303" t="str">
        <f t="shared" si="4"/>
        <v>{"type":"Certified Aerodrome","name":"THANGOOL","state":"QLD","icao":"YTNG","coordinates":["242938S","1503434E"],"radius":1},</v>
      </c>
    </row>
    <row r="304" spans="1:7" ht="15" customHeight="1" x14ac:dyDescent="0.45">
      <c r="A304" t="s">
        <v>1426</v>
      </c>
      <c r="B304" t="s">
        <v>1214</v>
      </c>
      <c r="C304" t="s">
        <v>29</v>
      </c>
      <c r="D304" t="s">
        <v>1215</v>
      </c>
      <c r="E304" t="s">
        <v>1216</v>
      </c>
      <c r="F304" t="s">
        <v>1217</v>
      </c>
      <c r="G304" t="str">
        <f t="shared" si="4"/>
        <v>{"type":"Certified Aerodrome","name":"THARGOMINDAH","state":"QLD","icao":"YTGM","coordinates":["275911S","1434839E"],"radius":1},</v>
      </c>
    </row>
    <row r="305" spans="1:7" ht="15" customHeight="1" x14ac:dyDescent="0.45">
      <c r="A305" t="s">
        <v>1426</v>
      </c>
      <c r="B305" t="s">
        <v>1218</v>
      </c>
      <c r="C305" t="s">
        <v>24</v>
      </c>
      <c r="D305" t="s">
        <v>1219</v>
      </c>
      <c r="E305" t="s">
        <v>1220</v>
      </c>
      <c r="F305" t="s">
        <v>1221</v>
      </c>
      <c r="G305" t="str">
        <f t="shared" si="4"/>
        <v>{"type":"Certified Aerodrome","name":"THE GRANITES","state":"NT","icao":"YTGT","coordinates":["203254S","1302100E"],"radius":1},</v>
      </c>
    </row>
    <row r="306" spans="1:7" ht="15" customHeight="1" x14ac:dyDescent="0.45">
      <c r="A306" t="s">
        <v>1426</v>
      </c>
      <c r="B306" t="s">
        <v>1222</v>
      </c>
      <c r="C306" t="s">
        <v>29</v>
      </c>
      <c r="D306" t="s">
        <v>1223</v>
      </c>
      <c r="E306" t="s">
        <v>1224</v>
      </c>
      <c r="F306" t="s">
        <v>1225</v>
      </c>
      <c r="G306" t="str">
        <f t="shared" si="4"/>
        <v>{"type":"Certified Aerodrome","name":"THE MONUMENT","state":"QLD","icao":"YTMO","coordinates":["214843S","1395524E"],"radius":1},</v>
      </c>
    </row>
    <row r="307" spans="1:7" ht="15" customHeight="1" x14ac:dyDescent="0.45">
      <c r="A307" t="s">
        <v>1426</v>
      </c>
      <c r="B307" t="s">
        <v>1226</v>
      </c>
      <c r="C307" t="s">
        <v>29</v>
      </c>
      <c r="D307" t="s">
        <v>1227</v>
      </c>
      <c r="E307" t="s">
        <v>1228</v>
      </c>
      <c r="F307" t="s">
        <v>1229</v>
      </c>
      <c r="G307" t="str">
        <f t="shared" si="4"/>
        <v>{"type":"Certified Aerodrome","name":"THEODORE","state":"QLD","icao":"YTDR","coordinates":["245911S","1500535E"],"radius":1},</v>
      </c>
    </row>
    <row r="308" spans="1:7" ht="15" customHeight="1" x14ac:dyDescent="0.45">
      <c r="A308" t="s">
        <v>1426</v>
      </c>
      <c r="B308" t="s">
        <v>1230</v>
      </c>
      <c r="C308" t="s">
        <v>1</v>
      </c>
      <c r="D308" t="s">
        <v>1231</v>
      </c>
      <c r="E308" t="s">
        <v>1232</v>
      </c>
      <c r="F308" t="s">
        <v>1233</v>
      </c>
      <c r="G308" t="str">
        <f t="shared" si="4"/>
        <v>{"type":"Certified Aerodrome","name":"THUNDERBOX","state":"WA","icao":"YTHN","coordinates":["280914S","1205621E"],"radius":1},</v>
      </c>
    </row>
    <row r="309" spans="1:7" ht="15" customHeight="1" x14ac:dyDescent="0.45">
      <c r="A309" t="s">
        <v>1426</v>
      </c>
      <c r="B309" t="s">
        <v>1234</v>
      </c>
      <c r="C309" t="s">
        <v>19</v>
      </c>
      <c r="D309" t="s">
        <v>1235</v>
      </c>
      <c r="E309" t="s">
        <v>1236</v>
      </c>
      <c r="F309" t="s">
        <v>1237</v>
      </c>
      <c r="G309" t="str">
        <f t="shared" si="4"/>
        <v>{"type":"Certified Aerodrome","name":"TIBOOBURRA","state":"NSW","icao":"YTIB","coordinates":["292704S","1420328E"],"radius":1},</v>
      </c>
    </row>
    <row r="310" spans="1:7" ht="15" customHeight="1" x14ac:dyDescent="0.45">
      <c r="A310" t="s">
        <v>1426</v>
      </c>
      <c r="B310" t="s">
        <v>1238</v>
      </c>
      <c r="C310" t="s">
        <v>24</v>
      </c>
      <c r="D310" t="s">
        <v>1239</v>
      </c>
      <c r="E310" t="s">
        <v>1240</v>
      </c>
      <c r="F310" t="s">
        <v>1241</v>
      </c>
      <c r="G310" t="str">
        <f t="shared" si="4"/>
        <v>{"type":"Certified Aerodrome","name":"TINDAL","state":"NT","icao":"YPTN","coordinates":["143116S","1322240E"],"radius":1},</v>
      </c>
    </row>
    <row r="311" spans="1:7" ht="15" customHeight="1" x14ac:dyDescent="0.45">
      <c r="A311" t="s">
        <v>1426</v>
      </c>
      <c r="B311" t="s">
        <v>1242</v>
      </c>
      <c r="C311" t="s">
        <v>19</v>
      </c>
      <c r="D311" t="s">
        <v>1243</v>
      </c>
      <c r="E311" t="s">
        <v>1244</v>
      </c>
      <c r="F311" t="s">
        <v>1245</v>
      </c>
      <c r="G311" t="str">
        <f t="shared" si="4"/>
        <v>{"type":"Certified Aerodrome","name":"TOCUMWAL","state":"NSW","icao":"YTOC","coordinates":["354839S","1453615E"],"radius":1},</v>
      </c>
    </row>
    <row r="312" spans="1:7" ht="15" customHeight="1" x14ac:dyDescent="0.45">
      <c r="A312" t="s">
        <v>1426</v>
      </c>
      <c r="B312" t="s">
        <v>1246</v>
      </c>
      <c r="C312" t="s">
        <v>29</v>
      </c>
      <c r="D312" t="s">
        <v>1247</v>
      </c>
      <c r="E312" t="s">
        <v>1248</v>
      </c>
      <c r="F312" t="s">
        <v>1249</v>
      </c>
      <c r="G312" t="str">
        <f t="shared" si="4"/>
        <v>{"type":"Certified Aerodrome","name":"TOOWOOMBA","state":"QLD","icao":"YTWB","coordinates":["273229S","1515445E"],"radius":1},</v>
      </c>
    </row>
    <row r="313" spans="1:7" ht="15" customHeight="1" x14ac:dyDescent="0.45">
      <c r="A313" t="s">
        <v>1426</v>
      </c>
      <c r="B313" t="s">
        <v>1250</v>
      </c>
      <c r="C313" t="s">
        <v>29</v>
      </c>
      <c r="D313" t="s">
        <v>1251</v>
      </c>
      <c r="E313" t="s">
        <v>1252</v>
      </c>
      <c r="F313" t="s">
        <v>1253</v>
      </c>
      <c r="G313" t="str">
        <f t="shared" si="4"/>
        <v>{"type":"Certified Aerodrome","name":"TOWNSVILLE/TOWNSVILLE INTL","state":"QLD","icao":"YBTL","coordinates":["191509S","1464555E"],"radius":1},</v>
      </c>
    </row>
    <row r="314" spans="1:7" ht="15" customHeight="1" x14ac:dyDescent="0.45">
      <c r="A314" t="s">
        <v>1426</v>
      </c>
      <c r="B314" t="s">
        <v>1254</v>
      </c>
      <c r="C314" t="s">
        <v>29</v>
      </c>
      <c r="D314" t="s">
        <v>1255</v>
      </c>
      <c r="E314" t="s">
        <v>1256</v>
      </c>
      <c r="F314" t="s">
        <v>1257</v>
      </c>
      <c r="G314" t="str">
        <f t="shared" si="4"/>
        <v>{"type":"Certified Aerodrome","name":"TREPELL","state":"QLD","icao":"YTEE","coordinates":["215006S","1405317E"],"radius":1},</v>
      </c>
    </row>
    <row r="315" spans="1:7" ht="15" customHeight="1" x14ac:dyDescent="0.45">
      <c r="A315" t="s">
        <v>1426</v>
      </c>
      <c r="B315" t="s">
        <v>1258</v>
      </c>
      <c r="C315" t="s">
        <v>1</v>
      </c>
      <c r="D315" t="s">
        <v>1259</v>
      </c>
      <c r="E315" t="s">
        <v>1260</v>
      </c>
      <c r="F315" t="s">
        <v>1261</v>
      </c>
      <c r="G315" t="str">
        <f t="shared" si="4"/>
        <v>{"type":"Certified Aerodrome","name":"TROPICANA","state":"WA","icao":"YTRA","coordinates":["291112S","1243301E"],"radius":1},</v>
      </c>
    </row>
    <row r="316" spans="1:7" ht="15" customHeight="1" x14ac:dyDescent="0.45">
      <c r="A316" t="s">
        <v>1426</v>
      </c>
      <c r="B316" t="s">
        <v>1262</v>
      </c>
      <c r="C316" t="s">
        <v>1</v>
      </c>
      <c r="D316" t="s">
        <v>1263</v>
      </c>
      <c r="E316" t="s">
        <v>1264</v>
      </c>
      <c r="F316" t="s">
        <v>1265</v>
      </c>
      <c r="G316" t="str">
        <f t="shared" si="4"/>
        <v>{"type":"Certified Aerodrome","name":"TROUGHTON ISLAND","state":"WA","icao":"YTTI","coordinates":["134506S","1260854E"],"radius":1},</v>
      </c>
    </row>
    <row r="317" spans="1:7" ht="15" customHeight="1" x14ac:dyDescent="0.45">
      <c r="A317" t="s">
        <v>1426</v>
      </c>
      <c r="B317" t="s">
        <v>1266</v>
      </c>
      <c r="C317" t="s">
        <v>1</v>
      </c>
      <c r="D317" t="s">
        <v>1267</v>
      </c>
      <c r="E317" t="s">
        <v>1268</v>
      </c>
      <c r="F317" t="s">
        <v>1269</v>
      </c>
      <c r="G317" t="str">
        <f t="shared" si="4"/>
        <v>{"type":"Certified Aerodrome","name":"TRUSCOTT-MUNGALALU","state":"WA","icao":"YTST","coordinates":["140523S","1262251E"],"radius":1},</v>
      </c>
    </row>
    <row r="318" spans="1:7" ht="15" customHeight="1" x14ac:dyDescent="0.45">
      <c r="A318" t="s">
        <v>1426</v>
      </c>
      <c r="B318" t="s">
        <v>1270</v>
      </c>
      <c r="C318" t="s">
        <v>6</v>
      </c>
      <c r="D318" t="s">
        <v>1271</v>
      </c>
      <c r="E318" t="s">
        <v>1272</v>
      </c>
      <c r="F318" t="s">
        <v>1273</v>
      </c>
      <c r="G318" t="str">
        <f t="shared" si="4"/>
        <v>{"type":"Certified Aerodrome","name":"TUMBY BAY","state":"SA","icao":"YTBB","coordinates":["342140S","1360542E"],"radius":1},</v>
      </c>
    </row>
    <row r="319" spans="1:7" ht="15" customHeight="1" x14ac:dyDescent="0.45">
      <c r="A319" t="s">
        <v>1426</v>
      </c>
      <c r="B319" t="s">
        <v>1274</v>
      </c>
      <c r="C319" t="s">
        <v>19</v>
      </c>
      <c r="D319" t="s">
        <v>1275</v>
      </c>
      <c r="E319" t="s">
        <v>1276</v>
      </c>
      <c r="F319" t="s">
        <v>1277</v>
      </c>
      <c r="G319" t="str">
        <f t="shared" si="4"/>
        <v>{"type":"Certified Aerodrome","name":"TUMUT","state":"NSW","icao":"YTMU","coordinates":["351546S","1481427E"],"radius":1},</v>
      </c>
    </row>
    <row r="320" spans="1:7" ht="15" customHeight="1" x14ac:dyDescent="0.45">
      <c r="A320" t="s">
        <v>1426</v>
      </c>
      <c r="B320" t="s">
        <v>1278</v>
      </c>
      <c r="C320" t="s">
        <v>19</v>
      </c>
      <c r="D320" t="s">
        <v>1279</v>
      </c>
      <c r="E320" t="s">
        <v>1280</v>
      </c>
      <c r="F320" t="s">
        <v>1281</v>
      </c>
      <c r="G320" t="str">
        <f t="shared" si="4"/>
        <v>{"type":"Certified Aerodrome","name":"WAGGA WAGGA","state":"NSW","icao":"YSWG","coordinates":["350955S","1472759E"],"radius":1},</v>
      </c>
    </row>
    <row r="321" spans="1:7" ht="15" customHeight="1" x14ac:dyDescent="0.45">
      <c r="A321" t="s">
        <v>1426</v>
      </c>
      <c r="B321" t="s">
        <v>1282</v>
      </c>
      <c r="C321" t="s">
        <v>19</v>
      </c>
      <c r="D321" t="s">
        <v>1283</v>
      </c>
      <c r="E321" t="s">
        <v>1284</v>
      </c>
      <c r="F321" t="s">
        <v>1285</v>
      </c>
      <c r="G321" t="str">
        <f t="shared" si="4"/>
        <v>{"type":"Certified Aerodrome","name":"WALGETT","state":"NSW","icao":"YWLG","coordinates":["300158S","1480733E"],"radius":1},</v>
      </c>
    </row>
    <row r="322" spans="1:7" ht="15" customHeight="1" x14ac:dyDescent="0.45">
      <c r="A322" t="s">
        <v>1426</v>
      </c>
      <c r="B322" t="s">
        <v>1286</v>
      </c>
      <c r="C322" t="s">
        <v>38</v>
      </c>
      <c r="D322" t="s">
        <v>1287</v>
      </c>
      <c r="E322" t="s">
        <v>1288</v>
      </c>
      <c r="F322" t="s">
        <v>1289</v>
      </c>
      <c r="G322" t="str">
        <f t="shared" si="4"/>
        <v>{"type":"Certified Aerodrome","name":"WANGARATTA","state":"VIC","icao":"YWGT","coordinates":["362457S","1461825E"],"radius":1},</v>
      </c>
    </row>
    <row r="323" spans="1:7" ht="15" customHeight="1" x14ac:dyDescent="0.45">
      <c r="A323" t="s">
        <v>1426</v>
      </c>
      <c r="B323" t="s">
        <v>1290</v>
      </c>
      <c r="C323" t="s">
        <v>1</v>
      </c>
      <c r="D323" t="s">
        <v>1291</v>
      </c>
      <c r="E323" t="s">
        <v>1292</v>
      </c>
      <c r="F323" t="s">
        <v>1293</v>
      </c>
      <c r="G323" t="str">
        <f t="shared" ref="G323:G386" si="5">"{""type"":"""&amp;A323&amp;""",""name"":"""&amp;B323&amp;""",""state"":"""&amp;C323&amp;""",""icao"":"""&amp;D323&amp;""",""coordinates"":["""&amp;E323&amp;""","""&amp;F323&amp;"""],""radius"":1},"</f>
        <v>{"type":"Certified Aerodrome","name":"WARBURTON","state":"WA","icao":"YWBR","coordinates":["260742S","1263500E"],"radius":1},</v>
      </c>
    </row>
    <row r="324" spans="1:7" ht="15" customHeight="1" x14ac:dyDescent="0.45">
      <c r="A324" t="s">
        <v>1426</v>
      </c>
      <c r="B324" t="s">
        <v>1294</v>
      </c>
      <c r="C324" t="s">
        <v>38</v>
      </c>
      <c r="D324" t="s">
        <v>1295</v>
      </c>
      <c r="E324" t="s">
        <v>1296</v>
      </c>
      <c r="F324" t="s">
        <v>1297</v>
      </c>
      <c r="G324" t="str">
        <f t="shared" si="5"/>
        <v>{"type":"Certified Aerodrome","name":"WARRACKNABEAL","state":"VIC","icao":"YWKB","coordinates":["361916S","1422510E"],"radius":1},</v>
      </c>
    </row>
    <row r="325" spans="1:7" ht="15" customHeight="1" x14ac:dyDescent="0.45">
      <c r="A325" t="s">
        <v>1426</v>
      </c>
      <c r="B325" t="s">
        <v>1298</v>
      </c>
      <c r="C325" t="s">
        <v>19</v>
      </c>
      <c r="D325" t="s">
        <v>1299</v>
      </c>
      <c r="E325" t="s">
        <v>1300</v>
      </c>
      <c r="F325" t="s">
        <v>1301</v>
      </c>
      <c r="G325" t="str">
        <f t="shared" si="5"/>
        <v>{"type":"Certified Aerodrome","name":"WARREN","state":"NSW","icao":"YWRN","coordinates":["314400S","1474809E"],"radius":1},</v>
      </c>
    </row>
    <row r="326" spans="1:7" ht="15" customHeight="1" x14ac:dyDescent="0.45">
      <c r="A326" t="s">
        <v>1426</v>
      </c>
      <c r="B326" t="s">
        <v>1302</v>
      </c>
      <c r="C326" t="s">
        <v>38</v>
      </c>
      <c r="D326" t="s">
        <v>1303</v>
      </c>
      <c r="E326" t="s">
        <v>1304</v>
      </c>
      <c r="F326" t="s">
        <v>1305</v>
      </c>
      <c r="G326" t="str">
        <f t="shared" si="5"/>
        <v>{"type":"Certified Aerodrome","name":"WARRNAMBOOL","state":"VIC","icao":"YWBL","coordinates":["381743S","1422648E"],"radius":1},</v>
      </c>
    </row>
    <row r="327" spans="1:7" ht="15" customHeight="1" x14ac:dyDescent="0.45">
      <c r="A327" t="s">
        <v>1426</v>
      </c>
      <c r="B327" t="s">
        <v>1306</v>
      </c>
      <c r="C327" t="s">
        <v>29</v>
      </c>
      <c r="D327" t="s">
        <v>1307</v>
      </c>
      <c r="E327" t="s">
        <v>1308</v>
      </c>
      <c r="F327" t="s">
        <v>1309</v>
      </c>
      <c r="G327" t="str">
        <f t="shared" si="5"/>
        <v>{"type":"Certified Aerodrome","name":"WARWICK","state":"QLD","icao":"YWCK","coordinates":["280858S","1515635E"],"radius":1},</v>
      </c>
    </row>
    <row r="328" spans="1:7" ht="15" customHeight="1" x14ac:dyDescent="0.45">
      <c r="A328" t="s">
        <v>1426</v>
      </c>
      <c r="B328" t="s">
        <v>1310</v>
      </c>
      <c r="C328" t="s">
        <v>29</v>
      </c>
      <c r="D328" t="s">
        <v>1311</v>
      </c>
      <c r="E328" t="s">
        <v>1312</v>
      </c>
      <c r="F328" t="s">
        <v>1313</v>
      </c>
      <c r="G328" t="str">
        <f t="shared" si="5"/>
        <v>{"type":"Certified Aerodrome","name":"WEIPA","state":"QLD","icao":"YBWP","coordinates":["124043S","1415531E"],"radius":1},</v>
      </c>
    </row>
    <row r="329" spans="1:7" ht="15" customHeight="1" x14ac:dyDescent="0.45">
      <c r="A329" t="s">
        <v>1426</v>
      </c>
      <c r="B329" t="s">
        <v>1314</v>
      </c>
      <c r="C329" t="s">
        <v>19</v>
      </c>
      <c r="D329" t="s">
        <v>1315</v>
      </c>
      <c r="E329" t="s">
        <v>1316</v>
      </c>
      <c r="F329" t="s">
        <v>1317</v>
      </c>
      <c r="G329" t="str">
        <f t="shared" si="5"/>
        <v>{"type":"Certified Aerodrome","name":"WENTWORTH","state":"NSW","icao":"YWTO","coordinates":["340516S","1415331E"],"radius":1},</v>
      </c>
    </row>
    <row r="330" spans="1:7" ht="15" customHeight="1" x14ac:dyDescent="0.45">
      <c r="A330" t="s">
        <v>1426</v>
      </c>
      <c r="B330" t="s">
        <v>1318</v>
      </c>
      <c r="C330" t="s">
        <v>1</v>
      </c>
      <c r="D330" t="s">
        <v>1319</v>
      </c>
      <c r="E330" t="s">
        <v>1320</v>
      </c>
      <c r="F330" t="s">
        <v>1321</v>
      </c>
      <c r="G330" t="str">
        <f t="shared" si="5"/>
        <v>{"type":"Certified Aerodrome","name":"WEST ANGELAS","state":"WA","icao":"YANG","coordinates":["230806S","1184224E"],"radius":1},</v>
      </c>
    </row>
    <row r="331" spans="1:7" ht="15" customHeight="1" x14ac:dyDescent="0.45">
      <c r="A331" t="s">
        <v>1426</v>
      </c>
      <c r="B331" t="s">
        <v>1322</v>
      </c>
      <c r="C331" t="s">
        <v>38</v>
      </c>
      <c r="D331" t="s">
        <v>1323</v>
      </c>
      <c r="E331" t="s">
        <v>1324</v>
      </c>
      <c r="F331" t="s">
        <v>1325</v>
      </c>
      <c r="G331" t="str">
        <f t="shared" si="5"/>
        <v>{"type":"Certified Aerodrome","name":"WEST SALE","state":"VIC","icao":"YWSL","coordinates":["380530S","1465755E"],"radius":1},</v>
      </c>
    </row>
    <row r="332" spans="1:7" ht="15" customHeight="1" x14ac:dyDescent="0.45">
      <c r="A332" t="s">
        <v>1426</v>
      </c>
      <c r="B332" t="s">
        <v>1326</v>
      </c>
      <c r="C332" t="s">
        <v>19</v>
      </c>
      <c r="D332" t="s">
        <v>1327</v>
      </c>
      <c r="E332" t="s">
        <v>1328</v>
      </c>
      <c r="F332" t="s">
        <v>1329</v>
      </c>
      <c r="G332" t="str">
        <f t="shared" si="5"/>
        <v>{"type":"Certified Aerodrome","name":"WEST WYALONG","state":"NSW","icao":"YWWL","coordinates":["335614S","1471129E"],"radius":1},</v>
      </c>
    </row>
    <row r="333" spans="1:7" ht="15" customHeight="1" x14ac:dyDescent="0.45">
      <c r="A333" t="s">
        <v>1426</v>
      </c>
      <c r="B333" t="s">
        <v>1330</v>
      </c>
      <c r="C333" t="s">
        <v>19</v>
      </c>
      <c r="D333" t="s">
        <v>1331</v>
      </c>
      <c r="E333" t="s">
        <v>1332</v>
      </c>
      <c r="F333" t="s">
        <v>1333</v>
      </c>
      <c r="G333" t="str">
        <f t="shared" si="5"/>
        <v>{"type":"Certified Aerodrome","name":"WHITE CLIFFS","state":"NSW","icao":"YWHC","coordinates":["305105S","1430424E"],"radius":1},</v>
      </c>
    </row>
    <row r="334" spans="1:7" ht="15" customHeight="1" x14ac:dyDescent="0.45">
      <c r="A334" t="s">
        <v>1426</v>
      </c>
      <c r="B334" t="s">
        <v>1334</v>
      </c>
      <c r="C334" t="s">
        <v>6</v>
      </c>
      <c r="D334" t="s">
        <v>1335</v>
      </c>
      <c r="E334" t="s">
        <v>1336</v>
      </c>
      <c r="F334" t="s">
        <v>1337</v>
      </c>
      <c r="G334" t="str">
        <f t="shared" si="5"/>
        <v>{"type":"Certified Aerodrome","name":"WHYALLA","state":"SA","icao":"YWHA","coordinates":["330332S","1373052E"],"radius":1},</v>
      </c>
    </row>
    <row r="335" spans="1:7" ht="15" customHeight="1" x14ac:dyDescent="0.45">
      <c r="A335" t="s">
        <v>1426</v>
      </c>
      <c r="B335" t="s">
        <v>1338</v>
      </c>
      <c r="C335" t="s">
        <v>19</v>
      </c>
      <c r="D335" t="s">
        <v>1339</v>
      </c>
      <c r="E335" t="s">
        <v>1340</v>
      </c>
      <c r="F335" t="s">
        <v>1341</v>
      </c>
      <c r="G335" t="str">
        <f t="shared" si="5"/>
        <v>{"type":"Certified Aerodrome","name":"WILCANNIA","state":"NSW","icao":"YWCA","coordinates":["313110S","1432252E"],"radius":1},</v>
      </c>
    </row>
    <row r="336" spans="1:7" ht="15" customHeight="1" x14ac:dyDescent="0.45">
      <c r="A336" t="s">
        <v>1426</v>
      </c>
      <c r="B336" t="s">
        <v>1342</v>
      </c>
      <c r="C336" t="s">
        <v>19</v>
      </c>
      <c r="D336" t="s">
        <v>1343</v>
      </c>
      <c r="E336" t="s">
        <v>1344</v>
      </c>
      <c r="F336" t="s">
        <v>1345</v>
      </c>
      <c r="G336" t="str">
        <f t="shared" si="5"/>
        <v>{"type":"Certified Aerodrome","name":"WILLIAMTOWN","state":"NSW","icao":"YWLM","coordinates":["324742S","1515004E"],"radius":1},</v>
      </c>
    </row>
    <row r="337" spans="1:7" ht="15" customHeight="1" x14ac:dyDescent="0.45">
      <c r="A337" t="s">
        <v>1426</v>
      </c>
      <c r="B337" t="s">
        <v>1346</v>
      </c>
      <c r="C337" t="s">
        <v>1</v>
      </c>
      <c r="D337" t="s">
        <v>1347</v>
      </c>
      <c r="E337" t="s">
        <v>1348</v>
      </c>
      <c r="F337" t="s">
        <v>1349</v>
      </c>
      <c r="G337" t="str">
        <f t="shared" si="5"/>
        <v>{"type":"Certified Aerodrome","name":"WILUNA","state":"WA","icao":"YWLU","coordinates":["263745S","1201314E"],"radius":1},</v>
      </c>
    </row>
    <row r="338" spans="1:7" ht="15" customHeight="1" x14ac:dyDescent="0.45">
      <c r="A338" t="s">
        <v>1426</v>
      </c>
      <c r="B338" t="s">
        <v>1350</v>
      </c>
      <c r="C338" t="s">
        <v>1</v>
      </c>
      <c r="D338" t="s">
        <v>1351</v>
      </c>
      <c r="E338" t="s">
        <v>1352</v>
      </c>
      <c r="F338" t="s">
        <v>1353</v>
      </c>
      <c r="G338" t="str">
        <f t="shared" si="5"/>
        <v>{"type":"Certified Aerodrome","name":"WINDARLING","state":"WA","icao":"YWDG","coordinates":["300155S","1192314E"],"radius":1},</v>
      </c>
    </row>
    <row r="339" spans="1:7" ht="15" customHeight="1" x14ac:dyDescent="0.45">
      <c r="A339" t="s">
        <v>1426</v>
      </c>
      <c r="B339" t="s">
        <v>1354</v>
      </c>
      <c r="C339" t="s">
        <v>29</v>
      </c>
      <c r="D339" t="s">
        <v>1355</v>
      </c>
      <c r="E339" t="s">
        <v>1356</v>
      </c>
      <c r="F339" t="s">
        <v>1357</v>
      </c>
      <c r="G339" t="str">
        <f t="shared" si="5"/>
        <v>{"type":"Certified Aerodrome","name":"WINDORAH","state":"QLD","icao":"YWDH","coordinates":["252447S","1424002E"],"radius":1},</v>
      </c>
    </row>
    <row r="340" spans="1:7" ht="15" customHeight="1" x14ac:dyDescent="0.45">
      <c r="A340" t="s">
        <v>1426</v>
      </c>
      <c r="B340" t="s">
        <v>1358</v>
      </c>
      <c r="C340" t="s">
        <v>29</v>
      </c>
      <c r="D340" t="s">
        <v>1359</v>
      </c>
      <c r="E340" t="s">
        <v>1360</v>
      </c>
      <c r="F340" t="s">
        <v>1361</v>
      </c>
      <c r="G340" t="str">
        <f t="shared" si="5"/>
        <v>{"type":"Certified Aerodrome","name":"WINTON","state":"QLD","icao":"YWTN","coordinates":["222149S","1430508E"],"radius":1},</v>
      </c>
    </row>
    <row r="341" spans="1:7" ht="15" customHeight="1" x14ac:dyDescent="0.45">
      <c r="A341" t="s">
        <v>1426</v>
      </c>
      <c r="B341" t="s">
        <v>1362</v>
      </c>
      <c r="C341" t="s">
        <v>1</v>
      </c>
      <c r="D341" t="s">
        <v>1363</v>
      </c>
      <c r="E341" t="s">
        <v>1364</v>
      </c>
      <c r="F341" t="s">
        <v>1365</v>
      </c>
      <c r="G341" t="str">
        <f t="shared" si="5"/>
        <v>{"type":"Certified Aerodrome","name":"WOODIE WOODIE","state":"WA","icao":"YWWI","coordinates":["213843S","1211130E"],"radius":1},</v>
      </c>
    </row>
    <row r="342" spans="1:7" ht="15" customHeight="1" x14ac:dyDescent="0.45">
      <c r="A342" t="s">
        <v>1426</v>
      </c>
      <c r="B342" t="s">
        <v>1366</v>
      </c>
      <c r="C342" t="s">
        <v>6</v>
      </c>
      <c r="D342" t="s">
        <v>1367</v>
      </c>
      <c r="E342" t="s">
        <v>1368</v>
      </c>
      <c r="F342" t="s">
        <v>1369</v>
      </c>
      <c r="G342" t="str">
        <f t="shared" si="5"/>
        <v>{"type":"Certified Aerodrome","name":"WOOMERA","state":"SA","icao":"YPWR","coordinates":["310839S","1364901E"],"radius":1},</v>
      </c>
    </row>
    <row r="343" spans="1:7" ht="15" customHeight="1" x14ac:dyDescent="0.45">
      <c r="A343" t="s">
        <v>1426</v>
      </c>
      <c r="B343" t="s">
        <v>1370</v>
      </c>
      <c r="C343" t="s">
        <v>6</v>
      </c>
      <c r="D343" t="s">
        <v>1371</v>
      </c>
      <c r="E343" t="s">
        <v>1372</v>
      </c>
      <c r="F343" t="s">
        <v>1373</v>
      </c>
      <c r="G343" t="str">
        <f t="shared" si="5"/>
        <v>{"type":"Certified Aerodrome","name":"WUDINNA","state":"SA","icao":"YWUD","coordinates":["330236S","1352650E"],"radius":1},</v>
      </c>
    </row>
    <row r="344" spans="1:7" ht="15" customHeight="1" x14ac:dyDescent="0.45">
      <c r="A344" t="s">
        <v>1426</v>
      </c>
      <c r="B344" t="s">
        <v>1374</v>
      </c>
      <c r="C344" t="s">
        <v>38</v>
      </c>
      <c r="D344" t="s">
        <v>1375</v>
      </c>
      <c r="E344" t="s">
        <v>1376</v>
      </c>
      <c r="F344" t="s">
        <v>1377</v>
      </c>
      <c r="G344" t="str">
        <f t="shared" si="5"/>
        <v>{"type":"Certified Aerodrome","name":"WYCHEPROOF","state":"VIC","icao":"YWYF","coordinates":["360332S","1431436E"],"radius":1},</v>
      </c>
    </row>
    <row r="345" spans="1:7" ht="15" customHeight="1" x14ac:dyDescent="0.45">
      <c r="A345" t="s">
        <v>1426</v>
      </c>
      <c r="B345" t="s">
        <v>1378</v>
      </c>
      <c r="C345" t="s">
        <v>1</v>
      </c>
      <c r="D345" t="s">
        <v>1379</v>
      </c>
      <c r="E345" t="s">
        <v>1380</v>
      </c>
      <c r="F345" t="s">
        <v>1381</v>
      </c>
      <c r="G345" t="str">
        <f t="shared" si="5"/>
        <v>{"type":"Certified Aerodrome","name":"WYNDHAM","state":"WA","icao":"YWYM","coordinates":["153041S","1280911E"],"radius":1},</v>
      </c>
    </row>
    <row r="346" spans="1:7" ht="15" customHeight="1" x14ac:dyDescent="0.45">
      <c r="A346" t="s">
        <v>1426</v>
      </c>
      <c r="B346" t="s">
        <v>1382</v>
      </c>
      <c r="C346" t="s">
        <v>381</v>
      </c>
      <c r="D346" t="s">
        <v>1383</v>
      </c>
      <c r="E346" t="s">
        <v>1384</v>
      </c>
      <c r="F346" t="s">
        <v>1385</v>
      </c>
      <c r="G346" t="str">
        <f t="shared" si="5"/>
        <v>{"type":"Certified Aerodrome","name":"WYNYARD","state":"TAS","icao":"YWYY","coordinates":["405956S","1454352E"],"radius":1},</v>
      </c>
    </row>
    <row r="347" spans="1:7" ht="15" customHeight="1" x14ac:dyDescent="0.45">
      <c r="A347" t="s">
        <v>1426</v>
      </c>
      <c r="B347" t="s">
        <v>1386</v>
      </c>
      <c r="C347" t="s">
        <v>38</v>
      </c>
      <c r="D347" t="s">
        <v>1387</v>
      </c>
      <c r="E347" t="s">
        <v>1388</v>
      </c>
      <c r="F347" t="s">
        <v>1389</v>
      </c>
      <c r="G347" t="str">
        <f t="shared" si="5"/>
        <v>{"type":"Certified Aerodrome","name":"YARRAM","state":"VIC","icao":"YYRM","coordinates":["383403S","1464516E"],"radius":1},</v>
      </c>
    </row>
    <row r="348" spans="1:7" ht="15" customHeight="1" x14ac:dyDescent="0.45">
      <c r="A348" t="s">
        <v>1426</v>
      </c>
      <c r="B348" t="s">
        <v>1390</v>
      </c>
      <c r="C348" t="s">
        <v>38</v>
      </c>
      <c r="D348" t="s">
        <v>1391</v>
      </c>
      <c r="E348" t="s">
        <v>1392</v>
      </c>
      <c r="F348" t="s">
        <v>1393</v>
      </c>
      <c r="G348" t="str">
        <f t="shared" si="5"/>
        <v>{"type":"Certified Aerodrome","name":"YARRAWONGA","state":"VIC","icao":"YYWG","coordinates":["360150S","1460140E"],"radius":1},</v>
      </c>
    </row>
    <row r="349" spans="1:7" ht="15" customHeight="1" x14ac:dyDescent="0.45">
      <c r="A349" t="s">
        <v>1426</v>
      </c>
      <c r="B349" t="s">
        <v>1394</v>
      </c>
      <c r="C349" t="s">
        <v>29</v>
      </c>
      <c r="D349" t="s">
        <v>1395</v>
      </c>
      <c r="E349" t="s">
        <v>1396</v>
      </c>
      <c r="F349" t="s">
        <v>1397</v>
      </c>
      <c r="G349" t="str">
        <f t="shared" si="5"/>
        <v>{"type":"Certified Aerodrome","name":"YORKE ISLAND","state":"QLD","icao":"YYKI","coordinates":["094512S","1432418E"],"radius":1},</v>
      </c>
    </row>
    <row r="350" spans="1:7" ht="15" customHeight="1" x14ac:dyDescent="0.45">
      <c r="A350" t="s">
        <v>1426</v>
      </c>
      <c r="B350" t="s">
        <v>1398</v>
      </c>
      <c r="C350" t="s">
        <v>19</v>
      </c>
      <c r="D350" t="s">
        <v>1399</v>
      </c>
      <c r="E350" t="s">
        <v>1400</v>
      </c>
      <c r="F350" t="s">
        <v>1401</v>
      </c>
      <c r="G350" t="str">
        <f t="shared" si="5"/>
        <v>{"type":"Certified Aerodrome","name":"YOUNG","state":"NSW","icao":"YYNG","coordinates":["341520S","1481453E"],"radius":1},</v>
      </c>
    </row>
    <row r="351" spans="1:7" ht="15" customHeight="1" x14ac:dyDescent="0.45">
      <c r="A351" t="s">
        <v>1425</v>
      </c>
      <c r="B351" t="s">
        <v>5</v>
      </c>
      <c r="C351" t="s">
        <v>6</v>
      </c>
      <c r="D351" t="s">
        <v>7</v>
      </c>
      <c r="E351" t="s">
        <v>8</v>
      </c>
      <c r="F351" t="s">
        <v>9</v>
      </c>
      <c r="G351" t="str">
        <f t="shared" si="5"/>
        <v>{"type":"Controlled Aerodrome","name":"ADELAIDE","state":"SA","icao":"YPAD","coordinates":["345642S","1383150E"],"radius":1},</v>
      </c>
    </row>
    <row r="352" spans="1:7" ht="15" customHeight="1" x14ac:dyDescent="0.45">
      <c r="A352" t="s">
        <v>1425</v>
      </c>
      <c r="B352" t="s">
        <v>10</v>
      </c>
      <c r="C352" t="s">
        <v>6</v>
      </c>
      <c r="D352" t="s">
        <v>11</v>
      </c>
      <c r="E352" t="s">
        <v>12</v>
      </c>
      <c r="F352" t="s">
        <v>13</v>
      </c>
      <c r="G352" t="str">
        <f t="shared" si="5"/>
        <v>{"type":"Controlled Aerodrome","name":"ADELAIDE/PARAFIELD","state":"SA","icao":"YPPF","coordinates":["344736S","1383759E"],"radius":1},</v>
      </c>
    </row>
    <row r="353" spans="1:7" ht="15" customHeight="1" x14ac:dyDescent="0.45">
      <c r="A353" t="s">
        <v>1425</v>
      </c>
      <c r="B353" t="s">
        <v>18</v>
      </c>
      <c r="C353" t="s">
        <v>19</v>
      </c>
      <c r="D353" t="s">
        <v>20</v>
      </c>
      <c r="E353" t="s">
        <v>21</v>
      </c>
      <c r="F353" t="s">
        <v>1402</v>
      </c>
      <c r="G353" t="str">
        <f t="shared" si="5"/>
        <v>{"type":"Controlled Aerodrome","name":"ALBURY","state":"NSW","icao":"YMAY","coordinates":["360404S","1465729E "],"radius":1},</v>
      </c>
    </row>
    <row r="354" spans="1:7" ht="15" customHeight="1" x14ac:dyDescent="0.45">
      <c r="A354" t="s">
        <v>1425</v>
      </c>
      <c r="B354" t="s">
        <v>23</v>
      </c>
      <c r="C354" t="s">
        <v>24</v>
      </c>
      <c r="D354" t="s">
        <v>25</v>
      </c>
      <c r="E354" t="s">
        <v>26</v>
      </c>
      <c r="F354" t="s">
        <v>1403</v>
      </c>
      <c r="G354" t="str">
        <f t="shared" si="5"/>
        <v>{"type":"Controlled Aerodrome","name":"ALICE SPRINGS","state":"NT","icao":"YBAS","coordinates":["234830S","1335403E "],"radius":1},</v>
      </c>
    </row>
    <row r="355" spans="1:7" ht="15" customHeight="1" x14ac:dyDescent="0.45">
      <c r="A355" t="s">
        <v>1425</v>
      </c>
      <c r="B355" t="s">
        <v>33</v>
      </c>
      <c r="C355" t="s">
        <v>29</v>
      </c>
      <c r="D355" t="s">
        <v>34</v>
      </c>
      <c r="E355" t="s">
        <v>35</v>
      </c>
      <c r="F355" t="s">
        <v>1404</v>
      </c>
      <c r="G355" t="str">
        <f t="shared" si="5"/>
        <v>{"type":"Controlled Aerodrome","name":"AMBERLEY","state":"QLD","icao":"YAMB","coordinates":["273826S","1524243E "],"radius":1},</v>
      </c>
    </row>
    <row r="356" spans="1:7" ht="15" customHeight="1" x14ac:dyDescent="0.45">
      <c r="A356" t="s">
        <v>1425</v>
      </c>
      <c r="B356" t="s">
        <v>54</v>
      </c>
      <c r="C356" t="s">
        <v>38</v>
      </c>
      <c r="D356" t="s">
        <v>55</v>
      </c>
      <c r="E356" t="s">
        <v>56</v>
      </c>
      <c r="F356" t="s">
        <v>1405</v>
      </c>
      <c r="G356" t="str">
        <f t="shared" si="5"/>
        <v>{"type":"Controlled Aerodrome","name":"AVALON","state":"VIC","icao":"YMAV","coordinates":["380222S","1442810E "],"radius":1},</v>
      </c>
    </row>
    <row r="357" spans="1:7" ht="15" customHeight="1" x14ac:dyDescent="0.45">
      <c r="A357" t="s">
        <v>1425</v>
      </c>
      <c r="B357" t="s">
        <v>158</v>
      </c>
      <c r="C357" t="s">
        <v>29</v>
      </c>
      <c r="D357" t="s">
        <v>159</v>
      </c>
      <c r="E357" t="s">
        <v>160</v>
      </c>
      <c r="F357" t="s">
        <v>1406</v>
      </c>
      <c r="G357" t="str">
        <f t="shared" si="5"/>
        <v>{"type":"Controlled Aerodrome","name":"BRISBANE","state":"QLD","icao":"YBBN","coordinates":["272303S","1530703E "],"radius":1},</v>
      </c>
    </row>
    <row r="358" spans="1:7" ht="15" customHeight="1" x14ac:dyDescent="0.45">
      <c r="A358" t="s">
        <v>1425</v>
      </c>
      <c r="B358" t="s">
        <v>162</v>
      </c>
      <c r="C358" t="s">
        <v>29</v>
      </c>
      <c r="D358" t="s">
        <v>163</v>
      </c>
      <c r="E358" t="s">
        <v>164</v>
      </c>
      <c r="F358" t="s">
        <v>165</v>
      </c>
      <c r="G358" t="str">
        <f t="shared" si="5"/>
        <v>{"type":"Controlled Aerodrome","name":"BRISBANE/ARCHERFIELD","state":"QLD","icao":"YBAF","coordinates":["273413S","1530029E"],"radius":1},</v>
      </c>
    </row>
    <row r="359" spans="1:7" ht="15" customHeight="1" x14ac:dyDescent="0.45">
      <c r="A359" t="s">
        <v>1425</v>
      </c>
      <c r="B359" t="s">
        <v>170</v>
      </c>
      <c r="C359" t="s">
        <v>1</v>
      </c>
      <c r="D359" t="s">
        <v>171</v>
      </c>
      <c r="E359" t="s">
        <v>172</v>
      </c>
      <c r="F359" t="s">
        <v>173</v>
      </c>
      <c r="G359" t="str">
        <f t="shared" si="5"/>
        <v>{"type":"Controlled Aerodrome","name":"BROOME/INTL","state":"WA","icao":"YBRM","coordinates":["175658S","1221340E"],"radius":1},</v>
      </c>
    </row>
    <row r="360" spans="1:7" ht="15" customHeight="1" x14ac:dyDescent="0.45">
      <c r="A360" t="s">
        <v>1425</v>
      </c>
      <c r="B360" t="s">
        <v>1407</v>
      </c>
      <c r="C360" t="s">
        <v>29</v>
      </c>
      <c r="D360" t="s">
        <v>191</v>
      </c>
      <c r="E360" t="s">
        <v>192</v>
      </c>
      <c r="F360" t="s">
        <v>193</v>
      </c>
      <c r="G360" t="str">
        <f t="shared" si="5"/>
        <v>{"type":"Controlled Aerodrome","name":"CAIRNS/CAIRNS INTL","state":"QLD","icao":"YBCS","coordinates":["165309S","1454519E"],"radius":1},</v>
      </c>
    </row>
    <row r="361" spans="1:7" ht="15" customHeight="1" x14ac:dyDescent="0.45">
      <c r="A361" t="s">
        <v>1425</v>
      </c>
      <c r="B361" t="s">
        <v>194</v>
      </c>
      <c r="C361" t="s">
        <v>19</v>
      </c>
      <c r="D361" t="s">
        <v>195</v>
      </c>
      <c r="E361" t="s">
        <v>196</v>
      </c>
      <c r="F361" t="s">
        <v>197</v>
      </c>
      <c r="G361" t="str">
        <f t="shared" si="5"/>
        <v>{"type":"Controlled Aerodrome","name":"CAMDEN","state":"NSW","icao":"YSCN","coordinates":["340225S","1504112E"],"radius":1},</v>
      </c>
    </row>
    <row r="362" spans="1:7" ht="15" customHeight="1" x14ac:dyDescent="0.45">
      <c r="A362" t="s">
        <v>1425</v>
      </c>
      <c r="B362" t="s">
        <v>202</v>
      </c>
      <c r="C362" t="s">
        <v>203</v>
      </c>
      <c r="D362" t="s">
        <v>204</v>
      </c>
      <c r="E362" t="s">
        <v>205</v>
      </c>
      <c r="F362" t="s">
        <v>1408</v>
      </c>
      <c r="G362" t="str">
        <f t="shared" si="5"/>
        <v>{"type":"Controlled Aerodrome","name":"CANBERRA","state":"ACT","icao":"YSCB","coordinates":["351825S","1491142E "],"radius":1},</v>
      </c>
    </row>
    <row r="363" spans="1:7" ht="15" customHeight="1" x14ac:dyDescent="0.45">
      <c r="A363" t="s">
        <v>1425</v>
      </c>
      <c r="B363" t="s">
        <v>284</v>
      </c>
      <c r="C363" t="s">
        <v>19</v>
      </c>
      <c r="D363" t="s">
        <v>285</v>
      </c>
      <c r="E363" t="s">
        <v>286</v>
      </c>
      <c r="F363" t="s">
        <v>287</v>
      </c>
      <c r="G363" t="str">
        <f t="shared" si="5"/>
        <v>{"type":"Controlled Aerodrome","name":"COFFS HARBOUR","state":"NSW","icao":"YCFS","coordinates":["301914S","1530659E"],"radius":1},</v>
      </c>
    </row>
    <row r="364" spans="1:7" ht="15" customHeight="1" x14ac:dyDescent="0.45">
      <c r="A364" t="s">
        <v>1425</v>
      </c>
      <c r="B364" t="s">
        <v>360</v>
      </c>
      <c r="C364" t="s">
        <v>24</v>
      </c>
      <c r="D364" t="s">
        <v>361</v>
      </c>
      <c r="E364" t="s">
        <v>362</v>
      </c>
      <c r="F364" t="s">
        <v>363</v>
      </c>
      <c r="G364" t="str">
        <f t="shared" si="5"/>
        <v>{"type":"Controlled Aerodrome","name":"DARWIN","state":"NT","icao":"YPDN","coordinates":["122453S","1305236E"],"radius":1},</v>
      </c>
    </row>
    <row r="365" spans="1:7" ht="15" customHeight="1" x14ac:dyDescent="0.45">
      <c r="A365" t="s">
        <v>1425</v>
      </c>
      <c r="B365" t="s">
        <v>413</v>
      </c>
      <c r="C365" t="s">
        <v>38</v>
      </c>
      <c r="D365" t="s">
        <v>414</v>
      </c>
      <c r="E365" t="s">
        <v>415</v>
      </c>
      <c r="F365" t="s">
        <v>1409</v>
      </c>
      <c r="G365" t="str">
        <f t="shared" si="5"/>
        <v>{"type":"Controlled Aerodrome","name":"EAST SALE","state":"VIC","icao":"YMES","coordinates":["380556S","1470858E "],"radius":1},</v>
      </c>
    </row>
    <row r="366" spans="1:7" ht="15" customHeight="1" x14ac:dyDescent="0.45">
      <c r="A366" t="s">
        <v>1425</v>
      </c>
      <c r="B366" t="s">
        <v>421</v>
      </c>
      <c r="C366" t="s">
        <v>6</v>
      </c>
      <c r="D366" t="s">
        <v>422</v>
      </c>
      <c r="E366" t="s">
        <v>423</v>
      </c>
      <c r="F366" t="s">
        <v>424</v>
      </c>
      <c r="G366" t="str">
        <f t="shared" si="5"/>
        <v>{"type":"Controlled Aerodrome","name":"EDINBURGH","state":"SA","icao":"YPED","coordinates":["344209S","1383715E"],"radius":1},</v>
      </c>
    </row>
    <row r="367" spans="1:7" ht="15" customHeight="1" x14ac:dyDescent="0.45">
      <c r="A367" t="s">
        <v>1425</v>
      </c>
      <c r="B367" t="s">
        <v>500</v>
      </c>
      <c r="C367" t="s">
        <v>29</v>
      </c>
      <c r="D367" t="s">
        <v>501</v>
      </c>
      <c r="E367" t="s">
        <v>502</v>
      </c>
      <c r="F367" t="s">
        <v>1410</v>
      </c>
      <c r="G367" t="str">
        <f t="shared" si="5"/>
        <v>{"type":"Controlled Aerodrome","name":"GOLD COAST","state":"QLD","icao":"YBCG","coordinates":["280952S","1533017E "],"radius":1},</v>
      </c>
    </row>
    <row r="368" spans="1:7" ht="15" customHeight="1" x14ac:dyDescent="0.45">
      <c r="A368" t="s">
        <v>1425</v>
      </c>
      <c r="B368" t="s">
        <v>552</v>
      </c>
      <c r="C368" t="s">
        <v>29</v>
      </c>
      <c r="D368" t="s">
        <v>553</v>
      </c>
      <c r="E368" t="s">
        <v>554</v>
      </c>
      <c r="F368" t="s">
        <v>1411</v>
      </c>
      <c r="G368" t="str">
        <f t="shared" si="5"/>
        <v>{"type":"Controlled Aerodrome","name":"HAMILTON ISLAND","state":"QLD","icao":"YBHM","coordinates":["202129S","1485706E "],"radius":1},</v>
      </c>
    </row>
    <row r="369" spans="1:7" ht="15" customHeight="1" x14ac:dyDescent="0.45">
      <c r="A369" t="s">
        <v>1425</v>
      </c>
      <c r="B369" t="s">
        <v>568</v>
      </c>
      <c r="C369" t="s">
        <v>381</v>
      </c>
      <c r="D369" t="s">
        <v>569</v>
      </c>
      <c r="E369" t="s">
        <v>570</v>
      </c>
      <c r="F369" t="s">
        <v>1412</v>
      </c>
      <c r="G369" t="str">
        <f t="shared" si="5"/>
        <v>{"type":"Controlled Aerodrome","name":"HOBART","state":"TAS","icao":"YMHB","coordinates":["425010S","1473037E "],"radius":1},</v>
      </c>
    </row>
    <row r="370" spans="1:7" ht="15" customHeight="1" x14ac:dyDescent="0.45">
      <c r="A370" t="s">
        <v>1425</v>
      </c>
      <c r="B370" t="s">
        <v>652</v>
      </c>
      <c r="C370" t="s">
        <v>1</v>
      </c>
      <c r="D370" t="s">
        <v>653</v>
      </c>
      <c r="E370" t="s">
        <v>654</v>
      </c>
      <c r="F370" t="s">
        <v>655</v>
      </c>
      <c r="G370" t="str">
        <f t="shared" si="5"/>
        <v>{"type":"Controlled Aerodrome","name":"KARRATHA","state":"WA","icao":"YPKA","coordinates":["204244S","1164624E"],"radius":1},</v>
      </c>
    </row>
    <row r="371" spans="1:7" ht="15" customHeight="1" x14ac:dyDescent="0.45">
      <c r="A371" t="s">
        <v>1425</v>
      </c>
      <c r="B371" t="s">
        <v>712</v>
      </c>
      <c r="C371" t="s">
        <v>381</v>
      </c>
      <c r="D371" t="s">
        <v>713</v>
      </c>
      <c r="E371" t="s">
        <v>714</v>
      </c>
      <c r="F371" t="s">
        <v>1413</v>
      </c>
      <c r="G371" t="str">
        <f t="shared" si="5"/>
        <v>{"type":"Controlled Aerodrome","name":"LAUNCESTON","state":"TAS","icao":"YMLT","coordinates":["413243S","1471251E "],"radius":1},</v>
      </c>
    </row>
    <row r="372" spans="1:7" ht="15" customHeight="1" x14ac:dyDescent="0.45">
      <c r="A372" t="s">
        <v>1425</v>
      </c>
      <c r="B372" t="s">
        <v>755</v>
      </c>
      <c r="C372" t="s">
        <v>29</v>
      </c>
      <c r="D372" t="s">
        <v>756</v>
      </c>
      <c r="E372" t="s">
        <v>757</v>
      </c>
      <c r="F372" t="s">
        <v>1414</v>
      </c>
      <c r="G372" t="str">
        <f t="shared" si="5"/>
        <v>{"type":"Controlled Aerodrome","name":"MACKAY","state":"QLD","icao":"YBMK","coordinates":["211017S","1491047E "],"radius":1},</v>
      </c>
    </row>
    <row r="373" spans="1:7" ht="15" customHeight="1" x14ac:dyDescent="0.45">
      <c r="A373" t="s">
        <v>1425</v>
      </c>
      <c r="B373" t="s">
        <v>795</v>
      </c>
      <c r="C373" t="s">
        <v>38</v>
      </c>
      <c r="D373" t="s">
        <v>796</v>
      </c>
      <c r="E373" t="s">
        <v>797</v>
      </c>
      <c r="F373" t="s">
        <v>1416</v>
      </c>
      <c r="G373" t="str">
        <f t="shared" si="5"/>
        <v>{"type":"Controlled Aerodrome","name":"MELBOURNE","state":"VIC","icao":"YMML","coordinates":["374024S","1445036E "],"radius":1},</v>
      </c>
    </row>
    <row r="374" spans="1:7" ht="15" customHeight="1" x14ac:dyDescent="0.45">
      <c r="A374" t="s">
        <v>1425</v>
      </c>
      <c r="B374" t="s">
        <v>799</v>
      </c>
      <c r="C374" t="s">
        <v>38</v>
      </c>
      <c r="D374" t="s">
        <v>800</v>
      </c>
      <c r="E374" t="s">
        <v>801</v>
      </c>
      <c r="F374" t="s">
        <v>802</v>
      </c>
      <c r="G374" t="str">
        <f t="shared" si="5"/>
        <v>{"type":"Controlled Aerodrome","name":"MELBOURNE/ESSENDON","state":"VIC","icao":"YMEN","coordinates":["374341S","1445407E"],"radius":1},</v>
      </c>
    </row>
    <row r="375" spans="1:7" ht="15" customHeight="1" x14ac:dyDescent="0.45">
      <c r="A375" t="s">
        <v>1425</v>
      </c>
      <c r="B375" t="s">
        <v>803</v>
      </c>
      <c r="C375" t="s">
        <v>38</v>
      </c>
      <c r="D375" t="s">
        <v>804</v>
      </c>
      <c r="E375" t="s">
        <v>805</v>
      </c>
      <c r="F375" t="s">
        <v>1417</v>
      </c>
      <c r="G375" t="str">
        <f t="shared" si="5"/>
        <v>{"type":"Controlled Aerodrome","name":"MELBOURNE/MOORABBIN","state":"VIC","icao":"YMMB","coordinates":["375833S","1450608E "],"radius":1},</v>
      </c>
    </row>
    <row r="376" spans="1:7" ht="15" customHeight="1" x14ac:dyDescent="0.45">
      <c r="A376" t="s">
        <v>1425</v>
      </c>
      <c r="B376" t="s">
        <v>931</v>
      </c>
      <c r="C376" t="s">
        <v>19</v>
      </c>
      <c r="D376" t="s">
        <v>932</v>
      </c>
      <c r="E376" t="s">
        <v>933</v>
      </c>
      <c r="F376" t="s">
        <v>934</v>
      </c>
      <c r="G376" t="str">
        <f t="shared" si="5"/>
        <v>{"type":"Controlled Aerodrome","name":"NOWRA","state":"NSW","icao":"YSNW","coordinates":["345656S","1503213E"],"radius":1},</v>
      </c>
    </row>
    <row r="377" spans="1:7" ht="15" customHeight="1" x14ac:dyDescent="0.45">
      <c r="A377" t="s">
        <v>1425</v>
      </c>
      <c r="B377" t="s">
        <v>943</v>
      </c>
      <c r="C377" t="s">
        <v>29</v>
      </c>
      <c r="D377" t="s">
        <v>944</v>
      </c>
      <c r="E377" t="s">
        <v>945</v>
      </c>
      <c r="F377" t="s">
        <v>1418</v>
      </c>
      <c r="G377" t="str">
        <f t="shared" si="5"/>
        <v>{"type":"Controlled Aerodrome","name":"OAKEY","state":"QLD","icao":"YBOK","coordinates":["272441S","1514407E "],"radius":1},</v>
      </c>
    </row>
    <row r="378" spans="1:7" ht="15" customHeight="1" x14ac:dyDescent="0.45">
      <c r="A378" t="s">
        <v>1425</v>
      </c>
      <c r="B378" t="s">
        <v>982</v>
      </c>
      <c r="C378" t="s">
        <v>1</v>
      </c>
      <c r="D378" t="s">
        <v>983</v>
      </c>
      <c r="E378" t="s">
        <v>984</v>
      </c>
      <c r="F378" t="s">
        <v>985</v>
      </c>
      <c r="G378" t="str">
        <f t="shared" si="5"/>
        <v>{"type":"Controlled Aerodrome","name":"PEARCE","state":"WA","icao":"YPEA","coordinates":["314004S","1160054E"],"radius":1},</v>
      </c>
    </row>
    <row r="379" spans="1:7" ht="15" customHeight="1" x14ac:dyDescent="0.45">
      <c r="A379" t="s">
        <v>1425</v>
      </c>
      <c r="B379" t="s">
        <v>986</v>
      </c>
      <c r="C379" t="s">
        <v>1</v>
      </c>
      <c r="D379" t="s">
        <v>987</v>
      </c>
      <c r="E379" t="s">
        <v>988</v>
      </c>
      <c r="F379" t="s">
        <v>989</v>
      </c>
      <c r="G379" t="str">
        <f t="shared" si="5"/>
        <v>{"type":"Controlled Aerodrome","name":"PERTH","state":"WA","icao":"YPPH","coordinates":["315625S","1155801E"],"radius":1},</v>
      </c>
    </row>
    <row r="380" spans="1:7" ht="15" customHeight="1" x14ac:dyDescent="0.45">
      <c r="A380" t="s">
        <v>1425</v>
      </c>
      <c r="B380" t="s">
        <v>990</v>
      </c>
      <c r="C380" t="s">
        <v>1</v>
      </c>
      <c r="D380" t="s">
        <v>991</v>
      </c>
      <c r="E380" t="s">
        <v>992</v>
      </c>
      <c r="F380" t="s">
        <v>993</v>
      </c>
      <c r="G380" t="str">
        <f t="shared" si="5"/>
        <v>{"type":"Controlled Aerodrome","name":"PERTH/JANDAKOT","state":"WA","icao":"YPJT","coordinates":["320551S","1155252E"],"radius":1},</v>
      </c>
    </row>
    <row r="381" spans="1:7" ht="15" customHeight="1" x14ac:dyDescent="0.45">
      <c r="A381" t="s">
        <v>1425</v>
      </c>
      <c r="B381" t="s">
        <v>1074</v>
      </c>
      <c r="C381" t="s">
        <v>19</v>
      </c>
      <c r="D381" t="s">
        <v>1075</v>
      </c>
      <c r="E381" t="s">
        <v>1076</v>
      </c>
      <c r="F381" t="s">
        <v>1419</v>
      </c>
      <c r="G381" t="str">
        <f t="shared" si="5"/>
        <v>{"type":"Controlled Aerodrome","name":"RICHMOND (NSW)","state":"NSW","icao":"YSRI","coordinates":["333602S","1504651E "],"radius":1},</v>
      </c>
    </row>
    <row r="382" spans="1:7" ht="15" customHeight="1" x14ac:dyDescent="0.45">
      <c r="A382" t="s">
        <v>1425</v>
      </c>
      <c r="B382" t="s">
        <v>1086</v>
      </c>
      <c r="C382" t="s">
        <v>29</v>
      </c>
      <c r="D382" t="s">
        <v>1087</v>
      </c>
      <c r="E382" t="s">
        <v>1088</v>
      </c>
      <c r="F382" t="s">
        <v>1089</v>
      </c>
      <c r="G382" t="str">
        <f t="shared" si="5"/>
        <v>{"type":"Controlled Aerodrome","name":"ROCKHAMPTON","state":"QLD","icao":"YBRK","coordinates":["232255S","1502831E"],"radius":1},</v>
      </c>
    </row>
    <row r="383" spans="1:7" ht="15" customHeight="1" x14ac:dyDescent="0.45">
      <c r="A383" t="s">
        <v>1425</v>
      </c>
      <c r="B383" t="s">
        <v>1170</v>
      </c>
      <c r="C383" t="s">
        <v>29</v>
      </c>
      <c r="D383" t="s">
        <v>1171</v>
      </c>
      <c r="E383" t="s">
        <v>1172</v>
      </c>
      <c r="F383" t="s">
        <v>1415</v>
      </c>
      <c r="G383" t="str">
        <f t="shared" si="5"/>
        <v>{"type":"Controlled Aerodrome","name":"SUNSHINE COAST","state":"QLD","icao":"YBSU","coordinates":["263612S","1530528E "],"radius":1},</v>
      </c>
    </row>
    <row r="384" spans="1:7" ht="15" customHeight="1" x14ac:dyDescent="0.45">
      <c r="A384" t="s">
        <v>1425</v>
      </c>
      <c r="B384" t="s">
        <v>1178</v>
      </c>
      <c r="C384" t="s">
        <v>19</v>
      </c>
      <c r="D384" t="s">
        <v>1179</v>
      </c>
      <c r="E384" t="s">
        <v>1180</v>
      </c>
      <c r="F384" t="s">
        <v>1181</v>
      </c>
      <c r="G384" t="str">
        <f t="shared" si="5"/>
        <v>{"type":"Controlled Aerodrome","name":"SYDNEY/BANKSTOWN","state":"NSW","icao":"YSBK","coordinates":["335528S","1505918E"],"radius":1},</v>
      </c>
    </row>
    <row r="385" spans="1:7" ht="15" customHeight="1" x14ac:dyDescent="0.45">
      <c r="A385" t="s">
        <v>1425</v>
      </c>
      <c r="B385" t="s">
        <v>1182</v>
      </c>
      <c r="C385" t="s">
        <v>19</v>
      </c>
      <c r="D385" t="s">
        <v>1183</v>
      </c>
      <c r="E385" t="s">
        <v>1184</v>
      </c>
      <c r="F385" t="s">
        <v>1420</v>
      </c>
      <c r="G385" t="str">
        <f t="shared" si="5"/>
        <v>{"type":"Controlled Aerodrome","name":"SYDNEY/KINGSFORD SMITH","state":"NSW","icao":"YSSY","coordinates":["335646S","1511038E "],"radius":1},</v>
      </c>
    </row>
    <row r="386" spans="1:7" ht="15" customHeight="1" x14ac:dyDescent="0.45">
      <c r="A386" t="s">
        <v>1425</v>
      </c>
      <c r="B386" t="s">
        <v>1186</v>
      </c>
      <c r="C386" t="s">
        <v>19</v>
      </c>
      <c r="D386" t="s">
        <v>1187</v>
      </c>
      <c r="E386" t="s">
        <v>1188</v>
      </c>
      <c r="F386" t="s">
        <v>1421</v>
      </c>
      <c r="G386" t="str">
        <f t="shared" si="5"/>
        <v>{"type":"Controlled Aerodrome","name":"TAMWORTH","state":"NSW","icao":"YSTW","coordinates":["310502S","1505048E "],"radius":1},</v>
      </c>
    </row>
    <row r="387" spans="1:7" ht="15" customHeight="1" x14ac:dyDescent="0.45">
      <c r="A387" t="s">
        <v>1425</v>
      </c>
      <c r="B387" t="s">
        <v>1238</v>
      </c>
      <c r="C387" t="s">
        <v>24</v>
      </c>
      <c r="D387" t="s">
        <v>1239</v>
      </c>
      <c r="E387" t="s">
        <v>1240</v>
      </c>
      <c r="F387" t="s">
        <v>1422</v>
      </c>
      <c r="G387" t="str">
        <f t="shared" ref="G387:G450" si="6">"{""type"":"""&amp;A387&amp;""",""name"":"""&amp;B387&amp;""",""state"":"""&amp;C387&amp;""",""icao"":"""&amp;D387&amp;""",""coordinates"":["""&amp;E387&amp;""","""&amp;F387&amp;"""],""radius"":1},"</f>
        <v>{"type":"Controlled Aerodrome","name":"TINDAL","state":"NT","icao":"YPTN","coordinates":["143116S","1322240E "],"radius":1},</v>
      </c>
    </row>
    <row r="388" spans="1:7" ht="15" customHeight="1" x14ac:dyDescent="0.45">
      <c r="A388" t="s">
        <v>1425</v>
      </c>
      <c r="B388" t="s">
        <v>1250</v>
      </c>
      <c r="C388" t="s">
        <v>29</v>
      </c>
      <c r="D388" t="s">
        <v>1251</v>
      </c>
      <c r="E388" t="s">
        <v>1252</v>
      </c>
      <c r="F388" t="s">
        <v>1423</v>
      </c>
      <c r="G388" t="str">
        <f t="shared" si="6"/>
        <v>{"type":"Controlled Aerodrome","name":"TOWNSVILLE/TOWNSVILLE INTL","state":"QLD","icao":"YBTL","coordinates":["191509S","1464555E "],"radius":1},</v>
      </c>
    </row>
    <row r="389" spans="1:7" ht="15" customHeight="1" x14ac:dyDescent="0.45">
      <c r="A389" t="s">
        <v>1425</v>
      </c>
      <c r="B389" t="s">
        <v>1342</v>
      </c>
      <c r="C389" t="s">
        <v>19</v>
      </c>
      <c r="D389" t="s">
        <v>1343</v>
      </c>
      <c r="E389" t="s">
        <v>1344</v>
      </c>
      <c r="F389" t="s">
        <v>1424</v>
      </c>
      <c r="G389" t="str">
        <f t="shared" si="6"/>
        <v>{"type":"Controlled Aerodrome","name":"WILLIAMTOWN","state":"NSW","icao":"YWLM","coordinates":["324742S","1515004E "],"radius":1},</v>
      </c>
    </row>
    <row r="390" spans="1:7" ht="15" customHeight="1" x14ac:dyDescent="0.45">
      <c r="A390" t="s">
        <v>1425</v>
      </c>
      <c r="B390" t="s">
        <v>1366</v>
      </c>
      <c r="C390" t="s">
        <v>6</v>
      </c>
      <c r="D390" t="s">
        <v>1367</v>
      </c>
      <c r="E390" t="s">
        <v>1368</v>
      </c>
      <c r="F390" t="s">
        <v>1369</v>
      </c>
      <c r="G390" t="str">
        <f t="shared" si="6"/>
        <v>{"type":"Controlled Aerodrome","name":"WOOMERA","state":"SA","icao":"YPWR","coordinates":["310839S","1364901E"],"radius":1},</v>
      </c>
    </row>
    <row r="391" spans="1:7" ht="15" customHeight="1" x14ac:dyDescent="0.45">
      <c r="A391" t="s">
        <v>2812</v>
      </c>
      <c r="B391" s="2" t="s">
        <v>1431</v>
      </c>
      <c r="C391" s="2" t="s">
        <v>19</v>
      </c>
      <c r="D391" s="2" t="s">
        <v>1432</v>
      </c>
      <c r="E391" s="2" t="s">
        <v>1433</v>
      </c>
      <c r="F391" s="3" t="s">
        <v>1434</v>
      </c>
      <c r="G391" t="str">
        <f t="shared" si="6"/>
        <v>{"type":"Uncertified Aerodrome","name":"ADAMINABY","state":"NSW","icao":"YADY","coordinates":["355954S","1484748E"],"radius":1},</v>
      </c>
    </row>
    <row r="392" spans="1:7" ht="15" customHeight="1" x14ac:dyDescent="0.45">
      <c r="A392" t="s">
        <v>2812</v>
      </c>
      <c r="B392" s="2" t="s">
        <v>1435</v>
      </c>
      <c r="C392" s="2" t="s">
        <v>29</v>
      </c>
      <c r="D392" s="2" t="s">
        <v>1436</v>
      </c>
      <c r="E392" s="2" t="s">
        <v>1437</v>
      </c>
      <c r="F392" s="3" t="s">
        <v>1438</v>
      </c>
      <c r="G392" t="str">
        <f t="shared" si="6"/>
        <v>{"type":"Uncertified Aerodrome","name":"ADELS GROVE","state":"QLD","icao":"YALG","coordinates":["184133S","1383153E"],"radius":1},</v>
      </c>
    </row>
    <row r="393" spans="1:7" ht="15" customHeight="1" x14ac:dyDescent="0.45">
      <c r="A393" t="s">
        <v>2812</v>
      </c>
      <c r="B393" s="2" t="s">
        <v>1439</v>
      </c>
      <c r="C393" s="2" t="s">
        <v>6</v>
      </c>
      <c r="D393" s="2" t="s">
        <v>1440</v>
      </c>
      <c r="E393" s="2" t="s">
        <v>1441</v>
      </c>
      <c r="F393" s="3" t="s">
        <v>1442</v>
      </c>
      <c r="G393" t="str">
        <f t="shared" si="6"/>
        <v>{"type":"Uncertified Aerodrome","name":"ALDINGA","state":"SA","icao":"YADG","coordinates":["351720S","1382936E"],"radius":1},</v>
      </c>
    </row>
    <row r="394" spans="1:7" ht="15" customHeight="1" x14ac:dyDescent="0.45">
      <c r="A394" t="s">
        <v>2812</v>
      </c>
      <c r="B394" s="2" t="s">
        <v>1443</v>
      </c>
      <c r="C394" s="2" t="s">
        <v>6</v>
      </c>
      <c r="D394" s="2" t="s">
        <v>1444</v>
      </c>
      <c r="E394" s="2" t="s">
        <v>1445</v>
      </c>
      <c r="F394" s="3" t="s">
        <v>1446</v>
      </c>
      <c r="G394" t="str">
        <f t="shared" si="6"/>
        <v>{"type":"Uncertified Aerodrome","name":"AMATA","state":"SA","icao":"YAMT","coordinates":["260550S","1311210E"],"radius":1},</v>
      </c>
    </row>
    <row r="395" spans="1:7" ht="15" customHeight="1" x14ac:dyDescent="0.45">
      <c r="A395" t="s">
        <v>2812</v>
      </c>
      <c r="B395" s="2" t="s">
        <v>1447</v>
      </c>
      <c r="C395" s="2" t="s">
        <v>6</v>
      </c>
      <c r="D395" s="2" t="s">
        <v>1448</v>
      </c>
      <c r="E395" s="2" t="s">
        <v>1449</v>
      </c>
      <c r="F395" s="3" t="s">
        <v>1450</v>
      </c>
      <c r="G395" t="str">
        <f t="shared" si="6"/>
        <v>{"type":"Uncertified Aerodrome","name":"ANNA CREEK","state":"SA","icao":"YANK","coordinates":["285350S","1361014E"],"radius":1},</v>
      </c>
    </row>
    <row r="396" spans="1:7" ht="15" customHeight="1" x14ac:dyDescent="0.45">
      <c r="A396" t="s">
        <v>2812</v>
      </c>
      <c r="B396" s="2" t="s">
        <v>1451</v>
      </c>
      <c r="C396" s="2" t="s">
        <v>29</v>
      </c>
      <c r="D396" s="2" t="s">
        <v>1452</v>
      </c>
      <c r="E396" s="2" t="s">
        <v>1453</v>
      </c>
      <c r="F396" s="3" t="s">
        <v>1454</v>
      </c>
      <c r="G396" t="str">
        <f t="shared" si="6"/>
        <v>{"type":"Uncertified Aerodrome","name":"AQUILA","state":"QLD","icao":"YAQA","coordinates":["253144S","1523412E"],"radius":1},</v>
      </c>
    </row>
    <row r="397" spans="1:7" ht="15" customHeight="1" x14ac:dyDescent="0.45">
      <c r="A397" t="s">
        <v>2812</v>
      </c>
      <c r="B397" s="2" t="s">
        <v>1455</v>
      </c>
      <c r="C397" s="2" t="s">
        <v>29</v>
      </c>
      <c r="D397" s="2" t="s">
        <v>1456</v>
      </c>
      <c r="E397" s="2" t="s">
        <v>1457</v>
      </c>
      <c r="F397" s="3" t="s">
        <v>1458</v>
      </c>
      <c r="G397" t="str">
        <f t="shared" si="6"/>
        <v>{"type":"Uncertified Aerodrome","name":"ARAMAC","state":"QLD","icao":"YAMC","coordinates":["225734S","1451509E"],"radius":1},</v>
      </c>
    </row>
    <row r="398" spans="1:7" ht="15" customHeight="1" x14ac:dyDescent="0.45">
      <c r="A398" t="s">
        <v>2812</v>
      </c>
      <c r="B398" s="2" t="s">
        <v>1459</v>
      </c>
      <c r="C398" s="2" t="s">
        <v>6</v>
      </c>
      <c r="D398" s="2" t="s">
        <v>1460</v>
      </c>
      <c r="E398" s="2" t="s">
        <v>1461</v>
      </c>
      <c r="F398" s="3" t="s">
        <v>1462</v>
      </c>
      <c r="G398" t="str">
        <f t="shared" si="6"/>
        <v>{"type":"Uncertified Aerodrome","name":"ARKAROOLA","state":"SA","icao":"YARK","coordinates":["302423S","1392048E"],"radius":1},</v>
      </c>
    </row>
    <row r="399" spans="1:7" ht="15" customHeight="1" x14ac:dyDescent="0.45">
      <c r="A399" t="s">
        <v>2812</v>
      </c>
      <c r="B399" s="2" t="s">
        <v>1463</v>
      </c>
      <c r="C399" s="2" t="s">
        <v>29</v>
      </c>
      <c r="D399" s="2" t="s">
        <v>1464</v>
      </c>
      <c r="E399" s="2" t="s">
        <v>1465</v>
      </c>
      <c r="F399" s="3" t="s">
        <v>1466</v>
      </c>
      <c r="G399" t="str">
        <f t="shared" si="6"/>
        <v>{"type":"Uncertified Aerodrome","name":"ARRABURY","state":"QLD","icao":"YARY","coordinates":["264126S","1410250E"],"radius":1},</v>
      </c>
    </row>
    <row r="400" spans="1:7" ht="15" customHeight="1" x14ac:dyDescent="0.45">
      <c r="A400" t="s">
        <v>2812</v>
      </c>
      <c r="B400" s="2" t="s">
        <v>1467</v>
      </c>
      <c r="C400" s="2" t="s">
        <v>29</v>
      </c>
      <c r="D400" s="2" t="s">
        <v>1468</v>
      </c>
      <c r="E400" s="2" t="s">
        <v>1469</v>
      </c>
      <c r="F400" s="3" t="s">
        <v>1470</v>
      </c>
      <c r="G400" t="str">
        <f t="shared" si="6"/>
        <v>{"type":"Uncertified Aerodrome","name":"ATHERTON","state":"QLD","icao":"YATN","coordinates":["171543S","1453052E"],"radius":1},</v>
      </c>
    </row>
    <row r="401" spans="1:7" ht="15" customHeight="1" x14ac:dyDescent="0.45">
      <c r="A401" t="s">
        <v>2812</v>
      </c>
      <c r="B401" s="2" t="s">
        <v>1471</v>
      </c>
      <c r="C401" s="2" t="s">
        <v>1</v>
      </c>
      <c r="D401" s="2" t="s">
        <v>1472</v>
      </c>
      <c r="E401" s="2" t="s">
        <v>1473</v>
      </c>
      <c r="F401" s="3" t="s">
        <v>1474</v>
      </c>
      <c r="G401" t="str">
        <f t="shared" si="6"/>
        <v>{"type":"Uncertified Aerodrome","name":"AUGUSTA","state":"WA","icao":"YAUG","coordinates":["341948S","1150924E"],"radius":1},</v>
      </c>
    </row>
    <row r="402" spans="1:7" ht="15" customHeight="1" x14ac:dyDescent="0.45">
      <c r="A402" t="s">
        <v>2812</v>
      </c>
      <c r="B402" s="2" t="s">
        <v>1475</v>
      </c>
      <c r="C402" s="2" t="s">
        <v>29</v>
      </c>
      <c r="D402" s="2" t="s">
        <v>1476</v>
      </c>
      <c r="E402" s="2" t="s">
        <v>1477</v>
      </c>
      <c r="F402" s="3" t="s">
        <v>1478</v>
      </c>
      <c r="G402" t="str">
        <f t="shared" si="6"/>
        <v>{"type":"Uncertified Aerodrome","name":"AUGUSTUS DOWNS","state":"QLD","icao":"YAGD","coordinates":["183056S","1395243E"],"radius":1},</v>
      </c>
    </row>
    <row r="403" spans="1:7" ht="15" customHeight="1" x14ac:dyDescent="0.45">
      <c r="A403" t="s">
        <v>2812</v>
      </c>
      <c r="B403" s="2" t="s">
        <v>1479</v>
      </c>
      <c r="C403" s="2" t="s">
        <v>29</v>
      </c>
      <c r="D403" s="2" t="s">
        <v>1480</v>
      </c>
      <c r="E403" s="2" t="s">
        <v>1481</v>
      </c>
      <c r="F403" s="3" t="s">
        <v>1482</v>
      </c>
      <c r="G403" t="str">
        <f t="shared" si="6"/>
        <v>{"type":"Uncertified Aerodrome","name":"AYR","state":"QLD","icao":"YAYR","coordinates":["193547S","1471929E"],"radius":1},</v>
      </c>
    </row>
    <row r="404" spans="1:7" ht="15" customHeight="1" x14ac:dyDescent="0.45">
      <c r="A404" t="s">
        <v>2812</v>
      </c>
      <c r="B404" s="2" t="s">
        <v>1483</v>
      </c>
      <c r="C404" s="2" t="s">
        <v>38</v>
      </c>
      <c r="D404" s="2" t="s">
        <v>1484</v>
      </c>
      <c r="E404" s="2" t="s">
        <v>1485</v>
      </c>
      <c r="F404" s="3" t="s">
        <v>1486</v>
      </c>
      <c r="G404" t="str">
        <f t="shared" si="6"/>
        <v>{"type":"Uncertified Aerodrome","name":"BACCHUS MARSH","state":"VIC","icao":"YBSS","coordinates":["374400S","1442520E"],"radius":1},</v>
      </c>
    </row>
    <row r="405" spans="1:7" ht="15" customHeight="1" x14ac:dyDescent="0.45">
      <c r="A405" t="s">
        <v>2812</v>
      </c>
      <c r="B405" s="2" t="s">
        <v>1487</v>
      </c>
      <c r="C405" s="2" t="s">
        <v>29</v>
      </c>
      <c r="D405" s="2" t="s">
        <v>1488</v>
      </c>
      <c r="E405" s="2" t="s">
        <v>1489</v>
      </c>
      <c r="F405" s="3" t="s">
        <v>1490</v>
      </c>
      <c r="G405" t="str">
        <f t="shared" si="6"/>
        <v>{"type":"Uncertified Aerodrome","name":"BADU ISLAND","state":"QLD","icao":"YBAU","coordinates":["100900S","1421027E"],"radius":1},</v>
      </c>
    </row>
    <row r="406" spans="1:7" ht="15" customHeight="1" x14ac:dyDescent="0.45">
      <c r="A406" t="s">
        <v>2812</v>
      </c>
      <c r="B406" s="2" t="s">
        <v>1491</v>
      </c>
      <c r="C406" s="2" t="s">
        <v>6</v>
      </c>
      <c r="D406" s="2" t="s">
        <v>1492</v>
      </c>
      <c r="E406" s="2" t="s">
        <v>1493</v>
      </c>
      <c r="F406" s="3" t="s">
        <v>1494</v>
      </c>
      <c r="G406" t="str">
        <f t="shared" si="6"/>
        <v>{"type":"Uncertified Aerodrome","name":"BALCANOONA","state":"SA","icao":"YBLC","coordinates":["303204S","1392016E"],"radius":1},</v>
      </c>
    </row>
    <row r="407" spans="1:7" ht="15" customHeight="1" x14ac:dyDescent="0.45">
      <c r="A407" t="s">
        <v>2812</v>
      </c>
      <c r="B407" s="2" t="s">
        <v>1495</v>
      </c>
      <c r="C407" s="2" t="s">
        <v>1</v>
      </c>
      <c r="D407" s="2" t="s">
        <v>1496</v>
      </c>
      <c r="E407" s="2" t="s">
        <v>1497</v>
      </c>
      <c r="F407" s="3" t="s">
        <v>1498</v>
      </c>
      <c r="G407" t="str">
        <f t="shared" si="6"/>
        <v>{"type":"Uncertified Aerodrome","name":"BALLIDU","state":"WA","icao":"YBIU","coordinates":["303536S","1164648E"],"radius":1},</v>
      </c>
    </row>
    <row r="408" spans="1:7" ht="15" customHeight="1" x14ac:dyDescent="0.45">
      <c r="A408" t="s">
        <v>2812</v>
      </c>
      <c r="B408" s="2" t="s">
        <v>1499</v>
      </c>
      <c r="C408" s="2" t="s">
        <v>24</v>
      </c>
      <c r="D408" s="2" t="s">
        <v>1500</v>
      </c>
      <c r="E408" s="2" t="s">
        <v>1501</v>
      </c>
      <c r="F408" s="3" t="s">
        <v>1502</v>
      </c>
      <c r="G408" t="str">
        <f t="shared" si="6"/>
        <v>{"type":"Uncertified Aerodrome","name":"BAMYILI","state":"NT","icao":"YBMY","coordinates":["143111S","1325300E"],"radius":1},</v>
      </c>
    </row>
    <row r="409" spans="1:7" ht="15" customHeight="1" x14ac:dyDescent="0.45">
      <c r="A409" t="s">
        <v>2812</v>
      </c>
      <c r="B409" s="2" t="s">
        <v>1503</v>
      </c>
      <c r="C409" s="2" t="s">
        <v>19</v>
      </c>
      <c r="D409" s="2" t="s">
        <v>1504</v>
      </c>
      <c r="E409" s="2" t="s">
        <v>1505</v>
      </c>
      <c r="F409" s="3" t="s">
        <v>1506</v>
      </c>
      <c r="G409" t="str">
        <f t="shared" si="6"/>
        <v>{"type":"Uncertified Aerodrome","name":"BARADINE","state":"NSW","icao":"YBAD","coordinates":["305718S","1490530E"],"radius":1},</v>
      </c>
    </row>
    <row r="410" spans="1:7" ht="15" customHeight="1" x14ac:dyDescent="0.45">
      <c r="A410" t="s">
        <v>2812</v>
      </c>
      <c r="B410" s="2" t="s">
        <v>1507</v>
      </c>
      <c r="C410" s="2" t="s">
        <v>29</v>
      </c>
      <c r="D410" s="2" t="s">
        <v>1508</v>
      </c>
      <c r="E410" s="2" t="s">
        <v>1509</v>
      </c>
      <c r="F410" s="3" t="s">
        <v>1510</v>
      </c>
      <c r="G410" t="str">
        <f t="shared" si="6"/>
        <v>{"type":"Uncertified Aerodrome","name":"BARALABA","state":"QLD","icao":"YBAB","coordinates":["241112S","1495042E"],"radius":1},</v>
      </c>
    </row>
    <row r="411" spans="1:7" ht="15" customHeight="1" x14ac:dyDescent="0.45">
      <c r="A411" t="s">
        <v>2812</v>
      </c>
      <c r="B411" s="2" t="s">
        <v>1511</v>
      </c>
      <c r="C411" s="2" t="s">
        <v>38</v>
      </c>
      <c r="D411" s="2" t="s">
        <v>1512</v>
      </c>
      <c r="E411" s="2" t="s">
        <v>1513</v>
      </c>
      <c r="F411" s="3" t="s">
        <v>1514</v>
      </c>
      <c r="G411" t="str">
        <f t="shared" si="6"/>
        <v>{"type":"Uncertified Aerodrome","name":"BARWON FIELD","state":"VIC","icao":"YGBF","coordinates":["380849S","1441021E"],"radius":1},</v>
      </c>
    </row>
    <row r="412" spans="1:7" ht="15" customHeight="1" x14ac:dyDescent="0.45">
      <c r="A412" t="s">
        <v>2812</v>
      </c>
      <c r="B412" s="2" t="s">
        <v>2513</v>
      </c>
      <c r="C412" s="7" t="s">
        <v>38</v>
      </c>
      <c r="D412" s="7" t="s">
        <v>1515</v>
      </c>
      <c r="E412" s="7" t="s">
        <v>1516</v>
      </c>
      <c r="F412" s="7" t="s">
        <v>1517</v>
      </c>
      <c r="G412" t="str">
        <f t="shared" si="6"/>
        <v>{"type":"Uncertified Aerodrome","name":"BARWON HEADS / GEELONG","state":"VIC","icao":"YBRS","coordinates":["381529S","1442539E"],"radius":1},</v>
      </c>
    </row>
    <row r="413" spans="1:7" ht="15" customHeight="1" x14ac:dyDescent="0.45">
      <c r="A413" t="s">
        <v>2812</v>
      </c>
      <c r="B413" s="2" t="s">
        <v>1518</v>
      </c>
      <c r="C413" s="2" t="s">
        <v>19</v>
      </c>
      <c r="D413" s="2" t="s">
        <v>1519</v>
      </c>
      <c r="E413" s="2" t="s">
        <v>1520</v>
      </c>
      <c r="F413" s="3" t="s">
        <v>1521</v>
      </c>
      <c r="G413" t="str">
        <f t="shared" si="6"/>
        <v>{"type":"Uncertified Aerodrome","name":"BARYULGIL","state":"NSW","icao":"YBYL","coordinates":["291259S","1523654E"],"radius":1},</v>
      </c>
    </row>
    <row r="414" spans="1:7" ht="15" customHeight="1" x14ac:dyDescent="0.45">
      <c r="A414" t="s">
        <v>2812</v>
      </c>
      <c r="B414" s="2" t="s">
        <v>1522</v>
      </c>
      <c r="C414" s="2" t="s">
        <v>38</v>
      </c>
      <c r="D414" s="2" t="s">
        <v>1523</v>
      </c>
      <c r="E414" s="2" t="s">
        <v>1524</v>
      </c>
      <c r="F414" s="3" t="s">
        <v>1525</v>
      </c>
      <c r="G414" t="str">
        <f t="shared" si="6"/>
        <v>{"type":"Uncertified Aerodrome","name":"BEAUFORT","state":"VIC","icao":"YBFT","coordinates":["372940S","1432548E"],"radius":1},</v>
      </c>
    </row>
    <row r="415" spans="1:7" ht="15" customHeight="1" x14ac:dyDescent="0.45">
      <c r="A415" t="s">
        <v>2812</v>
      </c>
      <c r="B415" s="2" t="s">
        <v>1526</v>
      </c>
      <c r="C415" s="2" t="s">
        <v>1</v>
      </c>
      <c r="D415" s="2" t="s">
        <v>1527</v>
      </c>
      <c r="E415" s="2" t="s">
        <v>1528</v>
      </c>
      <c r="F415" s="3" t="s">
        <v>1529</v>
      </c>
      <c r="G415" t="str">
        <f t="shared" si="6"/>
        <v>{"type":"Uncertified Aerodrome","name":"BELLBURN","state":"WA","icao":"YBEB","coordinates":["173241S","1281818E"],"radius":1},</v>
      </c>
    </row>
    <row r="416" spans="1:7" ht="15" customHeight="1" x14ac:dyDescent="0.45">
      <c r="A416" t="s">
        <v>2812</v>
      </c>
      <c r="B416" s="2" t="s">
        <v>1530</v>
      </c>
      <c r="C416" s="2" t="s">
        <v>29</v>
      </c>
      <c r="D416" s="2" t="s">
        <v>1531</v>
      </c>
      <c r="E416" s="2" t="s">
        <v>1532</v>
      </c>
      <c r="F416" s="3" t="s">
        <v>1533</v>
      </c>
      <c r="G416" t="str">
        <f t="shared" si="6"/>
        <v>{"type":"Uncertified Aerodrome","name":"BETOOTA","state":"QLD","icao":"YBEO","coordinates":["254142S","1404412E"],"radius":1},</v>
      </c>
    </row>
    <row r="417" spans="1:7" ht="15" customHeight="1" x14ac:dyDescent="0.45">
      <c r="A417" t="s">
        <v>2812</v>
      </c>
      <c r="B417" s="2" t="s">
        <v>1534</v>
      </c>
      <c r="C417" s="2" t="s">
        <v>1</v>
      </c>
      <c r="D417" s="2" t="s">
        <v>1535</v>
      </c>
      <c r="E417" s="2" t="s">
        <v>1536</v>
      </c>
      <c r="F417" s="3" t="s">
        <v>1537</v>
      </c>
      <c r="G417" t="str">
        <f t="shared" si="6"/>
        <v>{"type":"Uncertified Aerodrome","name":"BEVERLEY (WA)","state":"WA","icao":"YBEV","coordinates":["320729S","1165700E"],"radius":1},</v>
      </c>
    </row>
    <row r="418" spans="1:7" ht="15" customHeight="1" x14ac:dyDescent="0.45">
      <c r="A418" t="s">
        <v>2812</v>
      </c>
      <c r="B418" s="2" t="s">
        <v>1538</v>
      </c>
      <c r="C418" s="2" t="s">
        <v>6</v>
      </c>
      <c r="D418" s="2" t="s">
        <v>1539</v>
      </c>
      <c r="E418" s="2" t="s">
        <v>1540</v>
      </c>
      <c r="F418" s="3" t="s">
        <v>1541</v>
      </c>
      <c r="G418" t="str">
        <f t="shared" si="6"/>
        <v>{"type":"Uncertified Aerodrome","name":"BEVERLEY MINE","state":"SA","icao":"YBEE","coordinates":["301112S","1393330E"],"radius":1},</v>
      </c>
    </row>
    <row r="419" spans="1:7" ht="15" customHeight="1" x14ac:dyDescent="0.45">
      <c r="A419" t="s">
        <v>2812</v>
      </c>
      <c r="B419" s="2" t="s">
        <v>1542</v>
      </c>
      <c r="C419" s="2" t="s">
        <v>1</v>
      </c>
      <c r="D419" s="2" t="s">
        <v>1543</v>
      </c>
      <c r="E419" s="2" t="s">
        <v>1544</v>
      </c>
      <c r="F419" s="3" t="s">
        <v>1545</v>
      </c>
      <c r="G419" t="str">
        <f t="shared" si="6"/>
        <v>{"type":"Uncertified Aerodrome","name":"BINDOON HILL","state":"WA","icao":"YBHL","coordinates":["312025S","1161118E"],"radius":1},</v>
      </c>
    </row>
    <row r="420" spans="1:7" ht="15" customHeight="1" x14ac:dyDescent="0.45">
      <c r="A420" t="s">
        <v>2812</v>
      </c>
      <c r="B420" s="2" t="s">
        <v>1546</v>
      </c>
      <c r="C420" s="2" t="s">
        <v>29</v>
      </c>
      <c r="D420" s="2" t="s">
        <v>1547</v>
      </c>
      <c r="E420" s="2" t="s">
        <v>1548</v>
      </c>
      <c r="F420" s="3" t="s">
        <v>1549</v>
      </c>
      <c r="G420" t="str">
        <f t="shared" si="6"/>
        <v>{"type":"Uncertified Aerodrome","name":"BLACKWATER","state":"QLD","icao":"YBTR","coordinates":["233611S","1484825E"],"radius":1},</v>
      </c>
    </row>
    <row r="421" spans="1:7" ht="15" customHeight="1" x14ac:dyDescent="0.45">
      <c r="A421" t="s">
        <v>2812</v>
      </c>
      <c r="B421" s="2" t="s">
        <v>1550</v>
      </c>
      <c r="C421" s="2" t="s">
        <v>29</v>
      </c>
      <c r="D421" s="2" t="s">
        <v>1551</v>
      </c>
      <c r="E421" s="2" t="s">
        <v>1552</v>
      </c>
      <c r="F421" s="3" t="s">
        <v>1553</v>
      </c>
      <c r="G421" t="str">
        <f t="shared" si="6"/>
        <v>{"type":"Uncertified Aerodrome","name":"BLUEWATER PARK","state":"QLD","icao":"YBLP","coordinates":["191130S","1462936E"],"radius":1},</v>
      </c>
    </row>
    <row r="422" spans="1:7" ht="15" customHeight="1" x14ac:dyDescent="0.45">
      <c r="A422" t="s">
        <v>2812</v>
      </c>
      <c r="B422" s="2" t="s">
        <v>1554</v>
      </c>
      <c r="C422" s="2" t="s">
        <v>29</v>
      </c>
      <c r="D422" s="2" t="s">
        <v>1555</v>
      </c>
      <c r="E422" s="2" t="s">
        <v>1556</v>
      </c>
      <c r="F422" s="3" t="s">
        <v>1557</v>
      </c>
      <c r="G422" t="str">
        <f t="shared" si="6"/>
        <v>{"type":"Uncertified Aerodrome","name":"BOIGU ISLAND","state":"QLD","icao":"YBOI","coordinates":["091400S","1421300E"],"radius":1},</v>
      </c>
    </row>
    <row r="423" spans="1:7" ht="15" customHeight="1" x14ac:dyDescent="0.45">
      <c r="A423" t="s">
        <v>2812</v>
      </c>
      <c r="B423" s="2" t="s">
        <v>1558</v>
      </c>
      <c r="C423" s="2" t="s">
        <v>29</v>
      </c>
      <c r="D423" s="2" t="s">
        <v>1559</v>
      </c>
      <c r="E423" s="2" t="s">
        <v>1560</v>
      </c>
      <c r="F423" s="3" t="s">
        <v>1561</v>
      </c>
      <c r="G423" t="str">
        <f t="shared" si="6"/>
        <v>{"type":"Uncertified Aerodrome","name":"BOLLON","state":"QLD","icao":"YBLL","coordinates":["280313S","1472842E"],"radius":1},</v>
      </c>
    </row>
    <row r="424" spans="1:7" ht="15" customHeight="1" x14ac:dyDescent="0.45">
      <c r="A424" t="s">
        <v>2812</v>
      </c>
      <c r="B424" s="2" t="s">
        <v>1562</v>
      </c>
      <c r="C424" s="2" t="s">
        <v>19</v>
      </c>
      <c r="D424" s="2" t="s">
        <v>1563</v>
      </c>
      <c r="E424" s="2" t="s">
        <v>1564</v>
      </c>
      <c r="F424" s="3" t="s">
        <v>1565</v>
      </c>
      <c r="G424" t="str">
        <f t="shared" si="6"/>
        <v>{"type":"Uncertified Aerodrome","name":"BOMBALA","state":"NSW","icao":"YBOM","coordinates":["365418S","1491100E"],"radius":1},</v>
      </c>
    </row>
    <row r="425" spans="1:7" ht="15" customHeight="1" x14ac:dyDescent="0.45">
      <c r="A425" t="s">
        <v>2812</v>
      </c>
      <c r="B425" s="2" t="s">
        <v>2514</v>
      </c>
      <c r="C425" s="7" t="s">
        <v>6</v>
      </c>
      <c r="D425" s="7" t="s">
        <v>1566</v>
      </c>
      <c r="E425" s="7" t="s">
        <v>1567</v>
      </c>
      <c r="F425" s="7" t="s">
        <v>1568</v>
      </c>
      <c r="G425" t="str">
        <f t="shared" si="6"/>
        <v>{"type":"Uncertified Aerodrome","name":"BOOLEROO CENTRE","state":"SA","icao":"YBOC","coordinates":["325324S","1382200E"],"radius":1},</v>
      </c>
    </row>
    <row r="426" spans="1:7" ht="15" customHeight="1" x14ac:dyDescent="0.45">
      <c r="A426" t="s">
        <v>2812</v>
      </c>
      <c r="B426" s="2" t="s">
        <v>1569</v>
      </c>
      <c r="C426" s="2" t="s">
        <v>19</v>
      </c>
      <c r="D426" s="2" t="s">
        <v>1570</v>
      </c>
      <c r="E426" s="2" t="s">
        <v>1571</v>
      </c>
      <c r="F426" s="3" t="s">
        <v>1572</v>
      </c>
      <c r="G426" t="str">
        <f t="shared" si="6"/>
        <v>{"type":"Uncertified Aerodrome","name":"BOOMI","state":"NSW","icao":"YBMI","coordinates":["284344S","1493544E"],"radius":1},</v>
      </c>
    </row>
    <row r="427" spans="1:7" ht="15" customHeight="1" x14ac:dyDescent="0.45">
      <c r="A427" t="s">
        <v>2812</v>
      </c>
      <c r="B427" s="2" t="s">
        <v>1573</v>
      </c>
      <c r="C427" s="2" t="s">
        <v>29</v>
      </c>
      <c r="D427" s="2" t="s">
        <v>1574</v>
      </c>
      <c r="E427" s="2" t="s">
        <v>1575</v>
      </c>
      <c r="F427" s="3" t="s">
        <v>1576</v>
      </c>
      <c r="G427" t="str">
        <f t="shared" si="6"/>
        <v>{"type":"Uncertified Aerodrome","name":"BOONAH","state":"QLD","icao":"YBOA","coordinates":["280103S","1524036E"],"radius":1},</v>
      </c>
    </row>
    <row r="428" spans="1:7" ht="15" customHeight="1" x14ac:dyDescent="0.45">
      <c r="A428" t="s">
        <v>2812</v>
      </c>
      <c r="B428" s="2" t="s">
        <v>1577</v>
      </c>
      <c r="C428" s="2" t="s">
        <v>38</v>
      </c>
      <c r="D428" s="2" t="s">
        <v>1578</v>
      </c>
      <c r="E428" s="2" t="s">
        <v>1579</v>
      </c>
      <c r="F428" s="3" t="s">
        <v>1580</v>
      </c>
      <c r="G428" t="str">
        <f t="shared" si="6"/>
        <v>{"type":"Uncertified Aerodrome","name":"BOORT","state":"VIC","icao":"YBBT","coordinates":["360814S","1434314E"],"radius":1},</v>
      </c>
    </row>
    <row r="429" spans="1:7" ht="15" customHeight="1" x14ac:dyDescent="0.45">
      <c r="A429" t="s">
        <v>2812</v>
      </c>
      <c r="B429" s="2" t="s">
        <v>1581</v>
      </c>
      <c r="C429" s="2" t="s">
        <v>6</v>
      </c>
      <c r="D429" s="2" t="s">
        <v>1582</v>
      </c>
      <c r="E429" s="2" t="s">
        <v>1583</v>
      </c>
      <c r="F429" s="3" t="s">
        <v>1584</v>
      </c>
      <c r="G429" t="str">
        <f t="shared" si="6"/>
        <v>{"type":"Uncertified Aerodrome","name":"BORDERTOWN","state":"SA","icao":"YBOR","coordinates":["361618S","1404318E"],"radius":1},</v>
      </c>
    </row>
    <row r="430" spans="1:7" ht="15" customHeight="1" x14ac:dyDescent="0.45">
      <c r="A430" t="s">
        <v>2812</v>
      </c>
      <c r="B430" s="2" t="s">
        <v>1585</v>
      </c>
      <c r="C430" s="2" t="s">
        <v>24</v>
      </c>
      <c r="D430" s="2" t="s">
        <v>1586</v>
      </c>
      <c r="E430" s="2" t="s">
        <v>1587</v>
      </c>
      <c r="F430" s="3" t="s">
        <v>1588</v>
      </c>
      <c r="G430" t="str">
        <f t="shared" si="6"/>
        <v>{"type":"Uncertified Aerodrome","name":"BORROLOOLA","state":"NT","icao":"YBRL","coordinates":["160431S","1361808E"],"radius":1},</v>
      </c>
    </row>
    <row r="431" spans="1:7" ht="15" customHeight="1" x14ac:dyDescent="0.45">
      <c r="A431" t="s">
        <v>2812</v>
      </c>
      <c r="B431" s="2" t="s">
        <v>1589</v>
      </c>
      <c r="C431" s="2" t="s">
        <v>38</v>
      </c>
      <c r="D431" s="2" t="s">
        <v>1590</v>
      </c>
      <c r="E431" s="2" t="s">
        <v>1591</v>
      </c>
      <c r="F431" s="3" t="s">
        <v>1592</v>
      </c>
      <c r="G431" t="str">
        <f t="shared" si="6"/>
        <v>{"type":"Uncertified Aerodrome","name":"BRIDGEWATER","state":"VIC","icao":"YBGR","coordinates":["363700S","1435700E"],"radius":1},</v>
      </c>
    </row>
    <row r="432" spans="1:7" ht="15" customHeight="1" x14ac:dyDescent="0.45">
      <c r="A432" t="s">
        <v>2812</v>
      </c>
      <c r="B432" s="2" t="s">
        <v>2515</v>
      </c>
      <c r="C432" s="2" t="s">
        <v>19</v>
      </c>
      <c r="D432" s="7" t="s">
        <v>1593</v>
      </c>
      <c r="E432" s="7" t="s">
        <v>1594</v>
      </c>
      <c r="F432" s="7" t="s">
        <v>1595</v>
      </c>
      <c r="G432" t="str">
        <f t="shared" si="6"/>
        <v>{"type":"Uncertified Aerodrome","name":"BROOKLET / BLUEBERRY FIELDS","state":"NSW","icao":"YBBF","coordinates":["284423S","1532914E"],"radius":1},</v>
      </c>
    </row>
    <row r="433" spans="1:7" ht="15" customHeight="1" x14ac:dyDescent="0.45">
      <c r="A433" t="s">
        <v>2812</v>
      </c>
      <c r="B433" s="7" t="s">
        <v>2516</v>
      </c>
      <c r="C433" s="7" t="s">
        <v>1</v>
      </c>
      <c r="D433" s="2" t="s">
        <v>1596</v>
      </c>
      <c r="E433" s="2" t="s">
        <v>1597</v>
      </c>
      <c r="F433" s="3" t="s">
        <v>1598</v>
      </c>
      <c r="G433" t="str">
        <f t="shared" si="6"/>
        <v>{"type":"Uncertified Aerodrome","name":"BROWNS RANGE ","state":"WA","icao":"YBNR","coordinates":["185344S","1285631E"],"radius":1},</v>
      </c>
    </row>
    <row r="434" spans="1:7" ht="15" customHeight="1" x14ac:dyDescent="0.45">
      <c r="A434" t="s">
        <v>2812</v>
      </c>
      <c r="B434" s="7" t="s">
        <v>2517</v>
      </c>
      <c r="C434" s="7" t="s">
        <v>381</v>
      </c>
      <c r="D434" s="2" t="s">
        <v>1599</v>
      </c>
      <c r="E434" s="2" t="s">
        <v>1600</v>
      </c>
      <c r="F434" s="3" t="s">
        <v>1601</v>
      </c>
      <c r="G434" t="str">
        <f t="shared" si="6"/>
        <v>{"type":"Uncertified Aerodrome","name":"BRUNY ISLAND ","state":"TAS","icao":"YBYI","coordinates":["431406S","1472247E"],"radius":1},</v>
      </c>
    </row>
    <row r="435" spans="1:7" ht="15" customHeight="1" x14ac:dyDescent="0.45">
      <c r="A435" t="s">
        <v>2812</v>
      </c>
      <c r="B435" s="7" t="s">
        <v>2518</v>
      </c>
      <c r="C435" s="7" t="s">
        <v>29</v>
      </c>
      <c r="D435" s="2" t="s">
        <v>1602</v>
      </c>
      <c r="E435" s="2" t="s">
        <v>1603</v>
      </c>
      <c r="F435" s="3" t="s">
        <v>1604</v>
      </c>
      <c r="G435" t="str">
        <f t="shared" si="6"/>
        <v>{"type":"Uncertified Aerodrome","name":"CABOOLTURE ","state":"QLD","icao":"YCAB","coordinates":["270437S","1525913E"],"radius":1},</v>
      </c>
    </row>
    <row r="436" spans="1:7" ht="15" customHeight="1" x14ac:dyDescent="0.45">
      <c r="A436" t="s">
        <v>2812</v>
      </c>
      <c r="B436" s="7" t="s">
        <v>2519</v>
      </c>
      <c r="C436" s="7" t="s">
        <v>6</v>
      </c>
      <c r="D436" s="7" t="s">
        <v>1605</v>
      </c>
      <c r="E436" s="7" t="s">
        <v>1606</v>
      </c>
      <c r="F436" s="7" t="s">
        <v>1607</v>
      </c>
      <c r="G436" t="str">
        <f t="shared" si="6"/>
        <v>{"type":"Uncertified Aerodrome","name":"CADNEY  HOMESTEAD","state":"SA","icao":"YCDH","coordinates":["275424S","1340321E"],"radius":1},</v>
      </c>
    </row>
    <row r="437" spans="1:7" ht="15" customHeight="1" x14ac:dyDescent="0.45">
      <c r="A437" t="s">
        <v>2812</v>
      </c>
      <c r="B437" s="7" t="s">
        <v>2520</v>
      </c>
      <c r="C437" s="7" t="s">
        <v>1</v>
      </c>
      <c r="D437" s="2" t="s">
        <v>1608</v>
      </c>
      <c r="E437" s="2" t="s">
        <v>1609</v>
      </c>
      <c r="F437" s="3" t="s">
        <v>1610</v>
      </c>
      <c r="G437" t="str">
        <f t="shared" si="6"/>
        <v>{"type":"Uncertified Aerodrome","name":"CAIGUNA ","state":"WA","icao":"YCAG","coordinates":["321649S","1252840E"],"radius":1},</v>
      </c>
    </row>
    <row r="438" spans="1:7" ht="15" customHeight="1" x14ac:dyDescent="0.45">
      <c r="A438" t="s">
        <v>2812</v>
      </c>
      <c r="B438" s="7" t="s">
        <v>2521</v>
      </c>
      <c r="C438" s="7" t="s">
        <v>29</v>
      </c>
      <c r="D438" s="2" t="s">
        <v>1611</v>
      </c>
      <c r="E438" s="2" t="s">
        <v>1612</v>
      </c>
      <c r="F438" s="3" t="s">
        <v>1613</v>
      </c>
      <c r="G438" t="str">
        <f t="shared" si="6"/>
        <v>{"type":"Uncertified Aerodrome","name":"CALOUNDRA ","state":"QLD","icao":"YCDR","coordinates":["264807S","1530619E"],"radius":1},</v>
      </c>
    </row>
    <row r="439" spans="1:7" ht="15" customHeight="1" x14ac:dyDescent="0.45">
      <c r="A439" t="s">
        <v>2812</v>
      </c>
      <c r="B439" s="7" t="s">
        <v>2522</v>
      </c>
      <c r="C439" s="7" t="s">
        <v>2523</v>
      </c>
      <c r="D439" s="2" t="s">
        <v>1614</v>
      </c>
      <c r="E439" s="2" t="s">
        <v>1615</v>
      </c>
      <c r="F439" s="3" t="s">
        <v>1616</v>
      </c>
      <c r="G439" t="str">
        <f t="shared" si="6"/>
        <v>{"type":"Uncertified Aerodrome","name":"CALVIN GROVE","state":" SA","icao":"YCVG","coordinates":["344148S","1383442E"],"radius":1},</v>
      </c>
    </row>
    <row r="440" spans="1:7" ht="15" customHeight="1" x14ac:dyDescent="0.45">
      <c r="A440" t="s">
        <v>2812</v>
      </c>
      <c r="B440" s="7" t="s">
        <v>2524</v>
      </c>
      <c r="C440" s="7" t="s">
        <v>19</v>
      </c>
      <c r="D440" s="2" t="s">
        <v>1617</v>
      </c>
      <c r="E440" s="2" t="s">
        <v>1618</v>
      </c>
      <c r="F440" s="3" t="s">
        <v>1619</v>
      </c>
      <c r="G440" t="str">
        <f t="shared" si="6"/>
        <v>{"type":"Uncertified Aerodrome","name":"CAMDEN HAVEN ","state":"NSW","icao":"YCMH","coordinates":["313954S","1524430E"],"radius":1},</v>
      </c>
    </row>
    <row r="441" spans="1:7" ht="15" customHeight="1" x14ac:dyDescent="0.45">
      <c r="A441" t="s">
        <v>2812</v>
      </c>
      <c r="B441" s="7" t="s">
        <v>2525</v>
      </c>
      <c r="C441" s="7" t="s">
        <v>1</v>
      </c>
      <c r="D441" s="2" t="s">
        <v>1620</v>
      </c>
      <c r="E441" s="2" t="s">
        <v>1621</v>
      </c>
      <c r="F441" s="3" t="s">
        <v>1622</v>
      </c>
      <c r="G441" t="str">
        <f t="shared" si="6"/>
        <v>{"type":"Uncertified Aerodrome","name":"CAPE LEVEQUE ","state":"WA","icao":"YCLQ","coordinates":["162402S","1225553E"],"radius":1},</v>
      </c>
    </row>
    <row r="442" spans="1:7" ht="15" customHeight="1" x14ac:dyDescent="0.45">
      <c r="A442" t="s">
        <v>2812</v>
      </c>
      <c r="B442" s="7" t="s">
        <v>2526</v>
      </c>
      <c r="C442" s="7" t="s">
        <v>29</v>
      </c>
      <c r="D442" s="2" t="s">
        <v>1623</v>
      </c>
      <c r="E442" s="2" t="s">
        <v>1624</v>
      </c>
      <c r="F442" s="3" t="s">
        <v>1625</v>
      </c>
      <c r="G442" t="str">
        <f t="shared" si="6"/>
        <v>{"type":"Uncertified Aerodrome","name":"CAPELLA ","state":"QLD","icao":"YCEL","coordinates":["230543S","1480026E"],"radius":1},</v>
      </c>
    </row>
    <row r="443" spans="1:7" ht="15" customHeight="1" x14ac:dyDescent="0.45">
      <c r="A443" t="s">
        <v>2812</v>
      </c>
      <c r="B443" s="7" t="s">
        <v>2527</v>
      </c>
      <c r="C443" s="7" t="s">
        <v>29</v>
      </c>
      <c r="D443" s="7" t="s">
        <v>1626</v>
      </c>
      <c r="E443" s="7" t="s">
        <v>1627</v>
      </c>
      <c r="F443" s="7" t="s">
        <v>1628</v>
      </c>
      <c r="G443" t="str">
        <f t="shared" si="6"/>
        <v>{"type":"Uncertified Aerodrome","name":"CARDWELL / DALLACHY","state":"QLD","icao":"YCDW","coordinates":["181042S","1455700E"],"radius":1},</v>
      </c>
    </row>
    <row r="444" spans="1:7" ht="15" customHeight="1" x14ac:dyDescent="0.45">
      <c r="A444" t="s">
        <v>2812</v>
      </c>
      <c r="B444" s="7" t="s">
        <v>2528</v>
      </c>
      <c r="C444" s="7" t="s">
        <v>19</v>
      </c>
      <c r="D444" s="2" t="s">
        <v>1629</v>
      </c>
      <c r="E444" s="2" t="s">
        <v>1630</v>
      </c>
      <c r="F444" s="3" t="s">
        <v>1631</v>
      </c>
      <c r="G444" t="str">
        <f t="shared" si="6"/>
        <v>{"type":"Uncertified Aerodrome","name":"CASINO ","state":"NSW","icao":"YCAS","coordinates":["285258S","1530401E"],"radius":1},</v>
      </c>
    </row>
    <row r="445" spans="1:7" ht="15" customHeight="1" x14ac:dyDescent="0.45">
      <c r="A445" t="s">
        <v>2812</v>
      </c>
      <c r="B445" s="2" t="s">
        <v>1632</v>
      </c>
      <c r="C445" s="2" t="s">
        <v>38</v>
      </c>
      <c r="D445" s="2" t="s">
        <v>1633</v>
      </c>
      <c r="E445" s="2" t="s">
        <v>1634</v>
      </c>
      <c r="F445" s="3" t="s">
        <v>1635</v>
      </c>
      <c r="G445" t="str">
        <f t="shared" si="6"/>
        <v>{"type":"Uncertified Aerodrome","name":"CASTERTON","state":"VIC","icao":"YCTN","coordinates":["373648S","1412142E"],"radius":1},</v>
      </c>
    </row>
    <row r="446" spans="1:7" ht="15" customHeight="1" x14ac:dyDescent="0.45">
      <c r="A446" t="s">
        <v>2812</v>
      </c>
      <c r="B446" s="2" t="s">
        <v>1636</v>
      </c>
      <c r="C446" s="2" t="s">
        <v>6</v>
      </c>
      <c r="D446" s="2" t="s">
        <v>1637</v>
      </c>
      <c r="E446" s="2" t="s">
        <v>1638</v>
      </c>
      <c r="F446" s="3" t="s">
        <v>1639</v>
      </c>
      <c r="G446" t="str">
        <f t="shared" si="6"/>
        <v>{"type":"Uncertified Aerodrome","name":"CLARE VALLEY","state":"SA","icao":"YCVA","coordinates":["334230S","1383500E"],"radius":1},</v>
      </c>
    </row>
    <row r="447" spans="1:7" ht="15" customHeight="1" x14ac:dyDescent="0.45">
      <c r="A447" t="s">
        <v>2812</v>
      </c>
      <c r="B447" s="2" t="s">
        <v>1640</v>
      </c>
      <c r="C447" s="2" t="s">
        <v>29</v>
      </c>
      <c r="D447" s="2" t="s">
        <v>1641</v>
      </c>
      <c r="E447" s="2" t="s">
        <v>1642</v>
      </c>
      <c r="F447" s="3" t="s">
        <v>1643</v>
      </c>
      <c r="G447" t="str">
        <f t="shared" si="6"/>
        <v>{"type":"Uncertified Aerodrome","name":"CLIFTON","state":"QLD","icao":"YCFN","coordinates":["275540S","1515051E"],"radius":1},</v>
      </c>
    </row>
    <row r="448" spans="1:7" ht="15" customHeight="1" x14ac:dyDescent="0.45">
      <c r="A448" t="s">
        <v>2812</v>
      </c>
      <c r="B448" s="2" t="s">
        <v>1644</v>
      </c>
      <c r="C448" s="2" t="s">
        <v>29</v>
      </c>
      <c r="D448" s="2" t="s">
        <v>1645</v>
      </c>
      <c r="E448" s="2" t="s">
        <v>1646</v>
      </c>
      <c r="F448" s="3" t="s">
        <v>1647</v>
      </c>
      <c r="G448" t="str">
        <f t="shared" si="6"/>
        <v>{"type":"Uncertified Aerodrome","name":"CLUNY","state":"QLD","icao":"YUNY","coordinates":["243041S","1393702E"],"radius":1},</v>
      </c>
    </row>
    <row r="449" spans="1:7" ht="15" customHeight="1" x14ac:dyDescent="0.45">
      <c r="A449" t="s">
        <v>2812</v>
      </c>
      <c r="B449" s="2" t="s">
        <v>1648</v>
      </c>
      <c r="C449" s="2" t="s">
        <v>38</v>
      </c>
      <c r="D449" s="2" t="s">
        <v>1649</v>
      </c>
      <c r="E449" s="2" t="s">
        <v>1650</v>
      </c>
      <c r="F449" s="3" t="s">
        <v>1651</v>
      </c>
      <c r="G449" t="str">
        <f t="shared" si="6"/>
        <v>{"type":"Uncertified Aerodrome","name":"COBDEN","state":"VIC","icao":"YCDE","coordinates":["381936S","1430324E"],"radius":1},</v>
      </c>
    </row>
    <row r="450" spans="1:7" ht="15" customHeight="1" x14ac:dyDescent="0.45">
      <c r="A450" t="s">
        <v>2812</v>
      </c>
      <c r="B450" s="2" t="s">
        <v>1652</v>
      </c>
      <c r="C450" s="2" t="s">
        <v>1</v>
      </c>
      <c r="D450" s="2" t="s">
        <v>1653</v>
      </c>
      <c r="E450" s="2" t="s">
        <v>1654</v>
      </c>
      <c r="F450" s="3" t="s">
        <v>1655</v>
      </c>
      <c r="G450" t="str">
        <f t="shared" si="6"/>
        <v>{"type":"Uncertified Aerodrome","name":"COCKATOO ISLAND","state":"WA","icao":"YCTI","coordinates":["160545S","1233641E"],"radius":1},</v>
      </c>
    </row>
    <row r="451" spans="1:7" ht="15" customHeight="1" x14ac:dyDescent="0.45">
      <c r="A451" t="s">
        <v>2812</v>
      </c>
      <c r="B451" s="2" t="s">
        <v>1656</v>
      </c>
      <c r="C451" s="2" t="s">
        <v>29</v>
      </c>
      <c r="D451" s="2" t="s">
        <v>1657</v>
      </c>
      <c r="E451" s="2" t="s">
        <v>1658</v>
      </c>
      <c r="F451" s="3" t="s">
        <v>1659</v>
      </c>
      <c r="G451" t="str">
        <f t="shared" ref="G451:G514" si="7">"{""type"":"""&amp;A451&amp;""",""name"":"""&amp;B451&amp;""",""state"":"""&amp;C451&amp;""",""icao"":"""&amp;D451&amp;""",""coordinates"":["""&amp;E451&amp;""","""&amp;F451&amp;"""],""radius"":1},"</f>
        <v>{"type":"Uncertified Aerodrome","name":"COCONUT ISLAND","state":"QLD","icao":"YCCT","coordinates":["100300S","1430400E"],"radius":1},</v>
      </c>
    </row>
    <row r="452" spans="1:7" ht="15" customHeight="1" x14ac:dyDescent="0.45">
      <c r="A452" t="s">
        <v>2812</v>
      </c>
      <c r="B452" s="2" t="s">
        <v>1660</v>
      </c>
      <c r="C452" s="2" t="s">
        <v>6</v>
      </c>
      <c r="D452" s="2" t="s">
        <v>1661</v>
      </c>
      <c r="E452" s="2" t="s">
        <v>1662</v>
      </c>
      <c r="F452" s="3" t="s">
        <v>1663</v>
      </c>
      <c r="G452" t="str">
        <f t="shared" si="7"/>
        <v>{"type":"Uncertified Aerodrome","name":"COFFIN BAY","state":"SA","icao":"YCOF","coordinates":["343520S","1353018E"],"radius":1},</v>
      </c>
    </row>
    <row r="453" spans="1:7" ht="15" customHeight="1" x14ac:dyDescent="0.45">
      <c r="A453" t="s">
        <v>2812</v>
      </c>
      <c r="B453" s="2" t="s">
        <v>1664</v>
      </c>
      <c r="C453" s="2" t="s">
        <v>38</v>
      </c>
      <c r="D453" s="2" t="s">
        <v>1665</v>
      </c>
      <c r="E453" s="2" t="s">
        <v>1666</v>
      </c>
      <c r="F453" s="3" t="s">
        <v>1667</v>
      </c>
      <c r="G453" t="str">
        <f t="shared" si="7"/>
        <v>{"type":"Uncertified Aerodrome","name":"COHUNA","state":"VIC","icao":"YCOH","coordinates":["354937S","1441250E"],"radius":1},</v>
      </c>
    </row>
    <row r="454" spans="1:7" ht="15" customHeight="1" x14ac:dyDescent="0.45">
      <c r="A454" t="s">
        <v>2812</v>
      </c>
      <c r="B454" s="2" t="s">
        <v>1668</v>
      </c>
      <c r="C454" s="2" t="s">
        <v>38</v>
      </c>
      <c r="D454" s="2" t="s">
        <v>1669</v>
      </c>
      <c r="E454" s="2" t="s">
        <v>1670</v>
      </c>
      <c r="F454" s="3" t="s">
        <v>1671</v>
      </c>
      <c r="G454" t="str">
        <f t="shared" si="7"/>
        <v>{"type":"Uncertified Aerodrome","name":"COLAC","state":"VIC","icao":"YOLA","coordinates":["381711S","1434047E"],"radius":1},</v>
      </c>
    </row>
    <row r="455" spans="1:7" ht="15" customHeight="1" x14ac:dyDescent="0.45">
      <c r="A455" t="s">
        <v>2812</v>
      </c>
      <c r="B455" s="2" t="s">
        <v>1672</v>
      </c>
      <c r="C455" s="2" t="s">
        <v>38</v>
      </c>
      <c r="D455" s="2" t="s">
        <v>1673</v>
      </c>
      <c r="E455" s="2" t="s">
        <v>1674</v>
      </c>
      <c r="F455" s="3" t="s">
        <v>1675</v>
      </c>
      <c r="G455" t="str">
        <f t="shared" si="7"/>
        <v>{"type":"Uncertified Aerodrome","name":"COLDSTREAM","state":"VIC","icao":"YCEM","coordinates":["374342S","1452432E"],"radius":1},</v>
      </c>
    </row>
    <row r="456" spans="1:7" ht="15" customHeight="1" x14ac:dyDescent="0.45">
      <c r="A456" t="s">
        <v>2812</v>
      </c>
      <c r="B456" s="2" t="s">
        <v>1676</v>
      </c>
      <c r="C456" s="2" t="s">
        <v>19</v>
      </c>
      <c r="D456" s="2" t="s">
        <v>1677</v>
      </c>
      <c r="E456" s="2" t="s">
        <v>1678</v>
      </c>
      <c r="F456" s="3" t="s">
        <v>1679</v>
      </c>
      <c r="G456" t="str">
        <f t="shared" si="7"/>
        <v>{"type":"Uncertified Aerodrome","name":"COLLARENEBRI","state":"NSW","icao":"YCBR","coordinates":["293119S","1483456E"],"radius":1},</v>
      </c>
    </row>
    <row r="457" spans="1:7" ht="15" customHeight="1" x14ac:dyDescent="0.45">
      <c r="A457" t="s">
        <v>2812</v>
      </c>
      <c r="B457" s="2" t="s">
        <v>1680</v>
      </c>
      <c r="C457" s="2" t="s">
        <v>29</v>
      </c>
      <c r="D457" s="2" t="s">
        <v>1681</v>
      </c>
      <c r="E457" s="2" t="s">
        <v>1682</v>
      </c>
      <c r="F457" s="3" t="s">
        <v>1683</v>
      </c>
      <c r="G457" t="str">
        <f t="shared" si="7"/>
        <v>{"type":"Uncertified Aerodrome","name":"COLLINSVILLE","state":"QLD","icao":"YCSV","coordinates":["203546S","1475136E"],"radius":1},</v>
      </c>
    </row>
    <row r="458" spans="1:7" ht="15" customHeight="1" x14ac:dyDescent="0.45">
      <c r="A458" t="s">
        <v>2812</v>
      </c>
      <c r="B458" s="2" t="s">
        <v>1684</v>
      </c>
      <c r="C458" s="2" t="s">
        <v>24</v>
      </c>
      <c r="D458" s="2" t="s">
        <v>1685</v>
      </c>
      <c r="E458" s="2" t="s">
        <v>1686</v>
      </c>
      <c r="F458" s="3" t="s">
        <v>1687</v>
      </c>
      <c r="G458" t="str">
        <f t="shared" si="7"/>
        <v>{"type":"Uncertified Aerodrome","name":"COOINDA","state":"NT","icao":"YCOO","coordinates":["125410S","1323156E"],"radius":1},</v>
      </c>
    </row>
    <row r="459" spans="1:7" ht="15" customHeight="1" x14ac:dyDescent="0.45">
      <c r="A459" t="s">
        <v>2812</v>
      </c>
      <c r="B459" s="2" t="s">
        <v>1688</v>
      </c>
      <c r="C459" s="2" t="s">
        <v>19</v>
      </c>
      <c r="D459" s="2" t="s">
        <v>1689</v>
      </c>
      <c r="E459" s="2" t="s">
        <v>1690</v>
      </c>
      <c r="F459" s="3" t="s">
        <v>1691</v>
      </c>
      <c r="G459" t="str">
        <f t="shared" si="7"/>
        <v>{"type":"Uncertified Aerodrome","name":"COOLAH","state":"NSW","icao":"YCAH","coordinates":["314624S","1493634E"],"radius":1},</v>
      </c>
    </row>
    <row r="460" spans="1:7" ht="15" customHeight="1" x14ac:dyDescent="0.45">
      <c r="A460" t="s">
        <v>2812</v>
      </c>
      <c r="B460" s="2" t="s">
        <v>1692</v>
      </c>
      <c r="C460" s="2" t="s">
        <v>19</v>
      </c>
      <c r="D460" s="2" t="s">
        <v>1693</v>
      </c>
      <c r="E460" s="2" t="s">
        <v>1694</v>
      </c>
      <c r="F460" s="3" t="s">
        <v>1695</v>
      </c>
      <c r="G460" t="str">
        <f t="shared" si="7"/>
        <v>{"type":"Uncertified Aerodrome","name":"COOLATAI","state":"NSW","icao":"YCTA","coordinates":["290839S","1504329E"],"radius":1},</v>
      </c>
    </row>
    <row r="461" spans="1:7" ht="15" customHeight="1" x14ac:dyDescent="0.45">
      <c r="A461" t="s">
        <v>2812</v>
      </c>
      <c r="B461" s="2" t="s">
        <v>2529</v>
      </c>
      <c r="C461" s="7" t="s">
        <v>19</v>
      </c>
      <c r="D461" s="7" t="s">
        <v>1696</v>
      </c>
      <c r="E461" s="7" t="s">
        <v>1697</v>
      </c>
      <c r="F461" s="7" t="s">
        <v>1698</v>
      </c>
      <c r="G461" t="str">
        <f t="shared" si="7"/>
        <v>{"type":"Uncertified Aerodrome","name":"COOMA - POLO FLAT","state":"NSW","icao":"YPFT","coordinates":["361345S","1490858E"],"radius":1},</v>
      </c>
    </row>
    <row r="462" spans="1:7" ht="15" customHeight="1" x14ac:dyDescent="0.45">
      <c r="A462" t="s">
        <v>2812</v>
      </c>
      <c r="B462" s="2" t="s">
        <v>1699</v>
      </c>
      <c r="C462" s="2" t="s">
        <v>29</v>
      </c>
      <c r="D462" s="2" t="s">
        <v>1700</v>
      </c>
      <c r="E462" s="2" t="s">
        <v>1701</v>
      </c>
      <c r="F462" s="3" t="s">
        <v>1702</v>
      </c>
      <c r="G462" t="str">
        <f t="shared" si="7"/>
        <v>{"type":"Uncertified Aerodrome","name":"COOMINYA","state":"QLD","icao":"YBCM","coordinates":["272330S","1522742E"],"radius":1},</v>
      </c>
    </row>
    <row r="463" spans="1:7" ht="15" customHeight="1" x14ac:dyDescent="0.45">
      <c r="A463" t="s">
        <v>2812</v>
      </c>
      <c r="B463" s="2" t="s">
        <v>1703</v>
      </c>
      <c r="C463" s="2" t="s">
        <v>6</v>
      </c>
      <c r="D463" s="2" t="s">
        <v>1704</v>
      </c>
      <c r="E463" s="2" t="s">
        <v>1705</v>
      </c>
      <c r="F463" s="3" t="s">
        <v>1706</v>
      </c>
      <c r="G463" t="str">
        <f t="shared" si="7"/>
        <v>{"type":"Uncertified Aerodrome","name":"COWELL","state":"SA","icao":"YCWL","coordinates":["334002S","1365330E"],"radius":1},</v>
      </c>
    </row>
    <row r="464" spans="1:7" ht="15" customHeight="1" x14ac:dyDescent="0.45">
      <c r="A464" t="s">
        <v>2812</v>
      </c>
      <c r="B464" s="2" t="s">
        <v>1707</v>
      </c>
      <c r="C464" s="2" t="s">
        <v>381</v>
      </c>
      <c r="D464" s="2" t="s">
        <v>1708</v>
      </c>
      <c r="E464" s="2" t="s">
        <v>1709</v>
      </c>
      <c r="F464" s="3" t="s">
        <v>1710</v>
      </c>
      <c r="G464" t="str">
        <f t="shared" si="7"/>
        <v>{"type":"Uncertified Aerodrome","name":"CRANBOURN","state":"TAS","icao":"YCRN","coordinates":["410941S","1470053E"],"radius":1},</v>
      </c>
    </row>
    <row r="465" spans="1:7" ht="15" customHeight="1" x14ac:dyDescent="0.45">
      <c r="A465" t="s">
        <v>2812</v>
      </c>
      <c r="B465" s="2" t="s">
        <v>1711</v>
      </c>
      <c r="C465" s="2" t="s">
        <v>38</v>
      </c>
      <c r="D465" s="2" t="s">
        <v>1712</v>
      </c>
      <c r="E465" s="2" t="s">
        <v>1713</v>
      </c>
      <c r="F465" s="3" t="s">
        <v>1714</v>
      </c>
      <c r="G465" t="str">
        <f t="shared" si="7"/>
        <v>{"type":"Uncertified Aerodrome","name":"CRESSY","state":"VIC","icao":"YCRE","coordinates":["380224S","1433911E"],"radius":1},</v>
      </c>
    </row>
    <row r="466" spans="1:7" ht="15" customHeight="1" x14ac:dyDescent="0.45">
      <c r="A466" t="s">
        <v>2812</v>
      </c>
      <c r="B466" s="2" t="s">
        <v>1715</v>
      </c>
      <c r="C466" s="2" t="s">
        <v>19</v>
      </c>
      <c r="D466" s="2" t="s">
        <v>1716</v>
      </c>
      <c r="E466" s="2" t="s">
        <v>1717</v>
      </c>
      <c r="F466" s="3" t="s">
        <v>1718</v>
      </c>
      <c r="G466" t="str">
        <f t="shared" si="7"/>
        <v>{"type":"Uncertified Aerodrome","name":"CROOKWELL","state":"NSW","icao":"YCRL","coordinates":["343000S","1492700E"],"radius":1},</v>
      </c>
    </row>
    <row r="467" spans="1:7" ht="15" customHeight="1" x14ac:dyDescent="0.45">
      <c r="A467" t="s">
        <v>2812</v>
      </c>
      <c r="B467" s="2" t="s">
        <v>1719</v>
      </c>
      <c r="C467" s="2" t="s">
        <v>29</v>
      </c>
      <c r="D467" s="2" t="s">
        <v>1720</v>
      </c>
      <c r="E467" s="2" t="s">
        <v>1721</v>
      </c>
      <c r="F467" s="3" t="s">
        <v>1722</v>
      </c>
      <c r="G467" t="str">
        <f t="shared" si="7"/>
        <v>{"type":"Uncertified Aerodrome","name":"CROYDON","state":"QLD","icao":"YCRY","coordinates":["181303S","1421511E"],"radius":1},</v>
      </c>
    </row>
    <row r="468" spans="1:7" ht="15" customHeight="1" x14ac:dyDescent="0.45">
      <c r="A468" t="s">
        <v>2812</v>
      </c>
      <c r="B468" s="2" t="s">
        <v>1723</v>
      </c>
      <c r="C468" s="2" t="s">
        <v>6</v>
      </c>
      <c r="D468" s="2" t="s">
        <v>1724</v>
      </c>
      <c r="E468" s="2" t="s">
        <v>1725</v>
      </c>
      <c r="F468" s="3" t="s">
        <v>1726</v>
      </c>
      <c r="G468" t="str">
        <f t="shared" si="7"/>
        <v>{"type":"Uncertified Aerodrome","name":"CUMMINS TOWN","state":"SA","icao":"YCMM","coordinates":["341510S","1354248E"],"radius":1},</v>
      </c>
    </row>
    <row r="469" spans="1:7" ht="15" customHeight="1" x14ac:dyDescent="0.45">
      <c r="A469" t="s">
        <v>2812</v>
      </c>
      <c r="B469" s="2" t="s">
        <v>1727</v>
      </c>
      <c r="C469" s="2" t="s">
        <v>29</v>
      </c>
      <c r="D469" s="2" t="s">
        <v>1728</v>
      </c>
      <c r="E469" s="2" t="s">
        <v>1729</v>
      </c>
      <c r="F469" s="3" t="s">
        <v>1730</v>
      </c>
      <c r="G469" t="str">
        <f t="shared" si="7"/>
        <v>{"type":"Uncertified Aerodrome","name":"DALBY","state":"QLD","icao":"YDAY","coordinates":["270919S","1511602E"],"radius":1},</v>
      </c>
    </row>
    <row r="470" spans="1:7" ht="15" customHeight="1" x14ac:dyDescent="0.45">
      <c r="A470" t="s">
        <v>2812</v>
      </c>
      <c r="B470" s="2" t="s">
        <v>1731</v>
      </c>
      <c r="C470" s="2" t="s">
        <v>29</v>
      </c>
      <c r="D470" s="2" t="s">
        <v>1732</v>
      </c>
      <c r="E470" s="2" t="s">
        <v>1733</v>
      </c>
      <c r="F470" s="3" t="s">
        <v>1734</v>
      </c>
      <c r="G470" t="str">
        <f t="shared" si="7"/>
        <v>{"type":"Uncertified Aerodrome","name":"DARNLEY ISLAND","state":"QLD","icao":"YDNI","coordinates":["093444S","1434649E"],"radius":1},</v>
      </c>
    </row>
    <row r="471" spans="1:7" ht="15" customHeight="1" x14ac:dyDescent="0.45">
      <c r="A471" t="s">
        <v>2812</v>
      </c>
      <c r="B471" s="2" t="s">
        <v>2530</v>
      </c>
      <c r="C471" s="7" t="s">
        <v>29</v>
      </c>
      <c r="D471" s="7" t="s">
        <v>1735</v>
      </c>
      <c r="E471" s="7" t="s">
        <v>1736</v>
      </c>
      <c r="F471" s="7" t="s">
        <v>1737</v>
      </c>
      <c r="G471" t="str">
        <f t="shared" si="7"/>
        <v>{"type":"Uncertified Aerodrome","name":"DAVENPORT DOWNS","state":"QLD","icao":"YDPD","coordinates":["240844S","1410644E"],"radius":1},</v>
      </c>
    </row>
    <row r="472" spans="1:7" ht="15" customHeight="1" x14ac:dyDescent="0.45">
      <c r="A472" t="s">
        <v>2812</v>
      </c>
      <c r="B472" s="2" t="s">
        <v>1738</v>
      </c>
      <c r="C472" s="2" t="s">
        <v>24</v>
      </c>
      <c r="D472" s="2" t="s">
        <v>1739</v>
      </c>
      <c r="E472" s="2" t="s">
        <v>1740</v>
      </c>
      <c r="F472" s="3" t="s">
        <v>1741</v>
      </c>
      <c r="G472" t="str">
        <f t="shared" si="7"/>
        <v>{"type":"Uncertified Aerodrome","name":"DELISSAVILLE","state":"NT","icao":"YDLV","coordinates":["123304S","1304112E"],"radius":1},</v>
      </c>
    </row>
    <row r="473" spans="1:7" ht="15" customHeight="1" x14ac:dyDescent="0.45">
      <c r="A473" t="s">
        <v>2812</v>
      </c>
      <c r="B473" s="2" t="s">
        <v>1742</v>
      </c>
      <c r="C473" s="2" t="s">
        <v>29</v>
      </c>
      <c r="D473" s="2" t="s">
        <v>1743</v>
      </c>
      <c r="E473" s="2" t="s">
        <v>1744</v>
      </c>
      <c r="F473" s="3" t="s">
        <v>1745</v>
      </c>
      <c r="G473" t="str">
        <f t="shared" si="7"/>
        <v>{"type":"Uncertified Aerodrome","name":"DELTA DOWNS","state":"QLD","icao":"YDLT","coordinates":["165930S","1411900E"],"radius":1},</v>
      </c>
    </row>
    <row r="474" spans="1:7" ht="15" customHeight="1" x14ac:dyDescent="0.45">
      <c r="A474" t="s">
        <v>2812</v>
      </c>
      <c r="B474" s="2" t="s">
        <v>1746</v>
      </c>
      <c r="C474" s="2" t="s">
        <v>1</v>
      </c>
      <c r="D474" s="2" t="s">
        <v>1747</v>
      </c>
      <c r="E474" s="2" t="s">
        <v>1748</v>
      </c>
      <c r="F474" s="3" t="s">
        <v>1749</v>
      </c>
      <c r="G474" t="str">
        <f t="shared" si="7"/>
        <v>{"type":"Uncertified Aerodrome","name":"DENMARK","state":"WA","icao":"YDEK","coordinates":["345645S","1172350E"],"radius":1},</v>
      </c>
    </row>
    <row r="475" spans="1:7" ht="15" customHeight="1" x14ac:dyDescent="0.45">
      <c r="A475" t="s">
        <v>2812</v>
      </c>
      <c r="B475" s="2" t="s">
        <v>1750</v>
      </c>
      <c r="C475" s="2" t="s">
        <v>19</v>
      </c>
      <c r="D475" s="2" t="s">
        <v>1751</v>
      </c>
      <c r="E475" s="2" t="s">
        <v>1752</v>
      </c>
      <c r="F475" s="3" t="s">
        <v>1753</v>
      </c>
      <c r="G475" t="str">
        <f t="shared" si="7"/>
        <v>{"type":"Uncertified Aerodrome","name":"DOCHRA","state":"NSW","icao":"YDOC","coordinates":["323902S","1511229E"],"radius":1},</v>
      </c>
    </row>
    <row r="476" spans="1:7" ht="15" customHeight="1" x14ac:dyDescent="0.45">
      <c r="A476" t="s">
        <v>2812</v>
      </c>
      <c r="B476" s="2" t="s">
        <v>1754</v>
      </c>
      <c r="C476" s="2" t="s">
        <v>24</v>
      </c>
      <c r="D476" s="2" t="s">
        <v>1755</v>
      </c>
      <c r="E476" s="2" t="s">
        <v>1756</v>
      </c>
      <c r="F476" s="3" t="s">
        <v>1757</v>
      </c>
      <c r="G476" t="str">
        <f t="shared" si="7"/>
        <v>{"type":"Uncertified Aerodrome","name":"DOCKER RIVER","state":"NT","icao":"YDVR","coordinates":["245130S","1290724E"],"radius":1},</v>
      </c>
    </row>
    <row r="477" spans="1:7" ht="15" customHeight="1" x14ac:dyDescent="0.45">
      <c r="A477" t="s">
        <v>2812</v>
      </c>
      <c r="B477" s="2" t="s">
        <v>2531</v>
      </c>
      <c r="C477" s="7" t="s">
        <v>29</v>
      </c>
      <c r="D477" s="7" t="s">
        <v>1758</v>
      </c>
      <c r="E477" s="7" t="s">
        <v>1759</v>
      </c>
      <c r="F477" s="7" t="s">
        <v>1760</v>
      </c>
      <c r="G477" t="str">
        <f t="shared" si="7"/>
        <v>{"type":"Uncertified Aerodrome","name":"DONNINGTON AIRPARK","state":"QLD","icao":"YDOP","coordinates":["193606S","1465030E"],"radius":1},</v>
      </c>
    </row>
    <row r="478" spans="1:7" ht="15" customHeight="1" x14ac:dyDescent="0.45">
      <c r="A478" t="s">
        <v>2812</v>
      </c>
      <c r="B478" s="2" t="s">
        <v>1761</v>
      </c>
      <c r="C478" s="2" t="s">
        <v>29</v>
      </c>
      <c r="D478" s="2" t="s">
        <v>1762</v>
      </c>
      <c r="E478" s="2" t="s">
        <v>1763</v>
      </c>
      <c r="F478" s="3" t="s">
        <v>1764</v>
      </c>
      <c r="G478" t="str">
        <f t="shared" si="7"/>
        <v>{"type":"Uncertified Aerodrome","name":"DORUNDA STATION","state":"QLD","icao":"YDOR","coordinates":["163315S","1414927E"],"radius":1},</v>
      </c>
    </row>
    <row r="479" spans="1:7" ht="15" customHeight="1" x14ac:dyDescent="0.45">
      <c r="A479" t="s">
        <v>2812</v>
      </c>
      <c r="B479" s="2" t="s">
        <v>1765</v>
      </c>
      <c r="C479" s="2" t="s">
        <v>38</v>
      </c>
      <c r="D479" s="2" t="s">
        <v>1766</v>
      </c>
      <c r="E479" s="2" t="s">
        <v>1767</v>
      </c>
      <c r="F479" s="3" t="s">
        <v>1768</v>
      </c>
      <c r="G479" t="str">
        <f t="shared" si="7"/>
        <v>{"type":"Uncertified Aerodrome","name":"DROUIN","state":"VIC","icao":"YDRN","coordinates":["381232S","1454946E"],"radius":1},</v>
      </c>
    </row>
    <row r="480" spans="1:7" ht="15" customHeight="1" x14ac:dyDescent="0.45">
      <c r="A480" t="s">
        <v>2812</v>
      </c>
      <c r="B480" s="2" t="s">
        <v>1769</v>
      </c>
      <c r="C480" s="2" t="s">
        <v>1</v>
      </c>
      <c r="D480" s="2" t="s">
        <v>1770</v>
      </c>
      <c r="E480" s="2" t="s">
        <v>1771</v>
      </c>
      <c r="F480" s="3" t="s">
        <v>1772</v>
      </c>
      <c r="G480" t="str">
        <f t="shared" si="7"/>
        <v>{"type":"Uncertified Aerodrome","name":"DRYSDALE RIVER","state":"WA","icao":"YDRD","coordinates":["154247S","1262253E"],"radius":1},</v>
      </c>
    </row>
    <row r="481" spans="1:7" ht="15" customHeight="1" x14ac:dyDescent="0.45">
      <c r="A481" t="s">
        <v>2812</v>
      </c>
      <c r="B481" s="2" t="s">
        <v>1773</v>
      </c>
      <c r="C481" s="2" t="s">
        <v>1</v>
      </c>
      <c r="D481" s="2" t="s">
        <v>1774</v>
      </c>
      <c r="E481" s="2" t="s">
        <v>1775</v>
      </c>
      <c r="F481" s="3" t="s">
        <v>1776</v>
      </c>
      <c r="G481" t="str">
        <f t="shared" si="7"/>
        <v>{"type":"Uncertified Aerodrome","name":"DUMBLEYUNG","state":"WA","icao":"YDUM","coordinates":["331921S","1174438E"],"radius":1},</v>
      </c>
    </row>
    <row r="482" spans="1:7" ht="15" customHeight="1" x14ac:dyDescent="0.45">
      <c r="A482" t="s">
        <v>2812</v>
      </c>
      <c r="B482" s="2" t="s">
        <v>1777</v>
      </c>
      <c r="C482" s="2" t="s">
        <v>29</v>
      </c>
      <c r="D482" s="2" t="s">
        <v>1778</v>
      </c>
      <c r="E482" s="2" t="s">
        <v>1779</v>
      </c>
      <c r="F482" s="3" t="s">
        <v>1780</v>
      </c>
      <c r="G482" t="str">
        <f t="shared" si="7"/>
        <v>{"type":"Uncertified Aerodrome","name":"DUNBAR","state":"QLD","icao":"YDBR","coordinates":["160300S","1422400E"],"radius":1},</v>
      </c>
    </row>
    <row r="483" spans="1:7" ht="15" customHeight="1" x14ac:dyDescent="0.45">
      <c r="A483" t="s">
        <v>2812</v>
      </c>
      <c r="B483" s="2" t="s">
        <v>1781</v>
      </c>
      <c r="C483" s="2" t="s">
        <v>29</v>
      </c>
      <c r="D483" s="2" t="s">
        <v>1782</v>
      </c>
      <c r="E483" s="2" t="s">
        <v>1783</v>
      </c>
      <c r="F483" s="3" t="s">
        <v>1784</v>
      </c>
      <c r="G483" t="str">
        <f t="shared" si="7"/>
        <v>{"type":"Uncertified Aerodrome","name":"DUNK ISLAND","state":"QLD","icao":"YDKI","coordinates":["175615S","1460826E"],"radius":1},</v>
      </c>
    </row>
    <row r="484" spans="1:7" ht="15" customHeight="1" x14ac:dyDescent="0.45">
      <c r="A484" t="s">
        <v>2812</v>
      </c>
      <c r="B484" s="2" t="s">
        <v>1785</v>
      </c>
      <c r="C484" s="2" t="s">
        <v>29</v>
      </c>
      <c r="D484" s="2" t="s">
        <v>1786</v>
      </c>
      <c r="E484" s="2" t="s">
        <v>1787</v>
      </c>
      <c r="F484" s="3" t="s">
        <v>1788</v>
      </c>
      <c r="G484" t="str">
        <f t="shared" si="7"/>
        <v>{"type":"Uncertified Aerodrome","name":"DUNWICH","state":"QLD","icao":"YDUN","coordinates":["273100S","1532542E"],"radius":1},</v>
      </c>
    </row>
    <row r="485" spans="1:7" ht="15" customHeight="1" x14ac:dyDescent="0.45">
      <c r="A485" t="s">
        <v>2812</v>
      </c>
      <c r="B485" s="2" t="s">
        <v>1789</v>
      </c>
      <c r="C485" s="2" t="s">
        <v>29</v>
      </c>
      <c r="D485" s="2" t="s">
        <v>1790</v>
      </c>
      <c r="E485" s="2" t="s">
        <v>1791</v>
      </c>
      <c r="F485" s="3" t="s">
        <v>1792</v>
      </c>
      <c r="G485" t="str">
        <f t="shared" si="7"/>
        <v>{"type":"Uncertified Aerodrome","name":"DURHAM DOWNS","state":"QLD","icao":"YDRH","coordinates":["270430S","1415400E"],"radius":1},</v>
      </c>
    </row>
    <row r="486" spans="1:7" ht="15" customHeight="1" x14ac:dyDescent="0.45">
      <c r="A486" t="s">
        <v>2812</v>
      </c>
      <c r="B486" s="2" t="s">
        <v>1793</v>
      </c>
      <c r="C486" s="2" t="s">
        <v>29</v>
      </c>
      <c r="D486" s="2" t="s">
        <v>1794</v>
      </c>
      <c r="E486" s="2" t="s">
        <v>1795</v>
      </c>
      <c r="F486" s="3" t="s">
        <v>1796</v>
      </c>
      <c r="G486" t="str">
        <f t="shared" si="7"/>
        <v>{"type":"Uncertified Aerodrome","name":"DURRIE","state":"QLD","icao":"YDRI","coordinates":["254105S","1401324E"],"radius":1},</v>
      </c>
    </row>
    <row r="487" spans="1:7" ht="15" customHeight="1" x14ac:dyDescent="0.45">
      <c r="A487" t="s">
        <v>2812</v>
      </c>
      <c r="B487" s="2" t="s">
        <v>1797</v>
      </c>
      <c r="C487" s="2" t="s">
        <v>29</v>
      </c>
      <c r="D487" s="2" t="s">
        <v>1798</v>
      </c>
      <c r="E487" s="2" t="s">
        <v>1799</v>
      </c>
      <c r="F487" s="3" t="s">
        <v>1800</v>
      </c>
      <c r="G487" t="str">
        <f t="shared" si="7"/>
        <v>{"type":"Uncertified Aerodrome","name":"DYSART","state":"QLD","icao":"YDYS","coordinates":["223720S","1482150E"],"radius":1},</v>
      </c>
    </row>
    <row r="488" spans="1:7" ht="15" customHeight="1" x14ac:dyDescent="0.45">
      <c r="A488" t="s">
        <v>2812</v>
      </c>
      <c r="B488" s="2" t="s">
        <v>1801</v>
      </c>
      <c r="C488" s="2" t="s">
        <v>1</v>
      </c>
      <c r="D488" s="2" t="s">
        <v>1802</v>
      </c>
      <c r="E488" s="2" t="s">
        <v>1803</v>
      </c>
      <c r="F488" s="3" t="s">
        <v>1804</v>
      </c>
      <c r="G488" t="str">
        <f t="shared" si="7"/>
        <v>{"type":"Uncertified Aerodrome","name":"ECO BEACH","state":"WA","icao":"YECB","coordinates":["181924S","1220736E"],"radius":1},</v>
      </c>
    </row>
    <row r="489" spans="1:7" ht="15" customHeight="1" x14ac:dyDescent="0.45">
      <c r="A489" t="s">
        <v>2812</v>
      </c>
      <c r="B489" s="2" t="s">
        <v>1805</v>
      </c>
      <c r="C489" s="2" t="s">
        <v>29</v>
      </c>
      <c r="D489" s="2" t="s">
        <v>1806</v>
      </c>
      <c r="E489" s="2" t="s">
        <v>1807</v>
      </c>
      <c r="F489" s="3" t="s">
        <v>1808</v>
      </c>
      <c r="G489" t="str">
        <f t="shared" si="7"/>
        <v>{"type":"Uncertified Aerodrome","name":"EIDSVOLD","state":"QLD","icao":"YESD","coordinates":["252154S","1510630E"],"radius":1},</v>
      </c>
    </row>
    <row r="490" spans="1:7" ht="15" customHeight="1" x14ac:dyDescent="0.45">
      <c r="A490" t="s">
        <v>2812</v>
      </c>
      <c r="B490" s="2" t="s">
        <v>1809</v>
      </c>
      <c r="C490" s="2" t="s">
        <v>1</v>
      </c>
      <c r="D490" s="2" t="s">
        <v>1810</v>
      </c>
      <c r="E490" s="2" t="s">
        <v>1811</v>
      </c>
      <c r="F490" s="3" t="s">
        <v>1812</v>
      </c>
      <c r="G490" t="str">
        <f t="shared" si="7"/>
        <v>{"type":"Uncertified Aerodrome","name":"ELIZABETH QUAY","state":"WA","icao":"YEQY","coordinates":["315800S","1155142E"],"radius":1},</v>
      </c>
    </row>
    <row r="491" spans="1:7" ht="15" customHeight="1" x14ac:dyDescent="0.45">
      <c r="A491" t="s">
        <v>2812</v>
      </c>
      <c r="B491" s="2" t="s">
        <v>1813</v>
      </c>
      <c r="C491" s="2" t="s">
        <v>6</v>
      </c>
      <c r="D491" s="2" t="s">
        <v>1814</v>
      </c>
      <c r="E491" s="2" t="s">
        <v>1815</v>
      </c>
      <c r="F491" s="3" t="s">
        <v>1816</v>
      </c>
      <c r="G491" t="str">
        <f t="shared" si="7"/>
        <v>{"type":"Uncertified Aerodrome","name":"ELLISTON","state":"SA","icao":"YELN","coordinates":["333818S","1345400E"],"radius":1},</v>
      </c>
    </row>
    <row r="492" spans="1:7" ht="15" customHeight="1" x14ac:dyDescent="0.45">
      <c r="A492" t="s">
        <v>2812</v>
      </c>
      <c r="B492" s="2" t="s">
        <v>1817</v>
      </c>
      <c r="C492" s="2" t="s">
        <v>29</v>
      </c>
      <c r="D492" s="2" t="s">
        <v>1818</v>
      </c>
      <c r="E492" s="2" t="s">
        <v>209</v>
      </c>
      <c r="F492" s="3" t="s">
        <v>1819</v>
      </c>
      <c r="G492" t="str">
        <f t="shared" si="7"/>
        <v>{"type":"Uncertified Aerodrome","name":"ELROSE","state":"QLD","icao":"YESE","coordinates":["205838S","1410026E"],"radius":1},</v>
      </c>
    </row>
    <row r="493" spans="1:7" ht="15" customHeight="1" x14ac:dyDescent="0.45">
      <c r="A493" t="s">
        <v>2812</v>
      </c>
      <c r="B493" s="2" t="s">
        <v>1820</v>
      </c>
      <c r="C493" s="2" t="s">
        <v>24</v>
      </c>
      <c r="D493" s="2" t="s">
        <v>1821</v>
      </c>
      <c r="E493" s="2" t="s">
        <v>1822</v>
      </c>
      <c r="F493" s="3" t="s">
        <v>1823</v>
      </c>
      <c r="G493" t="str">
        <f t="shared" si="7"/>
        <v>{"type":"Uncertified Aerodrome","name":"EMKAYTEE","state":"NT","icao":"YMKT","coordinates":["123636S","1310310E"],"radius":1},</v>
      </c>
    </row>
    <row r="494" spans="1:7" ht="15" customHeight="1" x14ac:dyDescent="0.45">
      <c r="A494" t="s">
        <v>2812</v>
      </c>
      <c r="B494" s="2" t="s">
        <v>1824</v>
      </c>
      <c r="C494" s="2" t="s">
        <v>29</v>
      </c>
      <c r="D494" s="2" t="s">
        <v>1825</v>
      </c>
      <c r="E494" s="2" t="s">
        <v>1826</v>
      </c>
      <c r="F494" s="3" t="s">
        <v>1827</v>
      </c>
      <c r="G494" t="str">
        <f t="shared" si="7"/>
        <v>{"type":"Uncertified Aerodrome","name":"EMU PARK","state":"QLD","icao":"YEMP","coordinates":["231524S","1504848E"],"radius":1},</v>
      </c>
    </row>
    <row r="495" spans="1:7" ht="15" customHeight="1" x14ac:dyDescent="0.45">
      <c r="A495" t="s">
        <v>2812</v>
      </c>
      <c r="B495" s="2" t="s">
        <v>1828</v>
      </c>
      <c r="C495" s="2" t="s">
        <v>6</v>
      </c>
      <c r="D495" s="2" t="s">
        <v>1829</v>
      </c>
      <c r="E495" s="2" t="s">
        <v>1830</v>
      </c>
      <c r="F495" s="3" t="s">
        <v>1831</v>
      </c>
      <c r="G495" t="str">
        <f t="shared" si="7"/>
        <v>{"type":"Uncertified Aerodrome","name":"ERNABELLA","state":"SA","icao":"YERN","coordinates":["261545S","1321054E"],"radius":1},</v>
      </c>
    </row>
    <row r="496" spans="1:7" ht="15" customHeight="1" x14ac:dyDescent="0.45">
      <c r="A496" t="s">
        <v>2812</v>
      </c>
      <c r="B496" s="2" t="s">
        <v>1832</v>
      </c>
      <c r="C496" s="2" t="s">
        <v>29</v>
      </c>
      <c r="D496" s="2" t="s">
        <v>1833</v>
      </c>
      <c r="E496" s="2" t="s">
        <v>1834</v>
      </c>
      <c r="F496" s="3" t="s">
        <v>1835</v>
      </c>
      <c r="G496" t="str">
        <f t="shared" si="7"/>
        <v>{"type":"Uncertified Aerodrome","name":"EROMANGA","state":"QLD","icao":"YEMG","coordinates":["264217S","1431543E"],"radius":1},</v>
      </c>
    </row>
    <row r="497" spans="1:7" ht="15" customHeight="1" x14ac:dyDescent="0.45">
      <c r="A497" t="s">
        <v>2812</v>
      </c>
      <c r="B497" s="2" t="s">
        <v>1836</v>
      </c>
      <c r="C497" s="2" t="s">
        <v>29</v>
      </c>
      <c r="D497" s="2" t="s">
        <v>1837</v>
      </c>
      <c r="E497" s="2" t="s">
        <v>1838</v>
      </c>
      <c r="F497" s="3" t="s">
        <v>1839</v>
      </c>
      <c r="G497" t="str">
        <f t="shared" si="7"/>
        <v>{"type":"Uncertified Aerodrome","name":"EULO","state":"QLD","icao":"YEUO","coordinates":["281009S","1450230E"],"radius":1},</v>
      </c>
    </row>
    <row r="498" spans="1:7" ht="15" customHeight="1" x14ac:dyDescent="0.45">
      <c r="A498" t="s">
        <v>2812</v>
      </c>
      <c r="B498" s="2" t="s">
        <v>1840</v>
      </c>
      <c r="C498" s="2" t="s">
        <v>38</v>
      </c>
      <c r="D498" s="2" t="s">
        <v>1841</v>
      </c>
      <c r="E498" s="2" t="s">
        <v>1842</v>
      </c>
      <c r="F498" s="3" t="s">
        <v>1843</v>
      </c>
      <c r="G498" t="str">
        <f t="shared" si="7"/>
        <v>{"type":"Uncertified Aerodrome","name":"EUROA","state":"VIC","icao":"YEUA","coordinates":["364441S","1453048E"],"radius":1},</v>
      </c>
    </row>
    <row r="499" spans="1:7" ht="15" customHeight="1" x14ac:dyDescent="0.45">
      <c r="A499" t="s">
        <v>2812</v>
      </c>
      <c r="B499" s="2" t="s">
        <v>1844</v>
      </c>
      <c r="C499" s="2" t="s">
        <v>19</v>
      </c>
      <c r="D499" s="2" t="s">
        <v>1845</v>
      </c>
      <c r="E499" s="2" t="s">
        <v>1846</v>
      </c>
      <c r="F499" s="3" t="s">
        <v>1847</v>
      </c>
      <c r="G499" t="str">
        <f t="shared" si="7"/>
        <v>{"type":"Uncertified Aerodrome","name":"EVANS HEAD","state":"NSW","icao":"YEVD","coordinates":["290536S","1532513E"],"radius":1},</v>
      </c>
    </row>
    <row r="500" spans="1:7" ht="15" customHeight="1" x14ac:dyDescent="0.45">
      <c r="A500" t="s">
        <v>2812</v>
      </c>
      <c r="B500" s="2" t="s">
        <v>1848</v>
      </c>
      <c r="C500" s="2" t="s">
        <v>1</v>
      </c>
      <c r="D500" s="2" t="s">
        <v>1849</v>
      </c>
      <c r="E500" s="2" t="s">
        <v>1850</v>
      </c>
      <c r="F500" s="3" t="s">
        <v>1851</v>
      </c>
      <c r="G500" t="str">
        <f t="shared" si="7"/>
        <v>{"type":"Uncertified Aerodrome","name":"EXMOUTH","state":"WA","icao":"YEXM","coordinates":["220229S","1140608E"],"radius":1},</v>
      </c>
    </row>
    <row r="501" spans="1:7" ht="15" customHeight="1" x14ac:dyDescent="0.45">
      <c r="A501" t="s">
        <v>2812</v>
      </c>
      <c r="B501" s="2" t="s">
        <v>1852</v>
      </c>
      <c r="C501" s="2" t="s">
        <v>19</v>
      </c>
      <c r="D501" s="2" t="s">
        <v>1881</v>
      </c>
      <c r="E501" s="8" t="s">
        <v>2649</v>
      </c>
      <c r="F501" s="8" t="s">
        <v>2597</v>
      </c>
      <c r="G501" t="str">
        <f t="shared" si="7"/>
        <v>{"type":"Uncertified Aerodrome","name":"FEDERATION","state":"NSW","icao":"YFDN","coordinates":["350046S","1472225E"],"radius":1},</v>
      </c>
    </row>
    <row r="502" spans="1:7" ht="15" customHeight="1" x14ac:dyDescent="0.45">
      <c r="A502" t="s">
        <v>2812</v>
      </c>
      <c r="B502" s="2" t="s">
        <v>1853</v>
      </c>
      <c r="C502" s="2" t="s">
        <v>6</v>
      </c>
      <c r="D502" s="2" t="s">
        <v>2594</v>
      </c>
      <c r="E502" s="8" t="s">
        <v>2650</v>
      </c>
      <c r="F502" s="8" t="s">
        <v>2598</v>
      </c>
      <c r="G502" t="str">
        <f t="shared" si="7"/>
        <v>{"type":"Uncertified Aerodrome","name":"FREGON","state":"SA","icao":"YFRG ","coordinates":["264633S","1320103E"],"radius":1},</v>
      </c>
    </row>
    <row r="503" spans="1:7" ht="15" customHeight="1" x14ac:dyDescent="0.45">
      <c r="A503" t="s">
        <v>2812</v>
      </c>
      <c r="B503" s="2" t="s">
        <v>1854</v>
      </c>
      <c r="C503" s="2" t="s">
        <v>29</v>
      </c>
      <c r="D503" t="s">
        <v>2595</v>
      </c>
      <c r="E503" s="8" t="s">
        <v>2651</v>
      </c>
      <c r="F503" s="8" t="s">
        <v>2599</v>
      </c>
      <c r="G503" t="str">
        <f t="shared" si="7"/>
        <v>{"type":"Uncertified Aerodrome","name":"GATTON AIRPARK","state":"QLD","icao":"YGAS","coordinates":["273524S","1521524E"],"radius":1},</v>
      </c>
    </row>
    <row r="504" spans="1:7" ht="15" customHeight="1" x14ac:dyDescent="0.45">
      <c r="A504" t="s">
        <v>2812</v>
      </c>
      <c r="B504" s="2" t="s">
        <v>1855</v>
      </c>
      <c r="C504" s="2" t="s">
        <v>6</v>
      </c>
      <c r="D504" s="2" t="s">
        <v>1882</v>
      </c>
      <c r="E504" s="8" t="s">
        <v>2652</v>
      </c>
      <c r="F504" s="8" t="s">
        <v>2600</v>
      </c>
      <c r="G504" t="str">
        <f t="shared" si="7"/>
        <v>{"type":"Uncertified Aerodrome","name":"GAWLER","state":"SA","icao":"YGAW","coordinates":["343555S","1384317E"],"radius":1},</v>
      </c>
    </row>
    <row r="505" spans="1:7" ht="15" customHeight="1" x14ac:dyDescent="0.45">
      <c r="A505" t="s">
        <v>2812</v>
      </c>
      <c r="B505" s="2" t="s">
        <v>2574</v>
      </c>
      <c r="C505" s="2" t="s">
        <v>381</v>
      </c>
      <c r="D505" s="2" t="s">
        <v>1883</v>
      </c>
      <c r="E505" s="8" t="s">
        <v>2799</v>
      </c>
      <c r="F505" s="8" t="s">
        <v>2601</v>
      </c>
      <c r="G505" t="str">
        <f t="shared" si="7"/>
        <v>{"type":"Uncertified Aerodrome","name":"GEORGE TOWN (TAS)","state":"TAS","icao":"YGTO","coordinates":["410448S","1465024E"],"radius":1},</v>
      </c>
    </row>
    <row r="506" spans="1:7" ht="15" customHeight="1" x14ac:dyDescent="0.45">
      <c r="A506" t="s">
        <v>2812</v>
      </c>
      <c r="B506" s="2" t="s">
        <v>1856</v>
      </c>
      <c r="C506" s="2" t="s">
        <v>1</v>
      </c>
      <c r="D506" s="2" t="s">
        <v>1884</v>
      </c>
      <c r="E506" s="8" t="s">
        <v>2653</v>
      </c>
      <c r="F506" s="8" t="s">
        <v>2602</v>
      </c>
      <c r="G506" t="str">
        <f t="shared" si="7"/>
        <v>{"type":"Uncertified Aerodrome","name":"GIBB RIVER","state":"WA","icao":"YGIB","coordinates":["162507S","1262646E"],"radius":1},</v>
      </c>
    </row>
    <row r="507" spans="1:7" ht="15" customHeight="1" x14ac:dyDescent="0.45">
      <c r="A507" t="s">
        <v>2812</v>
      </c>
      <c r="B507" s="2" t="s">
        <v>1857</v>
      </c>
      <c r="C507" s="2" t="s">
        <v>1</v>
      </c>
      <c r="D507" s="2" t="s">
        <v>1885</v>
      </c>
      <c r="E507" s="8" t="s">
        <v>2654</v>
      </c>
      <c r="F507" s="8" t="s">
        <v>2603</v>
      </c>
      <c r="G507" t="str">
        <f t="shared" si="7"/>
        <v>{"type":"Uncertified Aerodrome","name":"GILES","state":"WA","icao":"YGLS","coordinates":["250300S","1281800E"],"radius":1},</v>
      </c>
    </row>
    <row r="508" spans="1:7" ht="15" customHeight="1" x14ac:dyDescent="0.45">
      <c r="A508" t="s">
        <v>2812</v>
      </c>
      <c r="B508" s="2" t="s">
        <v>1858</v>
      </c>
      <c r="C508" s="2" t="s">
        <v>19</v>
      </c>
      <c r="D508" s="2" t="s">
        <v>1886</v>
      </c>
      <c r="E508" s="8" t="s">
        <v>2655</v>
      </c>
      <c r="F508" s="8" t="s">
        <v>2604</v>
      </c>
      <c r="G508" t="str">
        <f t="shared" si="7"/>
        <v>{"type":"Uncertified Aerodrome","name":"GILGANDRA","state":"NSW","icao":"YGIL","coordinates":["314149S","1483810E"],"radius":1},</v>
      </c>
    </row>
    <row r="509" spans="1:7" ht="15" customHeight="1" x14ac:dyDescent="0.45">
      <c r="A509" t="s">
        <v>2812</v>
      </c>
      <c r="B509" s="2" t="s">
        <v>1859</v>
      </c>
      <c r="C509" s="2" t="s">
        <v>29</v>
      </c>
      <c r="D509" s="2" t="s">
        <v>1887</v>
      </c>
      <c r="E509" s="8" t="s">
        <v>2656</v>
      </c>
      <c r="F509" s="8" t="s">
        <v>2605</v>
      </c>
      <c r="G509" t="str">
        <f t="shared" si="7"/>
        <v>{"type":"Uncertified Aerodrome","name":"GLENORMISTON","state":"QLD","icao":"YGLO","coordinates":["225320S","1384927E"],"radius":1},</v>
      </c>
    </row>
    <row r="510" spans="1:7" ht="15" customHeight="1" x14ac:dyDescent="0.45">
      <c r="A510" t="s">
        <v>2812</v>
      </c>
      <c r="B510" s="2" t="s">
        <v>1860</v>
      </c>
      <c r="C510" s="2" t="s">
        <v>38</v>
      </c>
      <c r="D510" s="2" t="s">
        <v>2592</v>
      </c>
      <c r="E510" s="8" t="s">
        <v>2657</v>
      </c>
      <c r="F510" s="8" t="s">
        <v>2606</v>
      </c>
      <c r="G510" t="str">
        <f t="shared" si="7"/>
        <v>{"type":"Uncertified Aerodrome","name":"GNARWARRE","state":"VIC","icao":"YGNE ","coordinates":["380954S","1440627E"],"radius":1},</v>
      </c>
    </row>
    <row r="511" spans="1:7" ht="15" customHeight="1" x14ac:dyDescent="0.45">
      <c r="A511" t="s">
        <v>2812</v>
      </c>
      <c r="B511" s="2" t="s">
        <v>1861</v>
      </c>
      <c r="C511" s="2" t="s">
        <v>19</v>
      </c>
      <c r="D511" t="s">
        <v>2593</v>
      </c>
      <c r="E511" s="8" t="s">
        <v>2658</v>
      </c>
      <c r="F511" s="8" t="s">
        <v>2607</v>
      </c>
      <c r="G511" t="str">
        <f t="shared" si="7"/>
        <v>{"type":"Uncertified Aerodrome","name":"GOOLGOWI","state":"NSW","icao":"YGGI","coordinates":["335931S","1454309E"],"radius":1},</v>
      </c>
    </row>
    <row r="512" spans="1:7" ht="15" customHeight="1" x14ac:dyDescent="0.45">
      <c r="A512" t="s">
        <v>2812</v>
      </c>
      <c r="B512" s="2" t="s">
        <v>1862</v>
      </c>
      <c r="C512" s="2" t="s">
        <v>6</v>
      </c>
      <c r="D512" s="2" t="s">
        <v>2590</v>
      </c>
      <c r="E512" s="8" t="s">
        <v>2659</v>
      </c>
      <c r="F512" s="8" t="s">
        <v>2608</v>
      </c>
      <c r="G512" t="str">
        <f t="shared" si="7"/>
        <v>{"type":"Uncertified Aerodrome","name":"GOOLWA","state":"SA","icao":"YGWA ","coordinates":["352855S","1384505E"],"radius":1},</v>
      </c>
    </row>
    <row r="513" spans="1:7" ht="15" customHeight="1" x14ac:dyDescent="0.45">
      <c r="A513" t="s">
        <v>2812</v>
      </c>
      <c r="B513" s="2" t="s">
        <v>2575</v>
      </c>
      <c r="C513" s="2" t="s">
        <v>38</v>
      </c>
      <c r="D513" t="s">
        <v>2591</v>
      </c>
      <c r="E513" s="8" t="s">
        <v>2660</v>
      </c>
      <c r="F513" s="8" t="s">
        <v>2041</v>
      </c>
      <c r="G513" t="str">
        <f t="shared" si="7"/>
        <v>{"type":"Uncertified Aerodrome","name":"GREAT LAKES AIRFIELD","state":"VIC","icao":"YGRL","coordinates":["375033S","1480001E"],"radius":1},</v>
      </c>
    </row>
    <row r="514" spans="1:7" ht="15" customHeight="1" x14ac:dyDescent="0.45">
      <c r="A514" t="s">
        <v>2812</v>
      </c>
      <c r="B514" s="2" t="s">
        <v>1863</v>
      </c>
      <c r="C514" s="2" t="s">
        <v>29</v>
      </c>
      <c r="D514" s="2" t="s">
        <v>1888</v>
      </c>
      <c r="E514" s="8" t="s">
        <v>2661</v>
      </c>
      <c r="F514" s="8" t="s">
        <v>2042</v>
      </c>
      <c r="G514" t="str">
        <f t="shared" si="7"/>
        <v>{"type":"Uncertified Aerodrome","name":"GREGORY DOWNS","state":"QLD","icao":"YGDS","coordinates":["183732S","1391401E"],"radius":1},</v>
      </c>
    </row>
    <row r="515" spans="1:7" ht="15" customHeight="1" x14ac:dyDescent="0.45">
      <c r="A515" t="s">
        <v>2812</v>
      </c>
      <c r="B515" s="2" t="s">
        <v>1864</v>
      </c>
      <c r="C515" s="2" t="s">
        <v>2576</v>
      </c>
      <c r="D515" s="2" t="s">
        <v>1889</v>
      </c>
      <c r="E515" s="8" t="s">
        <v>2662</v>
      </c>
      <c r="F515" s="8" t="s">
        <v>2609</v>
      </c>
      <c r="G515" t="str">
        <f t="shared" ref="G515:G578" si="8">"{""type"":"""&amp;A515&amp;""",""name"":"""&amp;B515&amp;""",""state"":"""&amp;C515&amp;""",""icao"":"""&amp;D515&amp;""",""coordinates"":["""&amp;E515&amp;""","""&amp;F515&amp;"""],""radius"":1},"</f>
        <v>{"type":"Uncertified Aerodrome","name":"GUNDAROO","state":"NSW ","icao":"YGDO","coordinates":["350242S","1491530E"],"radius":1},</v>
      </c>
    </row>
    <row r="516" spans="1:7" ht="15" customHeight="1" x14ac:dyDescent="0.45">
      <c r="A516" t="s">
        <v>2812</v>
      </c>
      <c r="B516" s="2" t="s">
        <v>1865</v>
      </c>
      <c r="C516" s="2" t="s">
        <v>29</v>
      </c>
      <c r="D516" s="2" t="s">
        <v>1890</v>
      </c>
      <c r="E516" s="8" t="s">
        <v>2663</v>
      </c>
      <c r="F516" s="8" t="s">
        <v>2610</v>
      </c>
      <c r="G516" t="str">
        <f t="shared" si="8"/>
        <v>{"type":"Uncertified Aerodrome","name":"GYMPIE","state":"QLD","icao":"YGYM","coordinates":["261658S","1524207E"],"radius":1},</v>
      </c>
    </row>
    <row r="517" spans="1:7" ht="15" customHeight="1" x14ac:dyDescent="0.45">
      <c r="A517" t="s">
        <v>2812</v>
      </c>
      <c r="B517" s="2" t="s">
        <v>1866</v>
      </c>
      <c r="C517" s="2" t="s">
        <v>24</v>
      </c>
      <c r="D517" s="2" t="s">
        <v>1891</v>
      </c>
      <c r="E517" s="8" t="s">
        <v>2664</v>
      </c>
      <c r="F517" s="8" t="s">
        <v>2611</v>
      </c>
      <c r="G517" t="str">
        <f t="shared" si="8"/>
        <v>{"type":"Uncertified Aerodrome","name":"HAASTS BLUFF","state":"NT","icao":"YHAA","coordinates":["232702S","1315105E"],"radius":1},</v>
      </c>
    </row>
    <row r="518" spans="1:7" ht="15" customHeight="1" x14ac:dyDescent="0.45">
      <c r="A518" t="s">
        <v>2812</v>
      </c>
      <c r="B518" s="2" t="s">
        <v>1867</v>
      </c>
      <c r="C518" s="2" t="s">
        <v>19</v>
      </c>
      <c r="D518" s="2" t="s">
        <v>1892</v>
      </c>
      <c r="E518" s="8" t="s">
        <v>2665</v>
      </c>
      <c r="F518" s="8" t="s">
        <v>2612</v>
      </c>
      <c r="G518" t="str">
        <f t="shared" si="8"/>
        <v>{"type":"Uncertified Aerodrome","name":"HARDEN","state":"NSW","icao":"YHAE","coordinates":["343345S","1482330E"],"radius":1},</v>
      </c>
    </row>
    <row r="519" spans="1:7" ht="15" customHeight="1" x14ac:dyDescent="0.45">
      <c r="A519" t="s">
        <v>2812</v>
      </c>
      <c r="B519" s="2" t="s">
        <v>1868</v>
      </c>
      <c r="C519" s="2" t="s">
        <v>6</v>
      </c>
      <c r="D519" s="2" t="s">
        <v>1893</v>
      </c>
      <c r="E519" s="8" t="s">
        <v>2035</v>
      </c>
      <c r="F519" s="8" t="s">
        <v>2613</v>
      </c>
      <c r="G519" t="str">
        <f t="shared" si="8"/>
        <v>{"type":"Uncertified Aerodrome","name":"HAWKER","state":"SA","icao":"YHAW","coordinates":["315117S","1382806E"],"radius":1},</v>
      </c>
    </row>
    <row r="520" spans="1:7" ht="15" customHeight="1" x14ac:dyDescent="0.45">
      <c r="A520" t="s">
        <v>2812</v>
      </c>
      <c r="B520" s="2" t="s">
        <v>1869</v>
      </c>
      <c r="C520" s="2" t="s">
        <v>29</v>
      </c>
      <c r="D520" s="2" t="s">
        <v>2588</v>
      </c>
      <c r="E520" s="8" t="s">
        <v>2666</v>
      </c>
      <c r="F520" s="8" t="s">
        <v>2614</v>
      </c>
      <c r="G520" t="str">
        <f t="shared" si="8"/>
        <v>{"type":"Uncertified Aerodrome","name":"HECK FIELD","state":"QLD","icao":"YHEC ","coordinates":["274603S","1532022E"],"radius":1},</v>
      </c>
    </row>
    <row r="521" spans="1:7" ht="15" customHeight="1" x14ac:dyDescent="0.45">
      <c r="A521" t="s">
        <v>2812</v>
      </c>
      <c r="B521" s="2" t="s">
        <v>2577</v>
      </c>
      <c r="C521" s="2" t="s">
        <v>29</v>
      </c>
      <c r="D521" t="s">
        <v>2589</v>
      </c>
      <c r="E521" s="8" t="s">
        <v>2667</v>
      </c>
      <c r="F521" s="8" t="s">
        <v>2615</v>
      </c>
      <c r="G521" t="str">
        <f t="shared" si="8"/>
        <v>{"type":"Uncertified Aerodrome","name":"HERBERTVALE CATTLEYARD","state":"QLD","icao":"YHCS","coordinates":["185731S","1380344E"],"radius":1},</v>
      </c>
    </row>
    <row r="522" spans="1:7" ht="15" customHeight="1" x14ac:dyDescent="0.45">
      <c r="A522" t="s">
        <v>2812</v>
      </c>
      <c r="B522" s="2" t="s">
        <v>1870</v>
      </c>
      <c r="C522" s="2" t="s">
        <v>24</v>
      </c>
      <c r="D522" s="2" t="s">
        <v>1894</v>
      </c>
      <c r="E522" s="8" t="s">
        <v>2668</v>
      </c>
      <c r="F522" s="8" t="s">
        <v>2043</v>
      </c>
      <c r="G522" t="str">
        <f t="shared" si="8"/>
        <v>{"type":"Uncertified Aerodrome","name":"HERMANNSBURG","state":"NT","icao":"YHMB","coordinates":["235540S","1324845E"],"radius":1},</v>
      </c>
    </row>
    <row r="523" spans="1:7" ht="15" customHeight="1" x14ac:dyDescent="0.45">
      <c r="A523" t="s">
        <v>2812</v>
      </c>
      <c r="B523" s="2" t="s">
        <v>1871</v>
      </c>
      <c r="C523" s="2" t="s">
        <v>19</v>
      </c>
      <c r="D523" s="2" t="s">
        <v>1895</v>
      </c>
      <c r="E523" s="8" t="s">
        <v>2669</v>
      </c>
      <c r="F523" s="8" t="s">
        <v>2616</v>
      </c>
      <c r="G523" t="str">
        <f t="shared" si="8"/>
        <v>{"type":"Uncertified Aerodrome","name":"HILLSTON","state":"NSW","icao":"YHLS","coordinates":["332937S","1453125E"],"radius":1},</v>
      </c>
    </row>
    <row r="524" spans="1:7" ht="15" customHeight="1" x14ac:dyDescent="0.45">
      <c r="A524" t="s">
        <v>2812</v>
      </c>
      <c r="B524" s="2" t="s">
        <v>2578</v>
      </c>
      <c r="C524" s="2" t="s">
        <v>381</v>
      </c>
      <c r="D524" s="2" t="s">
        <v>1896</v>
      </c>
      <c r="E524" s="8" t="s">
        <v>2670</v>
      </c>
      <c r="F524" s="8" t="s">
        <v>2617</v>
      </c>
      <c r="G524" t="str">
        <f t="shared" si="8"/>
        <v>{"type":"Uncertified Aerodrome","name":"HOBART / CAMBRIDGE","state":"TAS","icao":"YCBG","coordinates":["424936S","1472829E"],"radius":1},</v>
      </c>
    </row>
    <row r="525" spans="1:7" ht="15" customHeight="1" x14ac:dyDescent="0.45">
      <c r="A525" t="s">
        <v>2812</v>
      </c>
      <c r="B525" s="2" t="s">
        <v>1872</v>
      </c>
      <c r="C525" s="2" t="s">
        <v>19</v>
      </c>
      <c r="D525" s="2" t="s">
        <v>1897</v>
      </c>
      <c r="E525" s="8" t="s">
        <v>2671</v>
      </c>
      <c r="F525" s="8" t="s">
        <v>2618</v>
      </c>
      <c r="G525" t="str">
        <f t="shared" si="8"/>
        <v>{"type":"Uncertified Aerodrome","name":"HOLBROOK","state":"NSW","icao":"YHBK","coordinates":["354100S","1471900E"],"radius":1},</v>
      </c>
    </row>
    <row r="526" spans="1:7" ht="15" customHeight="1" x14ac:dyDescent="0.45">
      <c r="A526" t="s">
        <v>2812</v>
      </c>
      <c r="B526" s="2" t="s">
        <v>1873</v>
      </c>
      <c r="C526" s="2" t="s">
        <v>38</v>
      </c>
      <c r="D526" s="2" t="s">
        <v>2586</v>
      </c>
      <c r="E526" s="8" t="s">
        <v>2672</v>
      </c>
      <c r="F526" s="8" t="s">
        <v>2619</v>
      </c>
      <c r="G526" t="str">
        <f t="shared" si="8"/>
        <v>{"type":"Uncertified Aerodrome","name":"HOMESGLEN","state":"VIC","icao":"YHGN ","coordinates":["354142S","1421534E"],"radius":1},</v>
      </c>
    </row>
    <row r="527" spans="1:7" ht="15" customHeight="1" x14ac:dyDescent="0.45">
      <c r="A527" t="s">
        <v>2812</v>
      </c>
      <c r="B527" s="2" t="s">
        <v>1874</v>
      </c>
      <c r="C527" s="2" t="s">
        <v>6</v>
      </c>
      <c r="D527" t="s">
        <v>2587</v>
      </c>
      <c r="E527" s="8" t="s">
        <v>2673</v>
      </c>
      <c r="F527" s="8" t="s">
        <v>2620</v>
      </c>
      <c r="G527" t="str">
        <f t="shared" si="8"/>
        <v>{"type":"Uncertified Aerodrome","name":"HONEYMOON","state":"SA","icao":"YHON","coordinates":["314512S","1403954E"],"radius":1},</v>
      </c>
    </row>
    <row r="528" spans="1:7" ht="15" customHeight="1" x14ac:dyDescent="0.45">
      <c r="A528" t="s">
        <v>2812</v>
      </c>
      <c r="B528" s="2" t="s">
        <v>1875</v>
      </c>
      <c r="C528" s="2" t="s">
        <v>24</v>
      </c>
      <c r="D528" s="2" t="s">
        <v>1898</v>
      </c>
      <c r="E528" s="8" t="s">
        <v>2674</v>
      </c>
      <c r="F528" s="8" t="s">
        <v>2621</v>
      </c>
      <c r="G528" t="str">
        <f t="shared" si="8"/>
        <v>{"type":"Uncertified Aerodrome","name":"HOOKER CREEK","state":"NT","icao":"YHOO","coordinates":["181942S","1303848E"],"radius":1},</v>
      </c>
    </row>
    <row r="529" spans="1:7" ht="15" customHeight="1" x14ac:dyDescent="0.45">
      <c r="A529" t="s">
        <v>2812</v>
      </c>
      <c r="B529" s="2" t="s">
        <v>1876</v>
      </c>
      <c r="C529" s="2" t="s">
        <v>29</v>
      </c>
      <c r="D529" s="2" t="s">
        <v>1899</v>
      </c>
      <c r="E529" s="8" t="s">
        <v>2700</v>
      </c>
      <c r="F529" s="8" t="s">
        <v>2622</v>
      </c>
      <c r="G529" t="str">
        <f t="shared" si="8"/>
        <v>{"type":"Uncertified Aerodrome","name":"HUNGERFORD","state":"QLD","icao":"YHRD","coordinates":["285946S","1442711E"],"radius":1},</v>
      </c>
    </row>
    <row r="530" spans="1:7" ht="15" customHeight="1" x14ac:dyDescent="0.45">
      <c r="A530" t="s">
        <v>2812</v>
      </c>
      <c r="B530" s="2" t="s">
        <v>1877</v>
      </c>
      <c r="C530" s="2" t="s">
        <v>29</v>
      </c>
      <c r="D530" s="2" t="s">
        <v>1900</v>
      </c>
      <c r="E530" s="8" t="s">
        <v>2701</v>
      </c>
      <c r="F530" s="8" t="s">
        <v>2623</v>
      </c>
      <c r="G530" t="str">
        <f t="shared" si="8"/>
        <v>{"type":"Uncertified Aerodrome","name":"IFFLEY","state":"QLD","icao":"YIFY","coordinates":["185400S","1411300E"],"radius":1},</v>
      </c>
    </row>
    <row r="531" spans="1:7" ht="15" customHeight="1" x14ac:dyDescent="0.45">
      <c r="A531" t="s">
        <v>2812</v>
      </c>
      <c r="B531" s="2" t="s">
        <v>1878</v>
      </c>
      <c r="C531" s="2" t="s">
        <v>29</v>
      </c>
      <c r="D531" s="2" t="s">
        <v>1901</v>
      </c>
      <c r="E531" s="8" t="s">
        <v>2675</v>
      </c>
      <c r="F531" s="8" t="s">
        <v>2624</v>
      </c>
      <c r="G531" t="str">
        <f t="shared" si="8"/>
        <v>{"type":"Uncertified Aerodrome","name":"ILFRACOMBE","state":"QLD","icao":"YILF","coordinates":["232818S","1443203E"],"radius":1},</v>
      </c>
    </row>
    <row r="532" spans="1:7" ht="15" customHeight="1" x14ac:dyDescent="0.45">
      <c r="A532" t="s">
        <v>2812</v>
      </c>
      <c r="B532" s="2" t="s">
        <v>1879</v>
      </c>
      <c r="C532" s="2" t="s">
        <v>29</v>
      </c>
      <c r="D532" s="2" t="s">
        <v>1902</v>
      </c>
      <c r="E532" s="8" t="s">
        <v>2676</v>
      </c>
      <c r="F532" s="8" t="s">
        <v>2625</v>
      </c>
      <c r="G532" t="str">
        <f t="shared" si="8"/>
        <v>{"type":"Uncertified Aerodrome","name":"INGHAM","state":"QLD","icao":"YIGM","coordinates":["183938S","1460906E"],"radius":1},</v>
      </c>
    </row>
    <row r="533" spans="1:7" ht="15" customHeight="1" x14ac:dyDescent="0.45">
      <c r="A533" t="s">
        <v>2812</v>
      </c>
      <c r="B533" s="2" t="s">
        <v>1880</v>
      </c>
      <c r="C533" s="2" t="s">
        <v>29</v>
      </c>
      <c r="D533" s="2" t="s">
        <v>1903</v>
      </c>
      <c r="E533" s="8" t="s">
        <v>2677</v>
      </c>
      <c r="F533" s="8" t="s">
        <v>2626</v>
      </c>
      <c r="G533" t="str">
        <f t="shared" si="8"/>
        <v>{"type":"Uncertified Aerodrome","name":"INJUNE","state":"QLD","icao":"YINJ","coordinates":["255100S","1483300E"],"radius":1},</v>
      </c>
    </row>
    <row r="534" spans="1:7" ht="15" customHeight="1" x14ac:dyDescent="0.45">
      <c r="A534" t="s">
        <v>2812</v>
      </c>
      <c r="B534" s="2" t="s">
        <v>2073</v>
      </c>
      <c r="C534" s="2" t="s">
        <v>29</v>
      </c>
      <c r="D534" s="2" t="s">
        <v>1904</v>
      </c>
      <c r="E534" s="8" t="s">
        <v>2678</v>
      </c>
      <c r="F534" s="8" t="s">
        <v>2627</v>
      </c>
      <c r="G534" t="str">
        <f t="shared" si="8"/>
        <v>{"type":"Uncertified Aerodrome","name":"INKERMAN STATION QLD","state":"QLD","icao":"YIKM","coordinates":["161345S","1412602E"],"radius":1},</v>
      </c>
    </row>
    <row r="535" spans="1:7" ht="15" customHeight="1" x14ac:dyDescent="0.45">
      <c r="A535" t="s">
        <v>2812</v>
      </c>
      <c r="B535" s="2" t="s">
        <v>2585</v>
      </c>
      <c r="C535" t="s">
        <v>6</v>
      </c>
      <c r="D535" s="2" t="s">
        <v>1906</v>
      </c>
      <c r="E535" s="8" t="s">
        <v>2036</v>
      </c>
      <c r="F535" s="8" t="s">
        <v>2044</v>
      </c>
      <c r="G535" t="str">
        <f t="shared" si="8"/>
        <v>{"type":"Uncertified Aerodrome","name":"INNAMINCKA  TOWNSHIP SA","state":"SA","icao":"YIMT","coordinates":["274430S","1404442E"],"radius":1},</v>
      </c>
    </row>
    <row r="536" spans="1:7" ht="15" customHeight="1" x14ac:dyDescent="0.45">
      <c r="A536" t="s">
        <v>2812</v>
      </c>
      <c r="B536" s="2" t="s">
        <v>2074</v>
      </c>
      <c r="C536" t="s">
        <v>6</v>
      </c>
      <c r="D536" s="2" t="s">
        <v>1905</v>
      </c>
      <c r="E536" s="8" t="s">
        <v>2679</v>
      </c>
      <c r="F536" s="8" t="s">
        <v>2628</v>
      </c>
      <c r="G536" t="str">
        <f t="shared" si="8"/>
        <v>{"type":"Uncertified Aerodrome","name":"INNAMINCKA SA","state":"SA","icao":"YINN","coordinates":["274200S","1404400E"],"radius":1},</v>
      </c>
    </row>
    <row r="537" spans="1:7" ht="15" customHeight="1" x14ac:dyDescent="0.45">
      <c r="A537" t="s">
        <v>2812</v>
      </c>
      <c r="B537" s="2" t="s">
        <v>2075</v>
      </c>
      <c r="C537" s="4" t="s">
        <v>29</v>
      </c>
      <c r="D537" s="2" t="s">
        <v>1907</v>
      </c>
      <c r="E537" s="8" t="s">
        <v>2037</v>
      </c>
      <c r="F537" s="8" t="s">
        <v>2629</v>
      </c>
      <c r="G537" t="str">
        <f t="shared" si="8"/>
        <v>{"type":"Uncertified Aerodrome","name":"ISISFORD QLD","state":"QLD","icao":"YISF","coordinates":["241533S","1442527E"],"radius":1},</v>
      </c>
    </row>
    <row r="538" spans="1:7" ht="15" customHeight="1" x14ac:dyDescent="0.45">
      <c r="A538" t="s">
        <v>2812</v>
      </c>
      <c r="B538" s="2" t="s">
        <v>2076</v>
      </c>
      <c r="C538" s="4" t="s">
        <v>6</v>
      </c>
      <c r="D538" s="2" t="s">
        <v>1908</v>
      </c>
      <c r="E538" s="8" t="s">
        <v>2038</v>
      </c>
      <c r="F538" s="8" t="s">
        <v>2630</v>
      </c>
      <c r="G538" t="str">
        <f t="shared" si="8"/>
        <v>{"type":"Uncertified Aerodrome","name":"JAMESTOWN SA","state":"SA","icao":"YJST","coordinates":["331132S","1383657E"],"radius":1},</v>
      </c>
    </row>
    <row r="539" spans="1:7" ht="15" customHeight="1" x14ac:dyDescent="0.45">
      <c r="A539" t="s">
        <v>2812</v>
      </c>
      <c r="B539" s="2" t="s">
        <v>2568</v>
      </c>
      <c r="C539" s="4" t="s">
        <v>19</v>
      </c>
      <c r="D539" s="2" t="s">
        <v>2583</v>
      </c>
      <c r="E539" s="8" t="s">
        <v>2680</v>
      </c>
      <c r="F539" s="8" t="s">
        <v>2631</v>
      </c>
      <c r="G539" t="str">
        <f t="shared" si="8"/>
        <v>{"type":"Uncertified Aerodrome","name":"JERILDERIE NSW ","state":"NSW","icao":"YJER ","coordinates":["352212S","1454330E"],"radius":1},</v>
      </c>
    </row>
    <row r="540" spans="1:7" ht="15" customHeight="1" x14ac:dyDescent="0.45">
      <c r="A540" t="s">
        <v>2812</v>
      </c>
      <c r="B540" s="3" t="s">
        <v>2567</v>
      </c>
      <c r="C540" s="4" t="s">
        <v>19</v>
      </c>
      <c r="D540" t="s">
        <v>2584</v>
      </c>
      <c r="E540" s="8" t="s">
        <v>2681</v>
      </c>
      <c r="F540" s="8" t="s">
        <v>2632</v>
      </c>
      <c r="G540" t="str">
        <f t="shared" si="8"/>
        <v>{"type":"Uncertified Aerodrome","name":"JINDABYNE NSW","state":"NSW","icao":"YJIN","coordinates":["362536S","1483606E"],"radius":1},</v>
      </c>
    </row>
    <row r="541" spans="1:7" ht="15" customHeight="1" x14ac:dyDescent="0.45">
      <c r="A541" t="s">
        <v>2812</v>
      </c>
      <c r="B541" s="2" t="s">
        <v>2077</v>
      </c>
      <c r="C541" s="4" t="s">
        <v>29</v>
      </c>
      <c r="D541" s="2" t="s">
        <v>1909</v>
      </c>
      <c r="E541" s="8" t="s">
        <v>2682</v>
      </c>
      <c r="F541" s="8" t="s">
        <v>2633</v>
      </c>
      <c r="G541" t="str">
        <f t="shared" si="8"/>
        <v>{"type":"Uncertified Aerodrome","name":"JUNDAH QLD","state":"QLD","icao":"YJDA","coordinates":["244953S","1430356E"],"radius":1},</v>
      </c>
    </row>
    <row r="542" spans="1:7" ht="15" customHeight="1" x14ac:dyDescent="0.45">
      <c r="A542" t="s">
        <v>2812</v>
      </c>
      <c r="B542" s="2" t="s">
        <v>2078</v>
      </c>
      <c r="C542" s="4" t="s">
        <v>1</v>
      </c>
      <c r="D542" s="2" t="s">
        <v>1910</v>
      </c>
      <c r="E542" s="8" t="s">
        <v>2683</v>
      </c>
      <c r="F542" s="8" t="s">
        <v>2045</v>
      </c>
      <c r="G542" t="str">
        <f t="shared" si="8"/>
        <v>{"type":"Uncertified Aerodrome","name":"JURIEN BAY WA","state":"WA","icao":"YJUR","coordinates":["301812S","1150319E"],"radius":1},</v>
      </c>
    </row>
    <row r="543" spans="1:7" ht="15" customHeight="1" x14ac:dyDescent="0.45">
      <c r="A543" t="s">
        <v>2812</v>
      </c>
      <c r="B543" s="2" t="s">
        <v>2079</v>
      </c>
      <c r="C543" s="4" t="s">
        <v>6</v>
      </c>
      <c r="D543" s="2" t="s">
        <v>1911</v>
      </c>
      <c r="E543" s="8" t="s">
        <v>2684</v>
      </c>
      <c r="F543" s="8" t="s">
        <v>2634</v>
      </c>
      <c r="G543" t="str">
        <f t="shared" si="8"/>
        <v>{"type":"Uncertified Aerodrome","name":"KADINA SA","state":"SA","icao":"YKDI","coordinates":["335812S","1373936E"],"radius":1},</v>
      </c>
    </row>
    <row r="544" spans="1:7" ht="15" customHeight="1" x14ac:dyDescent="0.45">
      <c r="A544" t="s">
        <v>2812</v>
      </c>
      <c r="B544" s="2" t="s">
        <v>2080</v>
      </c>
      <c r="C544" s="4" t="s">
        <v>1</v>
      </c>
      <c r="D544" s="2" t="s">
        <v>1912</v>
      </c>
      <c r="E544" s="8" t="s">
        <v>2685</v>
      </c>
      <c r="F544" s="8" t="s">
        <v>2635</v>
      </c>
      <c r="G544" t="str">
        <f t="shared" si="8"/>
        <v>{"type":"Uncertified Aerodrome","name":"KALUMBURU WA","state":"WA","icao":"YKAL","coordinates":["141717S","1263752E"],"radius":1},</v>
      </c>
    </row>
    <row r="545" spans="1:7" ht="15" customHeight="1" x14ac:dyDescent="0.45">
      <c r="A545" t="s">
        <v>2812</v>
      </c>
      <c r="B545" s="2" t="s">
        <v>2081</v>
      </c>
      <c r="C545" s="4" t="s">
        <v>29</v>
      </c>
      <c r="D545" s="2" t="s">
        <v>2581</v>
      </c>
      <c r="E545" s="8" t="s">
        <v>2686</v>
      </c>
      <c r="F545" s="8" t="s">
        <v>2636</v>
      </c>
      <c r="G545" t="str">
        <f t="shared" si="8"/>
        <v>{"type":"Uncertified Aerodrome","name":"KAMILEROI QLD","state":"QLD","icao":"YKML ","coordinates":["192229S","1400322E"],"radius":1},</v>
      </c>
    </row>
    <row r="546" spans="1:7" ht="15" customHeight="1" x14ac:dyDescent="0.45">
      <c r="A546" t="s">
        <v>2812</v>
      </c>
      <c r="B546" s="2" t="s">
        <v>2082</v>
      </c>
      <c r="C546" s="4" t="s">
        <v>6</v>
      </c>
      <c r="D546" t="s">
        <v>2582</v>
      </c>
      <c r="E546" s="8" t="s">
        <v>2687</v>
      </c>
      <c r="F546" s="8" t="s">
        <v>2637</v>
      </c>
      <c r="G546" t="str">
        <f t="shared" si="8"/>
        <v>{"type":"Uncertified Aerodrome","name":"KEITH SA","state":"SA","icao":"YKTH","coordinates":["360651S","1401508E"],"radius":1},</v>
      </c>
    </row>
    <row r="547" spans="1:7" ht="15" customHeight="1" x14ac:dyDescent="0.45">
      <c r="A547" t="s">
        <v>2812</v>
      </c>
      <c r="B547" s="2" t="s">
        <v>2083</v>
      </c>
      <c r="C547" s="4" t="s">
        <v>24</v>
      </c>
      <c r="D547" s="2" t="s">
        <v>1913</v>
      </c>
      <c r="E547" s="8" t="s">
        <v>2688</v>
      </c>
      <c r="F547" s="8" t="s">
        <v>2638</v>
      </c>
      <c r="G547" t="str">
        <f t="shared" si="8"/>
        <v>{"type":"Uncertified Aerodrome","name":"KIDMAN SPRINGS NT","state":"NT","icao":"YKDM","coordinates":["160657S","1305712E"],"radius":1},</v>
      </c>
    </row>
    <row r="548" spans="1:7" ht="15" customHeight="1" x14ac:dyDescent="0.45">
      <c r="A548" t="s">
        <v>2812</v>
      </c>
      <c r="B548" s="3" t="s">
        <v>2569</v>
      </c>
      <c r="C548" s="4" t="s">
        <v>29</v>
      </c>
      <c r="D548" s="2" t="s">
        <v>1914</v>
      </c>
      <c r="E548" s="8" t="s">
        <v>2689</v>
      </c>
      <c r="F548" s="8" t="s">
        <v>2639</v>
      </c>
      <c r="G548" t="str">
        <f t="shared" si="8"/>
        <v>{"type":"Uncertified Aerodrome","name":"KIDSTON QLD ","state":"QLD","icao":"YKID","coordinates":["185215S","1441024E"],"radius":1},</v>
      </c>
    </row>
    <row r="549" spans="1:7" ht="15" customHeight="1" x14ac:dyDescent="0.45">
      <c r="A549" t="s">
        <v>2812</v>
      </c>
      <c r="B549" s="3" t="s">
        <v>2570</v>
      </c>
      <c r="C549" s="4" t="s">
        <v>29</v>
      </c>
      <c r="D549" s="2" t="s">
        <v>1915</v>
      </c>
      <c r="E549" s="8" t="s">
        <v>2690</v>
      </c>
      <c r="F549" s="8" t="s">
        <v>2640</v>
      </c>
      <c r="G549" t="str">
        <f t="shared" si="8"/>
        <v>{"type":"Uncertified Aerodrome","name":"KILCOY QLD","state":"QLD","icao":"YKCY","coordinates":["265816S","1523355E"],"radius":1},</v>
      </c>
    </row>
    <row r="550" spans="1:7" ht="15" customHeight="1" x14ac:dyDescent="0.45">
      <c r="A550" t="s">
        <v>2812</v>
      </c>
      <c r="B550" s="2" t="s">
        <v>2084</v>
      </c>
      <c r="C550" s="4" t="s">
        <v>24</v>
      </c>
      <c r="D550" s="2" t="s">
        <v>1916</v>
      </c>
      <c r="E550" s="8" t="s">
        <v>2691</v>
      </c>
      <c r="F550" s="8" t="s">
        <v>2641</v>
      </c>
      <c r="G550" t="str">
        <f t="shared" si="8"/>
        <v>{"type":"Uncertified Aerodrome","name":"KILLARNEY NT","state":"NT","icao":"YKLE","coordinates":["161501S","1314449E"],"radius":1},</v>
      </c>
    </row>
    <row r="551" spans="1:7" ht="15" customHeight="1" x14ac:dyDescent="0.45">
      <c r="A551" t="s">
        <v>2812</v>
      </c>
      <c r="B551" s="2" t="s">
        <v>2085</v>
      </c>
      <c r="C551" s="4" t="s">
        <v>1</v>
      </c>
      <c r="D551" s="2" t="s">
        <v>1917</v>
      </c>
      <c r="E551" s="8" t="s">
        <v>2692</v>
      </c>
      <c r="F551" s="8" t="s">
        <v>2046</v>
      </c>
      <c r="G551" t="str">
        <f t="shared" si="8"/>
        <v>{"type":"Uncertified Aerodrome","name":"KIN KIN RETREAT WA","state":"WA","icao":"YKKN","coordinates":["342245S","1161920E"],"radius":1},</v>
      </c>
    </row>
    <row r="552" spans="1:7" ht="15" customHeight="1" x14ac:dyDescent="0.45">
      <c r="A552" t="s">
        <v>2812</v>
      </c>
      <c r="B552" s="2" t="s">
        <v>2572</v>
      </c>
      <c r="C552" s="4" t="s">
        <v>24</v>
      </c>
      <c r="D552" s="2" t="s">
        <v>1918</v>
      </c>
      <c r="E552" s="8" t="s">
        <v>2693</v>
      </c>
      <c r="F552" s="8" t="s">
        <v>2642</v>
      </c>
      <c r="G552" t="str">
        <f t="shared" si="8"/>
        <v>{"type":"Uncertified Aerodrome","name":"KING ASH BAY NT","state":"NT","icao":"YKAB","coordinates":["155552S","1362855E"],"radius":1},</v>
      </c>
    </row>
    <row r="553" spans="1:7" ht="15" customHeight="1" x14ac:dyDescent="0.45">
      <c r="A553" t="s">
        <v>2812</v>
      </c>
      <c r="B553" s="2" t="s">
        <v>2571</v>
      </c>
      <c r="C553" s="4" t="s">
        <v>24</v>
      </c>
      <c r="D553" s="2" t="s">
        <v>1919</v>
      </c>
      <c r="E553" s="8" t="s">
        <v>2694</v>
      </c>
      <c r="F553" s="8" t="s">
        <v>2643</v>
      </c>
      <c r="G553" t="str">
        <f t="shared" si="8"/>
        <v>{"type":"Uncertified Aerodrome","name":"KINGS CREEK STN NT","state":"NT","icao":"YKCS","coordinates":["242513S","1314908E"],"radius":1},</v>
      </c>
    </row>
    <row r="554" spans="1:7" ht="15" customHeight="1" x14ac:dyDescent="0.45">
      <c r="A554" t="s">
        <v>2812</v>
      </c>
      <c r="B554" s="2" t="s">
        <v>2086</v>
      </c>
      <c r="C554" s="4" t="s">
        <v>6</v>
      </c>
      <c r="D554" s="2" t="s">
        <v>1920</v>
      </c>
      <c r="E554" s="8" t="s">
        <v>2695</v>
      </c>
      <c r="F554" s="8" t="s">
        <v>2644</v>
      </c>
      <c r="G554" t="str">
        <f t="shared" si="8"/>
        <v>{"type":"Uncertified Aerodrome","name":"KINGSTON SA","state":"SA","icao":"YKIG","coordinates":["364912S","1395212E"],"radius":1},</v>
      </c>
    </row>
    <row r="555" spans="1:7" ht="15" customHeight="1" x14ac:dyDescent="0.45">
      <c r="A555" t="s">
        <v>2812</v>
      </c>
      <c r="B555" s="2" t="s">
        <v>2087</v>
      </c>
      <c r="C555" s="4" t="s">
        <v>1</v>
      </c>
      <c r="D555" s="2" t="s">
        <v>1921</v>
      </c>
      <c r="E555" s="8" t="s">
        <v>2039</v>
      </c>
      <c r="F555" s="8" t="s">
        <v>2047</v>
      </c>
      <c r="G555" t="str">
        <f t="shared" si="8"/>
        <v>{"type":"Uncertified Aerodrome","name":"KONDININ WA","state":"WA","icao":"YKDN","coordinates":["322803S","1181611E"],"radius":1},</v>
      </c>
    </row>
    <row r="556" spans="1:7" ht="15" customHeight="1" x14ac:dyDescent="0.45">
      <c r="A556" t="s">
        <v>2812</v>
      </c>
      <c r="B556" s="2" t="s">
        <v>2088</v>
      </c>
      <c r="C556" s="4" t="s">
        <v>29</v>
      </c>
      <c r="D556" s="2" t="s">
        <v>2579</v>
      </c>
      <c r="E556" s="8" t="s">
        <v>2040</v>
      </c>
      <c r="F556" s="8" t="s">
        <v>2596</v>
      </c>
      <c r="G556" t="str">
        <f t="shared" si="8"/>
        <v>{"type":"Uncertified Aerodrome","name":"KOORALBYN QLD","state":"QLD","icao":"YKBN ","coordinates":["280524S","1525027E"],"radius":1},</v>
      </c>
    </row>
    <row r="557" spans="1:7" ht="15" customHeight="1" x14ac:dyDescent="0.45">
      <c r="A557" t="s">
        <v>2812</v>
      </c>
      <c r="B557" s="2" t="s">
        <v>2089</v>
      </c>
      <c r="C557" s="4" t="s">
        <v>29</v>
      </c>
      <c r="D557" s="4" t="s">
        <v>2580</v>
      </c>
      <c r="E557" s="8" t="s">
        <v>2696</v>
      </c>
      <c r="F557" s="8" t="s">
        <v>2645</v>
      </c>
      <c r="G557" t="str">
        <f t="shared" si="8"/>
        <v>{"type":"Uncertified Aerodrome","name":"KUBIN QLD","state":"QLD","icao":"YKUB","coordinates":["101336S","1421325E"],"radius":1},</v>
      </c>
    </row>
    <row r="558" spans="1:7" ht="15" customHeight="1" x14ac:dyDescent="0.45">
      <c r="A558" t="s">
        <v>2812</v>
      </c>
      <c r="B558" s="2" t="s">
        <v>2090</v>
      </c>
      <c r="C558" s="4" t="s">
        <v>38</v>
      </c>
      <c r="D558" s="2" t="s">
        <v>1922</v>
      </c>
      <c r="E558" s="8" t="s">
        <v>2697</v>
      </c>
      <c r="F558" s="8" t="s">
        <v>2646</v>
      </c>
      <c r="G558" t="str">
        <f t="shared" si="8"/>
        <v>{"type":"Uncertified Aerodrome","name":"KYNETON (VIC) VIC","state":"VIC","icao":"YKTN","coordinates":["371332S","1442649E"],"radius":1},</v>
      </c>
    </row>
    <row r="559" spans="1:7" ht="15" customHeight="1" x14ac:dyDescent="0.45">
      <c r="A559" t="s">
        <v>2812</v>
      </c>
      <c r="B559" s="2" t="s">
        <v>2091</v>
      </c>
      <c r="C559" s="4" t="s">
        <v>19</v>
      </c>
      <c r="D559" s="2" t="s">
        <v>1923</v>
      </c>
      <c r="E559" s="8" t="s">
        <v>2698</v>
      </c>
      <c r="F559" s="8" t="s">
        <v>2647</v>
      </c>
      <c r="G559" t="str">
        <f t="shared" si="8"/>
        <v>{"type":"Uncertified Aerodrome","name":"LAKE KEEPIT NSW","state":"NSW","icao":"YKEP","coordinates":["305324S","1503136E"],"radius":1},</v>
      </c>
    </row>
    <row r="560" spans="1:7" ht="15" customHeight="1" x14ac:dyDescent="0.45">
      <c r="A560" t="s">
        <v>2812</v>
      </c>
      <c r="B560" s="2" t="s">
        <v>2573</v>
      </c>
      <c r="C560" s="4" t="s">
        <v>19</v>
      </c>
      <c r="D560" s="5" t="s">
        <v>1924</v>
      </c>
      <c r="E560" s="8" t="s">
        <v>2699</v>
      </c>
      <c r="F560" s="8" t="s">
        <v>2648</v>
      </c>
      <c r="G560" t="str">
        <f t="shared" si="8"/>
        <v>{"type":"Uncertified Aerodrome","name":"LAKE MACQUARIE  AIRPORT NSW","state":"NSW","icao":"YLMQ","coordinates":["330358S","1513853E"],"radius":1},</v>
      </c>
    </row>
    <row r="561" spans="1:7" ht="15" customHeight="1" x14ac:dyDescent="0.45">
      <c r="A561" t="s">
        <v>2812</v>
      </c>
      <c r="B561" s="2" t="s">
        <v>1925</v>
      </c>
      <c r="C561" s="2" t="s">
        <v>29</v>
      </c>
      <c r="D561" s="2" t="s">
        <v>1982</v>
      </c>
      <c r="E561" t="s">
        <v>2048</v>
      </c>
      <c r="F561" t="s">
        <v>2056</v>
      </c>
      <c r="G561" t="str">
        <f t="shared" si="8"/>
        <v>{"type":"Uncertified Aerodrome","name":"LAKELAND DOWNS","state":"QLD","icao":"YLND","coordinates":["155009S","1445051E"],"radius":1},</v>
      </c>
    </row>
    <row r="562" spans="1:7" ht="15" customHeight="1" x14ac:dyDescent="0.45">
      <c r="A562" t="s">
        <v>2812</v>
      </c>
      <c r="B562" s="2" t="s">
        <v>1926</v>
      </c>
      <c r="C562" t="s">
        <v>38</v>
      </c>
      <c r="D562" s="2" t="s">
        <v>1983</v>
      </c>
      <c r="E562" t="s">
        <v>2049</v>
      </c>
      <c r="F562" t="s">
        <v>2057</v>
      </c>
      <c r="G562" t="str">
        <f t="shared" si="8"/>
        <v>{"type":"Uncertified Aerodrome","name":"LAKES ENTRANCE","state":"VIC","icao":"YLKE","coordinates":["375108S","1475655E"],"radius":1},</v>
      </c>
    </row>
    <row r="563" spans="1:7" ht="15" customHeight="1" x14ac:dyDescent="0.45">
      <c r="A563" t="s">
        <v>2812</v>
      </c>
      <c r="B563" s="2" t="s">
        <v>1927</v>
      </c>
      <c r="C563" s="2" t="s">
        <v>29</v>
      </c>
      <c r="D563" s="2" t="s">
        <v>1984</v>
      </c>
      <c r="E563" t="s">
        <v>2050</v>
      </c>
      <c r="F563" t="s">
        <v>2755</v>
      </c>
      <c r="G563" t="str">
        <f t="shared" si="8"/>
        <v>{"type":"Uncertified Aerodrome","name":"LAKESIDE AIRPARK","state":"QLD","icao":"YLAK","coordinates":["204106S","1483730E"],"radius":1},</v>
      </c>
    </row>
    <row r="564" spans="1:7" ht="15" customHeight="1" x14ac:dyDescent="0.45">
      <c r="A564" t="s">
        <v>2812</v>
      </c>
      <c r="B564" s="2" t="s">
        <v>1928</v>
      </c>
      <c r="C564" t="s">
        <v>1</v>
      </c>
      <c r="D564" s="2" t="s">
        <v>1985</v>
      </c>
      <c r="E564" t="s">
        <v>2702</v>
      </c>
      <c r="F564" t="s">
        <v>2756</v>
      </c>
      <c r="G564" t="str">
        <f t="shared" si="8"/>
        <v>{"type":"Uncertified Aerodrome","name":"LAWLERS","state":"WA","icao":"YLAW","coordinates":["280523S","1203224E"],"radius":1},</v>
      </c>
    </row>
    <row r="565" spans="1:7" ht="15" customHeight="1" x14ac:dyDescent="0.45">
      <c r="A565" t="s">
        <v>2812</v>
      </c>
      <c r="B565" s="2" t="s">
        <v>1929</v>
      </c>
      <c r="C565" s="2" t="s">
        <v>29</v>
      </c>
      <c r="D565" s="2" t="s">
        <v>1986</v>
      </c>
      <c r="E565" t="s">
        <v>2703</v>
      </c>
      <c r="F565" t="s">
        <v>2757</v>
      </c>
      <c r="G565" t="str">
        <f t="shared" si="8"/>
        <v>{"type":"Uncertified Aerodrome","name":"LAWN HILL","state":"QLD","icao":"YLAH","coordinates":["183435S","1383505E"],"radius":1},</v>
      </c>
    </row>
    <row r="566" spans="1:7" ht="15" customHeight="1" x14ac:dyDescent="0.45">
      <c r="A566" t="s">
        <v>2812</v>
      </c>
      <c r="B566" s="2" t="s">
        <v>1930</v>
      </c>
      <c r="C566" s="2" t="s">
        <v>24</v>
      </c>
      <c r="D566" s="2" t="s">
        <v>1987</v>
      </c>
      <c r="E566" t="s">
        <v>2704</v>
      </c>
      <c r="F566" t="s">
        <v>2758</v>
      </c>
      <c r="G566" t="str">
        <f t="shared" si="8"/>
        <v>{"type":"Uncertified Aerodrome","name":"LEGUNE STN","state":"NT","icao":"YLGU","coordinates":["151255S","1292642E"],"radius":1},</v>
      </c>
    </row>
    <row r="567" spans="1:7" ht="15" customHeight="1" x14ac:dyDescent="0.45">
      <c r="A567" t="s">
        <v>2812</v>
      </c>
      <c r="B567" s="2" t="s">
        <v>1931</v>
      </c>
      <c r="C567" s="2" t="s">
        <v>38</v>
      </c>
      <c r="D567" s="2" t="s">
        <v>1988</v>
      </c>
      <c r="E567" t="s">
        <v>2705</v>
      </c>
      <c r="F567" t="s">
        <v>2759</v>
      </c>
      <c r="G567" t="str">
        <f t="shared" si="8"/>
        <v>{"type":"Uncertified Aerodrome","name":"LEONGATHA","state":"VIC","icao":"YLEG","coordinates":["382944S","1455135E"],"radius":1},</v>
      </c>
    </row>
    <row r="568" spans="1:7" ht="15" customHeight="1" x14ac:dyDescent="0.45">
      <c r="A568" t="s">
        <v>2812</v>
      </c>
      <c r="B568" s="2" t="s">
        <v>2809</v>
      </c>
      <c r="C568" s="2" t="s">
        <v>38</v>
      </c>
      <c r="D568" s="2" t="s">
        <v>1989</v>
      </c>
      <c r="E568" t="s">
        <v>2706</v>
      </c>
      <c r="F568" t="s">
        <v>2760</v>
      </c>
      <c r="G568" t="str">
        <f t="shared" si="8"/>
        <v>{"type":"Uncertified Aerodrome","name":"LETHBRIDGE AIRPORT","state":"VIC","icao":"YLED","coordinates":["375508S","1440604E"],"radius":1},</v>
      </c>
    </row>
    <row r="569" spans="1:7" ht="15" customHeight="1" x14ac:dyDescent="0.45">
      <c r="A569" t="s">
        <v>2812</v>
      </c>
      <c r="B569" s="2" t="s">
        <v>1932</v>
      </c>
      <c r="C569" s="2" t="s">
        <v>38</v>
      </c>
      <c r="D569" s="2" t="s">
        <v>1990</v>
      </c>
      <c r="E569" t="s">
        <v>2051</v>
      </c>
      <c r="F569" t="s">
        <v>2058</v>
      </c>
      <c r="G569" t="str">
        <f t="shared" si="8"/>
        <v>{"type":"Uncertified Aerodrome","name":"LILYDALE","state":"VIC","icao":"YLIL","coordinates":["374131S","1452159E"],"radius":1},</v>
      </c>
    </row>
    <row r="570" spans="1:7" ht="15" customHeight="1" x14ac:dyDescent="0.45">
      <c r="A570" t="s">
        <v>2812</v>
      </c>
      <c r="B570" s="2" t="s">
        <v>1933</v>
      </c>
      <c r="C570" s="2" t="s">
        <v>29</v>
      </c>
      <c r="D570" s="2" t="s">
        <v>1991</v>
      </c>
      <c r="E570" t="s">
        <v>2707</v>
      </c>
      <c r="F570" t="s">
        <v>2761</v>
      </c>
      <c r="G570" t="str">
        <f t="shared" si="8"/>
        <v>{"type":"Uncertified Aerodrome","name":"LIZARD ISLAND","state":"QLD","icao":"YLZI","coordinates":["144022S","1452715E"],"radius":1},</v>
      </c>
    </row>
    <row r="571" spans="1:7" ht="15" customHeight="1" x14ac:dyDescent="0.45">
      <c r="A571" t="s">
        <v>2812</v>
      </c>
      <c r="B571" s="2" t="s">
        <v>1934</v>
      </c>
      <c r="C571" s="2" t="s">
        <v>38</v>
      </c>
      <c r="D571" s="2" t="s">
        <v>1992</v>
      </c>
      <c r="E571" t="s">
        <v>2708</v>
      </c>
      <c r="F571" t="s">
        <v>2762</v>
      </c>
      <c r="G571" t="str">
        <f t="shared" si="8"/>
        <v>{"type":"Uncertified Aerodrome","name":"LOCKSLEY FIELD","state":"VIC","icao":"YLCS","coordinates":["364854S","1452054E"],"radius":1},</v>
      </c>
    </row>
    <row r="572" spans="1:7" ht="15" customHeight="1" x14ac:dyDescent="0.45">
      <c r="A572" t="s">
        <v>2812</v>
      </c>
      <c r="B572" s="2" t="s">
        <v>1935</v>
      </c>
      <c r="C572" s="2" t="s">
        <v>381</v>
      </c>
      <c r="D572" s="2" t="s">
        <v>2806</v>
      </c>
      <c r="E572" t="s">
        <v>2709</v>
      </c>
      <c r="F572" t="s">
        <v>2763</v>
      </c>
      <c r="G572" t="str">
        <f t="shared" si="8"/>
        <v>{"type":"Uncertified Aerodrome","name":"LONGDOWN","state":"TAS","icao":"YLGD ","coordinates":["414128S","1470836E"],"radius":1},</v>
      </c>
    </row>
    <row r="573" spans="1:7" ht="15" customHeight="1" x14ac:dyDescent="0.45">
      <c r="A573" t="s">
        <v>2812</v>
      </c>
      <c r="B573" s="2" t="s">
        <v>1936</v>
      </c>
      <c r="C573" s="2" t="s">
        <v>29</v>
      </c>
      <c r="D573" t="s">
        <v>2807</v>
      </c>
      <c r="E573" t="s">
        <v>2710</v>
      </c>
      <c r="F573" t="s">
        <v>2764</v>
      </c>
      <c r="G573" t="str">
        <f t="shared" si="8"/>
        <v>{"type":"Uncertified Aerodrome","name":"LORRAINE","state":"QLD","icao":"YLOR","coordinates":["190023S","1395358E"],"radius":1},</v>
      </c>
    </row>
    <row r="574" spans="1:7" ht="15" customHeight="1" x14ac:dyDescent="0.45">
      <c r="A574" t="s">
        <v>2812</v>
      </c>
      <c r="B574" s="2" t="s">
        <v>1937</v>
      </c>
      <c r="C574" s="2" t="s">
        <v>29</v>
      </c>
      <c r="D574" s="2" t="s">
        <v>1993</v>
      </c>
      <c r="E574" t="s">
        <v>2711</v>
      </c>
      <c r="F574" t="s">
        <v>2765</v>
      </c>
      <c r="G574" t="str">
        <f t="shared" si="8"/>
        <v>{"type":"Uncertified Aerodrome","name":"LOTUS VALE STN","state":"QLD","icao":"YLOV","coordinates":["170254S","1412235E"],"radius":1},</v>
      </c>
    </row>
    <row r="575" spans="1:7" ht="15" customHeight="1" x14ac:dyDescent="0.45">
      <c r="A575" t="s">
        <v>2812</v>
      </c>
      <c r="B575" s="2" t="s">
        <v>1938</v>
      </c>
      <c r="C575" s="2" t="s">
        <v>19</v>
      </c>
      <c r="D575" s="2" t="s">
        <v>1994</v>
      </c>
      <c r="E575" t="s">
        <v>2712</v>
      </c>
      <c r="F575" t="s">
        <v>2766</v>
      </c>
      <c r="G575" t="str">
        <f t="shared" si="8"/>
        <v>{"type":"Uncertified Aerodrome","name":"LOUTH","state":"NSW","icao":"YLOH","coordinates":["303153S","1450743E"],"radius":1},</v>
      </c>
    </row>
    <row r="576" spans="1:7" ht="15" customHeight="1" x14ac:dyDescent="0.45">
      <c r="A576" t="s">
        <v>2812</v>
      </c>
      <c r="B576" s="2" t="s">
        <v>1939</v>
      </c>
      <c r="C576" s="2" t="s">
        <v>6</v>
      </c>
      <c r="D576" s="2" t="s">
        <v>1995</v>
      </c>
      <c r="E576" t="s">
        <v>2052</v>
      </c>
      <c r="F576" t="s">
        <v>2767</v>
      </c>
      <c r="G576" t="str">
        <f t="shared" si="8"/>
        <v>{"type":"Uncertified Aerodrome","name":"LOWER LIGHT","state":"SA","icao":"YLLT","coordinates":["343100S","1382525E"],"radius":1},</v>
      </c>
    </row>
    <row r="577" spans="1:7" ht="15" customHeight="1" x14ac:dyDescent="0.45">
      <c r="A577" t="s">
        <v>2812</v>
      </c>
      <c r="B577" s="2" t="s">
        <v>1940</v>
      </c>
      <c r="C577" s="2" t="s">
        <v>6</v>
      </c>
      <c r="D577" s="2" t="s">
        <v>1996</v>
      </c>
      <c r="E577" t="s">
        <v>2053</v>
      </c>
      <c r="F577" t="s">
        <v>2768</v>
      </c>
      <c r="G577" t="str">
        <f t="shared" si="8"/>
        <v>{"type":"Uncertified Aerodrome","name":"LOXTON","state":"SA","icao":"YLOX","coordinates":["342833S","1403950E"],"radius":1},</v>
      </c>
    </row>
    <row r="578" spans="1:7" ht="15" customHeight="1" x14ac:dyDescent="0.45">
      <c r="A578" t="s">
        <v>2812</v>
      </c>
      <c r="B578" s="2" t="s">
        <v>1941</v>
      </c>
      <c r="C578" s="2" t="s">
        <v>6</v>
      </c>
      <c r="D578" s="2" t="s">
        <v>1997</v>
      </c>
      <c r="E578" t="s">
        <v>2713</v>
      </c>
      <c r="F578" t="s">
        <v>2769</v>
      </c>
      <c r="G578" t="str">
        <f t="shared" si="8"/>
        <v>{"type":"Uncertified Aerodrome","name":"LYNDOCH","state":"SA","icao":"YLYK","coordinates":["343718S","1385451E"],"radius":1},</v>
      </c>
    </row>
    <row r="579" spans="1:7" ht="15" customHeight="1" x14ac:dyDescent="0.45">
      <c r="A579" t="s">
        <v>2812</v>
      </c>
      <c r="B579" s="2" t="s">
        <v>1942</v>
      </c>
      <c r="C579" s="2" t="s">
        <v>29</v>
      </c>
      <c r="D579" s="2" t="s">
        <v>1998</v>
      </c>
      <c r="E579" t="s">
        <v>2714</v>
      </c>
      <c r="F579" t="s">
        <v>2059</v>
      </c>
      <c r="G579" t="str">
        <f t="shared" ref="G579:G642" si="9">"{""type"":"""&amp;A579&amp;""",""name"":"""&amp;B579&amp;""",""state"":"""&amp;C579&amp;""",""icao"":"""&amp;D579&amp;""",""coordinates"":["""&amp;E579&amp;""","""&amp;F579&amp;"""],""radius"":1},"</f>
        <v>{"type":"Uncertified Aerodrome","name":"MABUIAG ISLAND","state":"QLD","icao":"YMAA","coordinates":["095706S","1421147E"],"radius":1},</v>
      </c>
    </row>
    <row r="580" spans="1:7" ht="15" customHeight="1" x14ac:dyDescent="0.45">
      <c r="A580" t="s">
        <v>2812</v>
      </c>
      <c r="B580" s="2" t="s">
        <v>1943</v>
      </c>
      <c r="C580" s="2" t="s">
        <v>6</v>
      </c>
      <c r="D580" s="2" t="s">
        <v>1999</v>
      </c>
      <c r="E580" t="s">
        <v>2715</v>
      </c>
      <c r="F580" t="s">
        <v>2770</v>
      </c>
      <c r="G580" t="str">
        <f t="shared" si="9"/>
        <v>{"type":"Uncertified Aerodrome","name":"MAITLAND (SA)","state":"SA","icao":"YMLD","coordinates":["342334S","1374226E"],"radius":1},</v>
      </c>
    </row>
    <row r="581" spans="1:7" ht="15" customHeight="1" x14ac:dyDescent="0.45">
      <c r="A581" t="s">
        <v>2812</v>
      </c>
      <c r="B581" s="2" t="s">
        <v>1944</v>
      </c>
      <c r="C581" s="2" t="s">
        <v>38</v>
      </c>
      <c r="D581" s="2" t="s">
        <v>2000</v>
      </c>
      <c r="E581" t="s">
        <v>2716</v>
      </c>
      <c r="F581" t="s">
        <v>2771</v>
      </c>
      <c r="G581" t="str">
        <f t="shared" si="9"/>
        <v>{"type":"Uncertified Aerodrome","name":"MANSFIELD","state":"VIC","icao":"YMFD","coordinates":["370400S","1460700E"],"radius":1},</v>
      </c>
    </row>
    <row r="582" spans="1:7" ht="15" customHeight="1" x14ac:dyDescent="0.45">
      <c r="A582" t="s">
        <v>2812</v>
      </c>
      <c r="B582" s="2" t="s">
        <v>1945</v>
      </c>
      <c r="C582" s="2" t="s">
        <v>1</v>
      </c>
      <c r="D582" s="2" t="s">
        <v>2001</v>
      </c>
      <c r="E582" t="s">
        <v>2717</v>
      </c>
      <c r="F582" t="s">
        <v>2772</v>
      </c>
      <c r="G582" t="str">
        <f t="shared" si="9"/>
        <v>{"type":"Uncertified Aerodrome","name":"MARBLE BAR","state":"WA","icao":"YMBL","coordinates":["210946S","1195002E"],"radius":1},</v>
      </c>
    </row>
    <row r="583" spans="1:7" ht="15" customHeight="1" x14ac:dyDescent="0.45">
      <c r="A583" t="s">
        <v>2812</v>
      </c>
      <c r="B583" s="2" t="s">
        <v>1946</v>
      </c>
      <c r="C583" s="2" t="s">
        <v>1</v>
      </c>
      <c r="D583" s="2" t="s">
        <v>2804</v>
      </c>
      <c r="E583" t="s">
        <v>2718</v>
      </c>
      <c r="F583" t="s">
        <v>2773</v>
      </c>
      <c r="G583" t="str">
        <f t="shared" si="9"/>
        <v>{"type":"Uncertified Aerodrome","name":"MARGARET RIVER","state":"WA","icao":"YMGT ","coordinates":["335550S","1150600E"],"radius":1},</v>
      </c>
    </row>
    <row r="584" spans="1:7" ht="15" customHeight="1" x14ac:dyDescent="0.45">
      <c r="A584" t="s">
        <v>2812</v>
      </c>
      <c r="B584" s="2" t="s">
        <v>1947</v>
      </c>
      <c r="C584" s="2" t="s">
        <v>6</v>
      </c>
      <c r="D584" t="s">
        <v>2805</v>
      </c>
      <c r="E584" t="s">
        <v>2719</v>
      </c>
      <c r="F584" t="s">
        <v>2060</v>
      </c>
      <c r="G584" t="str">
        <f t="shared" si="9"/>
        <v>{"type":"Uncertified Aerodrome","name":"MARLA","state":"SA","icao":"YALA","coordinates":["272003S","1333735E"],"radius":1},</v>
      </c>
    </row>
    <row r="585" spans="1:7" ht="15" customHeight="1" x14ac:dyDescent="0.45">
      <c r="A585" t="s">
        <v>2812</v>
      </c>
      <c r="B585" s="2" t="s">
        <v>1948</v>
      </c>
      <c r="C585" s="2" t="s">
        <v>6</v>
      </c>
      <c r="D585" s="2" t="s">
        <v>2002</v>
      </c>
      <c r="E585" t="s">
        <v>2720</v>
      </c>
      <c r="F585" t="s">
        <v>2774</v>
      </c>
      <c r="G585" t="str">
        <f t="shared" si="9"/>
        <v>{"type":"Uncertified Aerodrome","name":"MARREE","state":"SA","icao":"YMRE","coordinates":["293946S","1380357E"],"radius":1},</v>
      </c>
    </row>
    <row r="586" spans="1:7" ht="15" customHeight="1" x14ac:dyDescent="0.45">
      <c r="A586" t="s">
        <v>2812</v>
      </c>
      <c r="B586" s="2" t="s">
        <v>2808</v>
      </c>
      <c r="C586" s="2" t="s">
        <v>38</v>
      </c>
      <c r="D586" s="2" t="s">
        <v>2003</v>
      </c>
      <c r="E586" t="s">
        <v>2721</v>
      </c>
      <c r="F586" t="s">
        <v>2775</v>
      </c>
      <c r="G586" t="str">
        <f t="shared" si="9"/>
        <v>{"type":"Uncertified Aerodrome","name":"MARYBOROUGH (VIC)","state":"VIC","icao":"YMBU","coordinates":["370159S","1434232E"],"radius":1},</v>
      </c>
    </row>
    <row r="587" spans="1:7" ht="15" customHeight="1" x14ac:dyDescent="0.45">
      <c r="A587" t="s">
        <v>2812</v>
      </c>
      <c r="B587" s="2" t="s">
        <v>1949</v>
      </c>
      <c r="C587" s="2" t="s">
        <v>38</v>
      </c>
      <c r="D587" s="2" t="s">
        <v>2004</v>
      </c>
      <c r="E587" t="s">
        <v>2722</v>
      </c>
      <c r="F587" t="s">
        <v>2061</v>
      </c>
      <c r="G587" t="str">
        <f t="shared" si="9"/>
        <v>{"type":"Uncertified Aerodrome","name":"MELTON","state":"VIC","icao":"YMEL","coordinates":["373718S","1443356E"],"radius":1},</v>
      </c>
    </row>
    <row r="588" spans="1:7" ht="15" customHeight="1" x14ac:dyDescent="0.45">
      <c r="A588" t="s">
        <v>2812</v>
      </c>
      <c r="B588" s="2" t="s">
        <v>2810</v>
      </c>
      <c r="C588" s="2" t="s">
        <v>1</v>
      </c>
      <c r="D588" s="2" t="s">
        <v>2005</v>
      </c>
      <c r="E588" t="s">
        <v>2723</v>
      </c>
      <c r="F588" t="s">
        <v>2062</v>
      </c>
      <c r="G588" t="str">
        <f t="shared" si="9"/>
        <v>{"type":"Uncertified Aerodrome","name":"MELVILLE WATER AERODROME","state":"WA","icao":"YMET","coordinates":["315839S","1155029E"],"radius":1},</v>
      </c>
    </row>
    <row r="589" spans="1:7" ht="15" customHeight="1" x14ac:dyDescent="0.45">
      <c r="A589" t="s">
        <v>2812</v>
      </c>
      <c r="B589" s="2" t="s">
        <v>1950</v>
      </c>
      <c r="C589" s="2" t="s">
        <v>24</v>
      </c>
      <c r="D589" s="2" t="s">
        <v>2006</v>
      </c>
      <c r="E589" t="s">
        <v>2724</v>
      </c>
      <c r="F589" t="s">
        <v>2063</v>
      </c>
      <c r="G589" t="str">
        <f t="shared" si="9"/>
        <v>{"type":"Uncertified Aerodrome","name":"MEREENIE","state":"NT","icao":"YMEI","coordinates":["235836S","1313342E"],"radius":1},</v>
      </c>
    </row>
    <row r="590" spans="1:7" ht="15" customHeight="1" x14ac:dyDescent="0.45">
      <c r="A590" t="s">
        <v>2812</v>
      </c>
      <c r="B590" s="2" t="s">
        <v>1951</v>
      </c>
      <c r="C590" s="2" t="s">
        <v>1</v>
      </c>
      <c r="D590" s="2" t="s">
        <v>2007</v>
      </c>
      <c r="E590" t="s">
        <v>2725</v>
      </c>
      <c r="F590" t="s">
        <v>2064</v>
      </c>
      <c r="G590" t="str">
        <f t="shared" si="9"/>
        <v>{"type":"Uncertified Aerodrome","name":"MERREDIN","state":"WA","icao":"YMDN","coordinates":["313124S","1181912E"],"radius":1},</v>
      </c>
    </row>
    <row r="591" spans="1:7" ht="15" customHeight="1" x14ac:dyDescent="0.45">
      <c r="A591" t="s">
        <v>2812</v>
      </c>
      <c r="B591" s="2" t="s">
        <v>1952</v>
      </c>
      <c r="C591" s="2" t="s">
        <v>29</v>
      </c>
      <c r="D591" s="2" t="s">
        <v>2008</v>
      </c>
      <c r="E591" t="s">
        <v>2726</v>
      </c>
      <c r="F591" t="s">
        <v>2065</v>
      </c>
      <c r="G591" t="str">
        <f t="shared" si="9"/>
        <v>{"type":"Uncertified Aerodrome","name":"MIDDLEMOUNT","state":"QLD","icao":"YMMU","coordinates":["224809S","1484217E"],"radius":1},</v>
      </c>
    </row>
    <row r="592" spans="1:7" ht="15" customHeight="1" x14ac:dyDescent="0.45">
      <c r="A592" t="s">
        <v>2812</v>
      </c>
      <c r="B592" s="2" t="s">
        <v>1953</v>
      </c>
      <c r="C592" s="2" t="s">
        <v>29</v>
      </c>
      <c r="D592" s="2" t="s">
        <v>2009</v>
      </c>
      <c r="E592" t="s">
        <v>2727</v>
      </c>
      <c r="F592" t="s">
        <v>2776</v>
      </c>
      <c r="G592" t="str">
        <f t="shared" si="9"/>
        <v>{"type":"Uncertified Aerodrome","name":"MILL IRON","state":"QLD","icao":"YMIO","coordinates":["231926S","1504145E"],"radius":1},</v>
      </c>
    </row>
    <row r="593" spans="1:7" ht="15" customHeight="1" x14ac:dyDescent="0.45">
      <c r="A593" t="s">
        <v>2812</v>
      </c>
      <c r="B593" s="2" t="s">
        <v>1954</v>
      </c>
      <c r="C593" t="s">
        <v>6</v>
      </c>
      <c r="D593" s="2" t="s">
        <v>2010</v>
      </c>
      <c r="E593" t="s">
        <v>2728</v>
      </c>
      <c r="F593" t="s">
        <v>2777</v>
      </c>
      <c r="G593" t="str">
        <f t="shared" si="9"/>
        <v>{"type":"Uncertified Aerodrome","name":"MILLICENT","state":"SA","icao":"YMCT","coordinates":["373501S","1402158E"],"radius":1},</v>
      </c>
    </row>
    <row r="594" spans="1:7" ht="15" customHeight="1" x14ac:dyDescent="0.45">
      <c r="A594" t="s">
        <v>2812</v>
      </c>
      <c r="B594" s="2" t="s">
        <v>1955</v>
      </c>
      <c r="C594" s="2" t="s">
        <v>29</v>
      </c>
      <c r="D594" s="2" t="s">
        <v>2011</v>
      </c>
      <c r="E594" t="s">
        <v>2729</v>
      </c>
      <c r="F594" t="s">
        <v>2778</v>
      </c>
      <c r="G594" t="str">
        <f t="shared" si="9"/>
        <v>{"type":"Uncertified Aerodrome","name":"MILLMERRAN","state":"QLD","icao":"YMMN","coordinates":["275148S","1511630E"],"radius":1},</v>
      </c>
    </row>
    <row r="595" spans="1:7" ht="15" customHeight="1" x14ac:dyDescent="0.45">
      <c r="A595" t="s">
        <v>2812</v>
      </c>
      <c r="B595" s="2" t="s">
        <v>1956</v>
      </c>
      <c r="C595" s="2" t="s">
        <v>1</v>
      </c>
      <c r="D595" s="2" t="s">
        <v>2012</v>
      </c>
      <c r="E595" t="s">
        <v>2730</v>
      </c>
      <c r="F595" t="s">
        <v>2779</v>
      </c>
      <c r="G595" t="str">
        <f t="shared" si="9"/>
        <v>{"type":"Uncertified Aerodrome","name":"MINDEROO","state":"WA","icao":"YMDR","coordinates":["215936S","1150242E"],"radius":1},</v>
      </c>
    </row>
    <row r="596" spans="1:7" ht="15" customHeight="1" x14ac:dyDescent="0.45">
      <c r="A596" t="s">
        <v>2812</v>
      </c>
      <c r="B596" s="2" t="s">
        <v>1957</v>
      </c>
      <c r="C596" s="2" t="s">
        <v>6</v>
      </c>
      <c r="D596" s="2" t="s">
        <v>2013</v>
      </c>
      <c r="E596" t="s">
        <v>2731</v>
      </c>
      <c r="F596" t="s">
        <v>2066</v>
      </c>
      <c r="G596" t="str">
        <f t="shared" si="9"/>
        <v>{"type":"Uncertified Aerodrome","name":"MINNIPA","state":"SA","icao":"YMPA","coordinates":["325035S","1350840E"],"radius":1},</v>
      </c>
    </row>
    <row r="597" spans="1:7" ht="15" customHeight="1" x14ac:dyDescent="0.45">
      <c r="A597" t="s">
        <v>2812</v>
      </c>
      <c r="B597" s="2" t="s">
        <v>1958</v>
      </c>
      <c r="C597" s="2" t="s">
        <v>29</v>
      </c>
      <c r="D597" s="2" t="s">
        <v>2014</v>
      </c>
      <c r="E597" t="s">
        <v>2732</v>
      </c>
      <c r="F597" t="s">
        <v>2780</v>
      </c>
      <c r="G597" t="str">
        <f t="shared" si="9"/>
        <v>{"type":"Uncertified Aerodrome","name":"MITCHELL","state":"QLD","icao":"YMIT","coordinates":["262900S","1475612E"],"radius":1},</v>
      </c>
    </row>
    <row r="598" spans="1:7" ht="15" customHeight="1" x14ac:dyDescent="0.45">
      <c r="A598" t="s">
        <v>2812</v>
      </c>
      <c r="B598" s="2" t="s">
        <v>1959</v>
      </c>
      <c r="C598" s="2" t="s">
        <v>38</v>
      </c>
      <c r="D598" s="2" t="s">
        <v>2015</v>
      </c>
      <c r="E598" t="s">
        <v>2733</v>
      </c>
      <c r="F598" t="s">
        <v>2781</v>
      </c>
      <c r="G598" t="str">
        <f t="shared" si="9"/>
        <v>{"type":"Uncertified Aerodrome","name":"MITTA MITTA","state":"VIC","icao":"YITT","coordinates":["363044S","1472122E"],"radius":1},</v>
      </c>
    </row>
    <row r="599" spans="1:7" ht="15" customHeight="1" x14ac:dyDescent="0.45">
      <c r="A599" t="s">
        <v>2812</v>
      </c>
      <c r="B599" s="2" t="s">
        <v>1960</v>
      </c>
      <c r="C599" s="2" t="s">
        <v>19</v>
      </c>
      <c r="D599" s="2" t="s">
        <v>2016</v>
      </c>
      <c r="E599" t="s">
        <v>2734</v>
      </c>
      <c r="F599" t="s">
        <v>2782</v>
      </c>
      <c r="G599" t="str">
        <f t="shared" si="9"/>
        <v>{"type":"Uncertified Aerodrome","name":"MITTAGONG","state":"NSW","icao":"YMIG","coordinates":["342654S","1503012E"],"radius":1},</v>
      </c>
    </row>
    <row r="600" spans="1:7" ht="15" customHeight="1" x14ac:dyDescent="0.45">
      <c r="A600" t="s">
        <v>2812</v>
      </c>
      <c r="B600" s="2" t="s">
        <v>1961</v>
      </c>
      <c r="C600" s="2" t="s">
        <v>19</v>
      </c>
      <c r="D600" s="2" t="s">
        <v>2017</v>
      </c>
      <c r="E600" t="s">
        <v>2735</v>
      </c>
      <c r="F600" t="s">
        <v>2783</v>
      </c>
      <c r="G600" t="str">
        <f t="shared" si="9"/>
        <v>{"type":"Uncertified Aerodrome","name":"MOAMA","state":"NSW","icao":"YMMO","coordinates":["360428S","1444552E"],"radius":1},</v>
      </c>
    </row>
    <row r="601" spans="1:7" ht="15" customHeight="1" x14ac:dyDescent="0.45">
      <c r="A601" t="s">
        <v>2812</v>
      </c>
      <c r="B601" s="2" t="s">
        <v>1962</v>
      </c>
      <c r="C601" s="2" t="s">
        <v>38</v>
      </c>
      <c r="D601" s="2" t="s">
        <v>2018</v>
      </c>
      <c r="E601" t="s">
        <v>2736</v>
      </c>
      <c r="F601" t="s">
        <v>2784</v>
      </c>
      <c r="G601" t="str">
        <f t="shared" si="9"/>
        <v>{"type":"Uncertified Aerodrome","name":"MODEWARRE","state":"VIC","icao":"YMOD","coordinates":["381538S","1440531E"],"radius":1},</v>
      </c>
    </row>
    <row r="602" spans="1:7" ht="15" customHeight="1" x14ac:dyDescent="0.45">
      <c r="A602" t="s">
        <v>2812</v>
      </c>
      <c r="B602" s="2" t="s">
        <v>1963</v>
      </c>
      <c r="C602" s="2" t="s">
        <v>29</v>
      </c>
      <c r="D602" s="2" t="s">
        <v>2802</v>
      </c>
      <c r="E602" t="s">
        <v>2737</v>
      </c>
      <c r="F602" t="s">
        <v>2785</v>
      </c>
      <c r="G602" t="str">
        <f t="shared" si="9"/>
        <v>{"type":"Uncertified Aerodrome","name":"MONKIRA","state":"QLD","icao":"YMNK ","coordinates":["244907S","1403312E"],"radius":1},</v>
      </c>
    </row>
    <row r="603" spans="1:7" ht="15" customHeight="1" x14ac:dyDescent="0.45">
      <c r="A603" t="s">
        <v>2812</v>
      </c>
      <c r="B603" s="2" t="s">
        <v>1964</v>
      </c>
      <c r="C603" s="2" t="s">
        <v>29</v>
      </c>
      <c r="D603" t="s">
        <v>2803</v>
      </c>
      <c r="E603" t="s">
        <v>2054</v>
      </c>
      <c r="F603" t="s">
        <v>2067</v>
      </c>
      <c r="G603" t="str">
        <f t="shared" si="9"/>
        <v>{"type":"Uncertified Aerodrome","name":"MONTO","state":"QLD","icao":"YMTO","coordinates":["245332S","1510607E"],"radius":1},</v>
      </c>
    </row>
    <row r="604" spans="1:7" ht="15" customHeight="1" x14ac:dyDescent="0.45">
      <c r="A604" t="s">
        <v>2812</v>
      </c>
      <c r="B604" s="2" t="s">
        <v>1965</v>
      </c>
      <c r="C604" s="2" t="s">
        <v>29</v>
      </c>
      <c r="D604" s="2" t="s">
        <v>2019</v>
      </c>
      <c r="E604" t="s">
        <v>2055</v>
      </c>
      <c r="F604" t="s">
        <v>2786</v>
      </c>
      <c r="G604" t="str">
        <f t="shared" si="9"/>
        <v>{"type":"Uncertified Aerodrome","name":"MORNEY","state":"QLD","icao":"YMNY","coordinates":["252130S","1412600E"],"radius":1},</v>
      </c>
    </row>
    <row r="605" spans="1:7" ht="15" customHeight="1" x14ac:dyDescent="0.45">
      <c r="A605" t="s">
        <v>2812</v>
      </c>
      <c r="B605" s="2" t="s">
        <v>1966</v>
      </c>
      <c r="C605" s="2" t="s">
        <v>38</v>
      </c>
      <c r="D605" s="2" t="s">
        <v>2020</v>
      </c>
      <c r="E605" t="s">
        <v>2738</v>
      </c>
      <c r="F605" t="s">
        <v>2787</v>
      </c>
      <c r="G605" t="str">
        <f t="shared" si="9"/>
        <v>{"type":"Uncertified Aerodrome","name":"MOUNT BEAUTY","state":"VIC","icao":"YMBT","coordinates":["364343S","1471001E"],"radius":1},</v>
      </c>
    </row>
    <row r="606" spans="1:7" ht="15" customHeight="1" x14ac:dyDescent="0.45">
      <c r="A606" t="s">
        <v>2812</v>
      </c>
      <c r="B606" s="2" t="s">
        <v>1967</v>
      </c>
      <c r="C606" s="2" t="s">
        <v>24</v>
      </c>
      <c r="D606" s="2" t="s">
        <v>2021</v>
      </c>
      <c r="E606" t="s">
        <v>2739</v>
      </c>
      <c r="F606" t="s">
        <v>2068</v>
      </c>
      <c r="G606" t="str">
        <f t="shared" si="9"/>
        <v>{"type":"Uncertified Aerodrome","name":"MOUNT BUNDEY","state":"NT","icao":"YMDY","coordinates":["125324S","1315426E"],"radius":1},</v>
      </c>
    </row>
    <row r="607" spans="1:7" ht="15" customHeight="1" x14ac:dyDescent="0.45">
      <c r="A607" t="s">
        <v>2812</v>
      </c>
      <c r="B607" s="2" t="s">
        <v>1968</v>
      </c>
      <c r="C607" s="2" t="s">
        <v>29</v>
      </c>
      <c r="D607" s="2" t="s">
        <v>2022</v>
      </c>
      <c r="E607" t="s">
        <v>2740</v>
      </c>
      <c r="F607" t="s">
        <v>2788</v>
      </c>
      <c r="G607" t="str">
        <f t="shared" si="9"/>
        <v>{"type":"Uncertified Aerodrome","name":"MOUNT COOLON","state":"QLD","icao":"YMCL","coordinates":["212313S","1471956E"],"radius":1},</v>
      </c>
    </row>
    <row r="608" spans="1:7" ht="15" customHeight="1" x14ac:dyDescent="0.45">
      <c r="A608" t="s">
        <v>2812</v>
      </c>
      <c r="B608" s="2" t="s">
        <v>1969</v>
      </c>
      <c r="C608" s="7" t="s">
        <v>1</v>
      </c>
      <c r="D608" s="2" t="s">
        <v>2023</v>
      </c>
      <c r="E608" t="s">
        <v>2741</v>
      </c>
      <c r="F608" t="s">
        <v>2789</v>
      </c>
      <c r="G608" t="str">
        <f t="shared" si="9"/>
        <v>{"type":"Uncertified Aerodrome","name":"MOUNT HOUSE","state":"WA","icao":"YMHO","coordinates":["170304S","1254248E"],"radius":1},</v>
      </c>
    </row>
    <row r="609" spans="1:7" ht="15" customHeight="1" x14ac:dyDescent="0.45">
      <c r="A609" t="s">
        <v>2812</v>
      </c>
      <c r="B609" s="2" t="s">
        <v>1970</v>
      </c>
      <c r="C609" s="2" t="s">
        <v>29</v>
      </c>
      <c r="D609" s="2" t="s">
        <v>2024</v>
      </c>
      <c r="E609" t="s">
        <v>2742</v>
      </c>
      <c r="F609" t="s">
        <v>2790</v>
      </c>
      <c r="G609" t="str">
        <f t="shared" si="9"/>
        <v>{"type":"Uncertified Aerodrome","name":"MOUNT HOWITT","state":"QLD","icao":"YMHW","coordinates":["263040S","1421700E"],"radius":1},</v>
      </c>
    </row>
    <row r="610" spans="1:7" ht="15" customHeight="1" x14ac:dyDescent="0.45">
      <c r="A610" t="s">
        <v>2812</v>
      </c>
      <c r="B610" s="2" t="s">
        <v>1971</v>
      </c>
      <c r="C610" t="s">
        <v>24</v>
      </c>
      <c r="D610" s="2" t="s">
        <v>2025</v>
      </c>
      <c r="E610" t="s">
        <v>2743</v>
      </c>
      <c r="F610" t="s">
        <v>2069</v>
      </c>
      <c r="G610" t="str">
        <f t="shared" si="9"/>
        <v>{"type":"Uncertified Aerodrome","name":"MOUNT SANFORD STATION","state":"NT","icao":"YMSF","coordinates":["165842S","1303318E"],"radius":1},</v>
      </c>
    </row>
    <row r="611" spans="1:7" ht="15" customHeight="1" x14ac:dyDescent="0.45">
      <c r="A611" t="s">
        <v>2812</v>
      </c>
      <c r="B611" s="2" t="s">
        <v>1972</v>
      </c>
      <c r="C611" s="2" t="s">
        <v>29</v>
      </c>
      <c r="D611" s="2" t="s">
        <v>2026</v>
      </c>
      <c r="E611" t="s">
        <v>2744</v>
      </c>
      <c r="F611" t="s">
        <v>2070</v>
      </c>
      <c r="G611" t="str">
        <f t="shared" si="9"/>
        <v>{"type":"Uncertified Aerodrome","name":"MOURA","state":"QLD","icao":"YMOU","coordinates":["243642S","1495947E"],"radius":1},</v>
      </c>
    </row>
    <row r="612" spans="1:7" ht="15" customHeight="1" x14ac:dyDescent="0.45">
      <c r="A612" t="s">
        <v>2812</v>
      </c>
      <c r="B612" s="2" t="s">
        <v>1973</v>
      </c>
      <c r="C612" s="7" t="s">
        <v>1</v>
      </c>
      <c r="D612" s="2" t="s">
        <v>2027</v>
      </c>
      <c r="E612" t="s">
        <v>2745</v>
      </c>
      <c r="F612" t="s">
        <v>2791</v>
      </c>
      <c r="G612" t="str">
        <f t="shared" si="9"/>
        <v>{"type":"Uncertified Aerodrome","name":"MULLEWA","state":"WA","icao":"YMWA","coordinates":["282831S","1153103E"],"radius":1},</v>
      </c>
    </row>
    <row r="613" spans="1:7" ht="15" customHeight="1" x14ac:dyDescent="0.45">
      <c r="A613" t="s">
        <v>2812</v>
      </c>
      <c r="B613" s="2" t="s">
        <v>1974</v>
      </c>
      <c r="C613" s="2" t="s">
        <v>29</v>
      </c>
      <c r="D613" s="2" t="s">
        <v>2028</v>
      </c>
      <c r="E613" t="s">
        <v>2746</v>
      </c>
      <c r="F613" t="s">
        <v>2792</v>
      </c>
      <c r="G613" t="str">
        <f t="shared" si="9"/>
        <v>{"type":"Uncertified Aerodrome","name":"MUNDUBBERA","state":"QLD","icao":"YMDA","coordinates":["253556S","1511908E"],"radius":1},</v>
      </c>
    </row>
    <row r="614" spans="1:7" ht="15" customHeight="1" x14ac:dyDescent="0.45">
      <c r="A614" t="s">
        <v>2812</v>
      </c>
      <c r="B614" s="2" t="s">
        <v>1975</v>
      </c>
      <c r="C614" s="2" t="s">
        <v>19</v>
      </c>
      <c r="D614" s="2" t="s">
        <v>2029</v>
      </c>
      <c r="E614" t="s">
        <v>2747</v>
      </c>
      <c r="F614" t="s">
        <v>2793</v>
      </c>
      <c r="G614" t="str">
        <f t="shared" si="9"/>
        <v>{"type":"Uncertified Aerodrome","name":"MUNGINDI","state":"NSW","icao":"YMGI","coordinates":["285802S","1490313E"],"radius":1},</v>
      </c>
    </row>
    <row r="615" spans="1:7" ht="15" customHeight="1" x14ac:dyDescent="0.45">
      <c r="A615" t="s">
        <v>2812</v>
      </c>
      <c r="B615" s="2" t="s">
        <v>1976</v>
      </c>
      <c r="C615" s="2" t="s">
        <v>19</v>
      </c>
      <c r="D615" s="2" t="s">
        <v>2030</v>
      </c>
      <c r="E615" t="s">
        <v>2748</v>
      </c>
      <c r="F615" t="s">
        <v>2794</v>
      </c>
      <c r="G615" t="str">
        <f t="shared" si="9"/>
        <v>{"type":"Uncertified Aerodrome","name":"MUNGO LODGE","state":"NSW","icao":"YLMU","coordinates":["334442S","1430006E"],"radius":1},</v>
      </c>
    </row>
    <row r="616" spans="1:7" ht="15" customHeight="1" x14ac:dyDescent="0.45">
      <c r="A616" t="s">
        <v>2812</v>
      </c>
      <c r="B616" s="2" t="s">
        <v>1977</v>
      </c>
      <c r="C616" s="2" t="s">
        <v>29</v>
      </c>
      <c r="D616" s="2" t="s">
        <v>2031</v>
      </c>
      <c r="E616" t="s">
        <v>2749</v>
      </c>
      <c r="F616" t="s">
        <v>2795</v>
      </c>
      <c r="G616" t="str">
        <f t="shared" si="9"/>
        <v>{"type":"Uncertified Aerodrome","name":"MURGON","state":"QLD","icao":"YMRG","coordinates":["261510S","1515548E"],"radius":1},</v>
      </c>
    </row>
    <row r="617" spans="1:7" ht="15" customHeight="1" x14ac:dyDescent="0.45">
      <c r="A617" t="s">
        <v>2812</v>
      </c>
      <c r="B617" s="2" t="s">
        <v>1978</v>
      </c>
      <c r="C617" s="2" t="s">
        <v>6</v>
      </c>
      <c r="D617" s="2" t="s">
        <v>2800</v>
      </c>
      <c r="E617" t="s">
        <v>2750</v>
      </c>
      <c r="F617" t="s">
        <v>2796</v>
      </c>
      <c r="G617" t="str">
        <f t="shared" si="9"/>
        <v>{"type":"Uncertified Aerodrome","name":"MURRAY BRIDGE","state":"SA","icao":"YMBD ","coordinates":["350352S","1391336E"],"radius":1},</v>
      </c>
    </row>
    <row r="618" spans="1:7" ht="15" customHeight="1" x14ac:dyDescent="0.45">
      <c r="A618" t="s">
        <v>2812</v>
      </c>
      <c r="B618" s="2" t="s">
        <v>1979</v>
      </c>
      <c r="C618" s="2" t="s">
        <v>1</v>
      </c>
      <c r="D618" t="s">
        <v>2801</v>
      </c>
      <c r="E618" t="s">
        <v>2751</v>
      </c>
      <c r="F618" t="s">
        <v>2071</v>
      </c>
      <c r="G618" t="str">
        <f t="shared" si="9"/>
        <v>{"type":"Uncertified Aerodrome","name":"MURRAY FIELD","state":"WA","icao":"YMUL","coordinates":["323037S","1155000E"],"radius":1},</v>
      </c>
    </row>
    <row r="619" spans="1:7" ht="15" customHeight="1" x14ac:dyDescent="0.45">
      <c r="A619" t="s">
        <v>2812</v>
      </c>
      <c r="B619" s="2" t="s">
        <v>2811</v>
      </c>
      <c r="C619" s="2" t="s">
        <v>29</v>
      </c>
      <c r="D619" s="2" t="s">
        <v>2032</v>
      </c>
      <c r="E619" t="s">
        <v>2752</v>
      </c>
      <c r="F619" t="s">
        <v>2072</v>
      </c>
      <c r="G619" t="str">
        <f t="shared" si="9"/>
        <v>{"type":"Uncertified Aerodrome","name":"MURRAY/MER ISLAND","state":"QLD","icao":"YMAE","coordinates":["095456S","1440319E"],"radius":1},</v>
      </c>
    </row>
    <row r="620" spans="1:7" ht="15" customHeight="1" x14ac:dyDescent="0.45">
      <c r="A620" t="s">
        <v>2812</v>
      </c>
      <c r="B620" s="2" t="s">
        <v>1980</v>
      </c>
      <c r="C620" s="2" t="s">
        <v>19</v>
      </c>
      <c r="D620" s="2" t="s">
        <v>2033</v>
      </c>
      <c r="E620" t="s">
        <v>2753</v>
      </c>
      <c r="F620" t="s">
        <v>2797</v>
      </c>
      <c r="G620" t="str">
        <f t="shared" si="9"/>
        <v>{"type":"Uncertified Aerodrome","name":"MURWILLUMBAH","state":"NSW","icao":"YMUR","coordinates":["281952S","1532449E"],"radius":1},</v>
      </c>
    </row>
    <row r="621" spans="1:7" ht="15" customHeight="1" x14ac:dyDescent="0.45">
      <c r="A621" t="s">
        <v>2812</v>
      </c>
      <c r="B621" s="5" t="s">
        <v>1981</v>
      </c>
      <c r="C621" s="5" t="s">
        <v>29</v>
      </c>
      <c r="D621" s="2" t="s">
        <v>2034</v>
      </c>
      <c r="E621" t="s">
        <v>2754</v>
      </c>
      <c r="F621" t="s">
        <v>2798</v>
      </c>
      <c r="G621" t="str">
        <f t="shared" si="9"/>
        <v>{"type":"Uncertified Aerodrome","name":"MUTTABURRA","state":"QLD","icao":"YMTB","coordinates":["223500S","1443200E"],"radius":1},</v>
      </c>
    </row>
    <row r="622" spans="1:7" ht="15" customHeight="1" x14ac:dyDescent="0.45">
      <c r="A622" t="s">
        <v>2812</v>
      </c>
      <c r="B622" s="7" t="s">
        <v>2532</v>
      </c>
      <c r="C622" s="7" t="s">
        <v>1</v>
      </c>
      <c r="D622" s="2" t="s">
        <v>2092</v>
      </c>
      <c r="E622" s="2" t="s">
        <v>2093</v>
      </c>
      <c r="F622" s="3" t="s">
        <v>2094</v>
      </c>
      <c r="G622" t="str">
        <f t="shared" si="9"/>
        <v>{"type":"Uncertified Aerodrome","name":"MYRUP","state":"WA","icao":"YMYU","coordinates":["334722S","1215725E"],"radius":1},</v>
      </c>
    </row>
    <row r="623" spans="1:7" ht="15" customHeight="1" x14ac:dyDescent="0.45">
      <c r="A623" t="s">
        <v>2812</v>
      </c>
      <c r="B623" s="7" t="s">
        <v>2533</v>
      </c>
      <c r="C623" s="7" t="s">
        <v>24</v>
      </c>
      <c r="D623" s="2" t="s">
        <v>2095</v>
      </c>
      <c r="E623" s="2" t="s">
        <v>2096</v>
      </c>
      <c r="F623" s="3" t="s">
        <v>2097</v>
      </c>
      <c r="G623" t="str">
        <f t="shared" si="9"/>
        <v>{"type":"Uncertified Aerodrome","name":"NACKEROO","state":"NT","icao":"YNKR","coordinates":["153436S","1302830E"],"radius":1},</v>
      </c>
    </row>
    <row r="624" spans="1:7" ht="15" customHeight="1" x14ac:dyDescent="0.45">
      <c r="A624" t="s">
        <v>2812</v>
      </c>
      <c r="B624" s="7" t="s">
        <v>2534</v>
      </c>
      <c r="C624" s="7" t="s">
        <v>38</v>
      </c>
      <c r="D624" s="7" t="s">
        <v>2098</v>
      </c>
      <c r="E624" s="7" t="s">
        <v>2099</v>
      </c>
      <c r="F624" s="7" t="s">
        <v>2100</v>
      </c>
      <c r="G624" t="str">
        <f t="shared" si="9"/>
        <v>{"type":"Uncertified Aerodrome","name":"NAGAMBIE-WIRRATE","state":"VIC","icao":"YNGW","coordinates":["364702S","1450213E"],"radius":1},</v>
      </c>
    </row>
    <row r="625" spans="1:7" ht="15" customHeight="1" x14ac:dyDescent="0.45">
      <c r="A625" t="s">
        <v>2812</v>
      </c>
      <c r="B625" s="7" t="s">
        <v>2535</v>
      </c>
      <c r="C625" s="7" t="s">
        <v>29</v>
      </c>
      <c r="D625" s="2" t="s">
        <v>2101</v>
      </c>
      <c r="E625" s="2" t="s">
        <v>2102</v>
      </c>
      <c r="F625" s="3" t="s">
        <v>2103</v>
      </c>
      <c r="G625" t="str">
        <f t="shared" si="9"/>
        <v>{"type":"Uncertified Aerodrome","name":"NANANGO","state":"QLD","icao":"YNAN","coordinates":["264130S","1515912E"],"radius":1},</v>
      </c>
    </row>
    <row r="626" spans="1:7" ht="15" customHeight="1" x14ac:dyDescent="0.45">
      <c r="A626" t="s">
        <v>2812</v>
      </c>
      <c r="B626" s="7" t="s">
        <v>2536</v>
      </c>
      <c r="C626" s="7" t="s">
        <v>29</v>
      </c>
      <c r="D626" s="2" t="s">
        <v>2104</v>
      </c>
      <c r="E626" s="2" t="s">
        <v>2105</v>
      </c>
      <c r="F626" s="3" t="s">
        <v>2106</v>
      </c>
      <c r="G626" t="str">
        <f t="shared" si="9"/>
        <v>{"type":"Uncertified Aerodrome","name":"NAPPA MERRIE","state":"QLD","icao":"YNAP","coordinates":["273330S","1410800E"],"radius":1},</v>
      </c>
    </row>
    <row r="627" spans="1:7" ht="15" customHeight="1" x14ac:dyDescent="0.45">
      <c r="A627" t="s">
        <v>2812</v>
      </c>
      <c r="B627" s="7" t="s">
        <v>2537</v>
      </c>
      <c r="C627" s="7" t="s">
        <v>1</v>
      </c>
      <c r="D627" s="2" t="s">
        <v>2107</v>
      </c>
      <c r="E627" s="2" t="s">
        <v>2108</v>
      </c>
      <c r="F627" s="3" t="s">
        <v>2109</v>
      </c>
      <c r="G627" t="str">
        <f t="shared" si="9"/>
        <v>{"type":"Uncertified Aerodrome","name":"NAREMBEEN","state":"WA","icao":"YNRB","coordinates":["320700S","1182500E"],"radius":1},</v>
      </c>
    </row>
    <row r="628" spans="1:7" ht="15" customHeight="1" x14ac:dyDescent="0.45">
      <c r="A628" t="s">
        <v>2812</v>
      </c>
      <c r="B628" s="7" t="s">
        <v>2538</v>
      </c>
      <c r="C628" s="7" t="s">
        <v>1</v>
      </c>
      <c r="D628" s="2" t="s">
        <v>2110</v>
      </c>
      <c r="E628" s="2" t="s">
        <v>2111</v>
      </c>
      <c r="F628" s="3" t="s">
        <v>2112</v>
      </c>
      <c r="G628" t="str">
        <f t="shared" si="9"/>
        <v>{"type":"Uncertified Aerodrome","name":"NARROGIN","state":"WA","icao":"YNRG","coordinates":["325548S","1170448E"],"radius":1},</v>
      </c>
    </row>
    <row r="629" spans="1:7" ht="15" customHeight="1" x14ac:dyDescent="0.45">
      <c r="A629" t="s">
        <v>2812</v>
      </c>
      <c r="B629" s="7" t="s">
        <v>2539</v>
      </c>
      <c r="C629" s="7" t="s">
        <v>29</v>
      </c>
      <c r="D629" s="2" t="s">
        <v>2113</v>
      </c>
      <c r="E629" s="2" t="s">
        <v>2114</v>
      </c>
      <c r="F629" s="3" t="s">
        <v>2115</v>
      </c>
      <c r="G629" t="str">
        <f t="shared" si="9"/>
        <v>{"type":"Uncertified Aerodrome","name":"NOOSA","state":"QLD","icao":"YNSH","coordinates":["262524S","1530348E"],"radius":1},</v>
      </c>
    </row>
    <row r="630" spans="1:7" ht="15" customHeight="1" x14ac:dyDescent="0.45">
      <c r="A630" t="s">
        <v>2812</v>
      </c>
      <c r="B630" s="7" t="s">
        <v>2540</v>
      </c>
      <c r="C630" s="7" t="s">
        <v>1</v>
      </c>
      <c r="D630" s="2" t="s">
        <v>2116</v>
      </c>
      <c r="E630" s="2" t="s">
        <v>2117</v>
      </c>
      <c r="F630" s="3" t="s">
        <v>2118</v>
      </c>
      <c r="G630" t="str">
        <f t="shared" si="9"/>
        <v>{"type":"Uncertified Aerodrome","name":"NORSEMAN","state":"WA","icao":"YNSM","coordinates":["321234S","1214516E"],"radius":1},</v>
      </c>
    </row>
    <row r="631" spans="1:7" ht="15" customHeight="1" x14ac:dyDescent="0.45">
      <c r="A631" t="s">
        <v>2812</v>
      </c>
      <c r="B631" s="7" t="s">
        <v>2541</v>
      </c>
      <c r="C631" s="7" t="s">
        <v>1</v>
      </c>
      <c r="D631" s="2" t="s">
        <v>2119</v>
      </c>
      <c r="E631" s="2" t="s">
        <v>2120</v>
      </c>
      <c r="F631" s="3" t="s">
        <v>2121</v>
      </c>
      <c r="G631" t="str">
        <f t="shared" si="9"/>
        <v>{"type":"Uncertified Aerodrome","name":"NORTHAM","state":"WA","icao":"YNTM","coordinates":["313733S","1164104E"],"radius":1},</v>
      </c>
    </row>
    <row r="632" spans="1:7" ht="15" customHeight="1" x14ac:dyDescent="0.45">
      <c r="A632" t="s">
        <v>2812</v>
      </c>
      <c r="B632" s="7" t="s">
        <v>2542</v>
      </c>
      <c r="C632" s="7" t="s">
        <v>1</v>
      </c>
      <c r="D632" s="2" t="s">
        <v>2122</v>
      </c>
      <c r="E632" s="2" t="s">
        <v>2123</v>
      </c>
      <c r="F632" s="3" t="s">
        <v>2124</v>
      </c>
      <c r="G632" t="str">
        <f t="shared" si="9"/>
        <v>{"type":"Uncertified Aerodrome","name":"NULLAGINE","state":"WA","icao":"YNUL","coordinates":["215446S","1201155E"],"radius":1},</v>
      </c>
    </row>
    <row r="633" spans="1:7" ht="15" customHeight="1" x14ac:dyDescent="0.45">
      <c r="A633" t="s">
        <v>2812</v>
      </c>
      <c r="B633" s="7" t="s">
        <v>2543</v>
      </c>
      <c r="C633" s="7" t="s">
        <v>6</v>
      </c>
      <c r="D633" s="2" t="s">
        <v>2125</v>
      </c>
      <c r="E633" s="2" t="s">
        <v>2126</v>
      </c>
      <c r="F633" s="3" t="s">
        <v>2127</v>
      </c>
      <c r="G633" t="str">
        <f t="shared" si="9"/>
        <v>{"type":"Uncertified Aerodrome","name":"NULLARBOR MOTEL","state":"SA","icao":"YNUB","coordinates":["312628S","1305408E"],"radius":1},</v>
      </c>
    </row>
    <row r="634" spans="1:7" ht="15" customHeight="1" x14ac:dyDescent="0.45">
      <c r="A634" t="s">
        <v>2812</v>
      </c>
      <c r="B634" s="2" t="s">
        <v>2128</v>
      </c>
      <c r="C634" s="2" t="s">
        <v>29</v>
      </c>
      <c r="D634" s="2" t="s">
        <v>2129</v>
      </c>
      <c r="E634" s="2" t="s">
        <v>2130</v>
      </c>
      <c r="F634" s="3" t="s">
        <v>2131</v>
      </c>
      <c r="G634" t="str">
        <f t="shared" si="9"/>
        <v>{"type":"Uncertified Aerodrome","name":"OAKY CREEK","state":"QLD","icao":"YOAY","coordinates":["230335S","1482941E"],"radius":1},</v>
      </c>
    </row>
    <row r="635" spans="1:7" ht="15" customHeight="1" x14ac:dyDescent="0.45">
      <c r="A635" t="s">
        <v>2812</v>
      </c>
      <c r="B635" s="2" t="s">
        <v>2132</v>
      </c>
      <c r="C635" s="2" t="s">
        <v>19</v>
      </c>
      <c r="D635" s="2" t="s">
        <v>2133</v>
      </c>
      <c r="E635" s="2" t="s">
        <v>2134</v>
      </c>
      <c r="F635" s="3" t="s">
        <v>2135</v>
      </c>
      <c r="G635" t="str">
        <f t="shared" si="9"/>
        <v>{"type":"Uncertified Aerodrome","name":"OCHRE ARCH","state":"NSW","icao":"YOCA","coordinates":["334521S","1480046E"],"radius":1},</v>
      </c>
    </row>
    <row r="636" spans="1:7" ht="15" customHeight="1" x14ac:dyDescent="0.45">
      <c r="A636" t="s">
        <v>2812</v>
      </c>
      <c r="B636" s="2" t="s">
        <v>2136</v>
      </c>
      <c r="C636" s="2" t="s">
        <v>6</v>
      </c>
      <c r="D636" s="2" t="s">
        <v>2137</v>
      </c>
      <c r="E636" s="2" t="s">
        <v>2138</v>
      </c>
      <c r="F636" s="3" t="s">
        <v>2139</v>
      </c>
      <c r="G636" t="str">
        <f t="shared" si="9"/>
        <v>{"type":"Uncertified Aerodrome","name":"OODNADATTA","state":"SA","icao":"YOOD","coordinates":["273336S","1352642E"],"radius":1},</v>
      </c>
    </row>
    <row r="637" spans="1:7" ht="15" customHeight="1" x14ac:dyDescent="0.45">
      <c r="A637" t="s">
        <v>2812</v>
      </c>
      <c r="B637" s="2" t="s">
        <v>2140</v>
      </c>
      <c r="C637" s="2" t="s">
        <v>6</v>
      </c>
      <c r="D637" s="2" t="s">
        <v>2141</v>
      </c>
      <c r="E637" s="2" t="s">
        <v>2142</v>
      </c>
      <c r="F637" s="3" t="s">
        <v>2143</v>
      </c>
      <c r="G637" t="str">
        <f t="shared" si="9"/>
        <v>{"type":"Uncertified Aerodrome","name":"ORROROO","state":"SA","icao":"YORR","coordinates":["324730S","1384000E"],"radius":1},</v>
      </c>
    </row>
    <row r="638" spans="1:7" ht="15" customHeight="1" x14ac:dyDescent="0.45">
      <c r="A638" t="s">
        <v>2812</v>
      </c>
      <c r="B638" s="2" t="s">
        <v>2144</v>
      </c>
      <c r="C638" s="2" t="s">
        <v>29</v>
      </c>
      <c r="D638" s="2" t="s">
        <v>2145</v>
      </c>
      <c r="E638" s="2" t="s">
        <v>2146</v>
      </c>
      <c r="F638" s="3" t="s">
        <v>2147</v>
      </c>
      <c r="G638" t="str">
        <f t="shared" si="9"/>
        <v>{"type":"Uncertified Aerodrome","name":"PACIFIC HAVEN","state":"QLD","icao":"YPAC","coordinates":["251412S","1523236E"],"radius":1},</v>
      </c>
    </row>
    <row r="639" spans="1:7" ht="15" customHeight="1" x14ac:dyDescent="0.45">
      <c r="A639" t="s">
        <v>2812</v>
      </c>
      <c r="B639" s="2" t="s">
        <v>2148</v>
      </c>
      <c r="C639" s="2" t="s">
        <v>24</v>
      </c>
      <c r="D639" s="2" t="s">
        <v>2149</v>
      </c>
      <c r="E639" s="2" t="s">
        <v>2150</v>
      </c>
      <c r="F639" s="3" t="s">
        <v>2151</v>
      </c>
      <c r="G639" t="str">
        <f t="shared" si="9"/>
        <v>{"type":"Uncertified Aerodrome","name":"PAPUNYA","state":"NT","icao":"YPAY","coordinates":["231428S","1315425E"],"radius":1},</v>
      </c>
    </row>
    <row r="640" spans="1:7" ht="15" customHeight="1" x14ac:dyDescent="0.45">
      <c r="A640" t="s">
        <v>2812</v>
      </c>
      <c r="B640" s="2" t="s">
        <v>2152</v>
      </c>
      <c r="C640" s="2" t="s">
        <v>38</v>
      </c>
      <c r="D640" s="2" t="s">
        <v>2153</v>
      </c>
      <c r="E640" s="2" t="s">
        <v>2154</v>
      </c>
      <c r="F640" s="3" t="s">
        <v>2155</v>
      </c>
      <c r="G640" t="str">
        <f t="shared" si="9"/>
        <v>{"type":"Uncertified Aerodrome","name":"PENFIELD","state":"VIC","icao":"YPEF","coordinates":["373048S","1444154E"],"radius":1},</v>
      </c>
    </row>
    <row r="641" spans="1:7" ht="15" customHeight="1" x14ac:dyDescent="0.45">
      <c r="A641" t="s">
        <v>2812</v>
      </c>
      <c r="B641" s="2" t="s">
        <v>2156</v>
      </c>
      <c r="C641" s="2" t="s">
        <v>1</v>
      </c>
      <c r="D641" s="2" t="s">
        <v>2157</v>
      </c>
      <c r="E641" s="2" t="s">
        <v>2158</v>
      </c>
      <c r="F641" s="3" t="s">
        <v>2159</v>
      </c>
      <c r="G641" t="str">
        <f t="shared" si="9"/>
        <v>{"type":"Uncertified Aerodrome","name":"PENNY","state":"WA","icao":"YPEN","coordinates":["284942S","1184948E"],"radius":1},</v>
      </c>
    </row>
    <row r="642" spans="1:7" ht="15" customHeight="1" x14ac:dyDescent="0.45">
      <c r="A642" t="s">
        <v>2812</v>
      </c>
      <c r="B642" s="2" t="s">
        <v>2160</v>
      </c>
      <c r="C642" s="2" t="s">
        <v>6</v>
      </c>
      <c r="D642" s="2" t="s">
        <v>2161</v>
      </c>
      <c r="E642" s="2" t="s">
        <v>2162</v>
      </c>
      <c r="F642" s="3" t="s">
        <v>2163</v>
      </c>
      <c r="G642" t="str">
        <f t="shared" si="9"/>
        <v>{"type":"Uncertified Aerodrome","name":"PETERBOROUGH","state":"SA","icao":"YPTB","coordinates":["330018S","1385054E"],"radius":1},</v>
      </c>
    </row>
    <row r="643" spans="1:7" ht="15" customHeight="1" x14ac:dyDescent="0.45">
      <c r="A643" t="s">
        <v>2812</v>
      </c>
      <c r="B643" s="2" t="s">
        <v>2164</v>
      </c>
      <c r="C643" s="2" t="s">
        <v>29</v>
      </c>
      <c r="D643" s="2" t="s">
        <v>2165</v>
      </c>
      <c r="E643" s="2" t="s">
        <v>2166</v>
      </c>
      <c r="F643" s="3" t="s">
        <v>2167</v>
      </c>
      <c r="G643" t="str">
        <f t="shared" ref="G643:G706" si="10">"{""type"":"""&amp;A643&amp;""",""name"":"""&amp;B643&amp;""",""state"":"""&amp;C643&amp;""",""icao"":"""&amp;D643&amp;""",""coordinates"":["""&amp;E643&amp;""","""&amp;F643&amp;"""],""radius"":1},"</f>
        <v>{"type":"Uncertified Aerodrome","name":"PINNARENDI","state":"QLD","icao":"YPNA","coordinates":["180218S","1445300E"],"radius":1},</v>
      </c>
    </row>
    <row r="644" spans="1:7" ht="15" customHeight="1" x14ac:dyDescent="0.45">
      <c r="A644" t="s">
        <v>2812</v>
      </c>
      <c r="B644" s="2" t="s">
        <v>2168</v>
      </c>
      <c r="C644" s="2" t="s">
        <v>6</v>
      </c>
      <c r="D644" s="2" t="s">
        <v>2169</v>
      </c>
      <c r="E644" s="2" t="s">
        <v>2170</v>
      </c>
      <c r="F644" s="3" t="s">
        <v>2171</v>
      </c>
      <c r="G644" t="str">
        <f t="shared" si="10"/>
        <v>{"type":"Uncertified Aerodrome","name":"PINNAROO","state":"SA","icao":"YPNN","coordinates":["351530S","1405641E"],"radius":1},</v>
      </c>
    </row>
    <row r="645" spans="1:7" ht="15" customHeight="1" x14ac:dyDescent="0.45">
      <c r="A645" t="s">
        <v>2812</v>
      </c>
      <c r="B645" s="2" t="s">
        <v>2172</v>
      </c>
      <c r="C645" s="2" t="s">
        <v>29</v>
      </c>
      <c r="D645" s="2" t="s">
        <v>2173</v>
      </c>
      <c r="E645" s="2" t="s">
        <v>2174</v>
      </c>
      <c r="F645" s="3" t="s">
        <v>2175</v>
      </c>
      <c r="G645" t="str">
        <f t="shared" si="10"/>
        <v>{"type":"Uncertified Aerodrome","name":"PITTSWORTH","state":"QLD","icao":"YPWH","coordinates":["274400S","1513800E"],"radius":1},</v>
      </c>
    </row>
    <row r="646" spans="1:7" ht="15" customHeight="1" x14ac:dyDescent="0.45">
      <c r="A646" t="s">
        <v>2812</v>
      </c>
      <c r="B646" s="2" t="s">
        <v>2176</v>
      </c>
      <c r="C646" s="2" t="s">
        <v>38</v>
      </c>
      <c r="D646" s="2" t="s">
        <v>2177</v>
      </c>
      <c r="E646" s="2" t="s">
        <v>2178</v>
      </c>
      <c r="F646" s="3" t="s">
        <v>2179</v>
      </c>
      <c r="G646" t="str">
        <f t="shared" si="10"/>
        <v>{"type":"Uncertified Aerodrome","name":"POREPUNKAH","state":"VIC","icao":"YPOK","coordinates":["364304S","1465324E"],"radius":1},</v>
      </c>
    </row>
    <row r="647" spans="1:7" ht="15" customHeight="1" x14ac:dyDescent="0.45">
      <c r="A647" t="s">
        <v>2812</v>
      </c>
      <c r="B647" s="2" t="s">
        <v>2180</v>
      </c>
      <c r="C647" s="2" t="s">
        <v>38</v>
      </c>
      <c r="D647" s="2" t="s">
        <v>2181</v>
      </c>
      <c r="E647" s="2" t="s">
        <v>2182</v>
      </c>
      <c r="F647" s="3" t="s">
        <v>2183</v>
      </c>
      <c r="G647" t="str">
        <f t="shared" si="10"/>
        <v>{"type":"Uncertified Aerodrome","name":"PUCKAPUNYAL","state":"VIC","icao":"YPKL","coordinates":["365958S","1450346E"],"radius":1},</v>
      </c>
    </row>
    <row r="648" spans="1:7" ht="15" customHeight="1" x14ac:dyDescent="0.45">
      <c r="A648" t="s">
        <v>2812</v>
      </c>
      <c r="B648" s="2" t="s">
        <v>2184</v>
      </c>
      <c r="C648" s="2" t="s">
        <v>24</v>
      </c>
      <c r="D648" s="2" t="s">
        <v>2185</v>
      </c>
      <c r="E648" s="2" t="s">
        <v>2186</v>
      </c>
      <c r="F648" s="3" t="s">
        <v>2187</v>
      </c>
      <c r="G648" t="str">
        <f t="shared" si="10"/>
        <v>{"type":"Uncertified Aerodrome","name":"PUNGALINA","state":"NT","icao":"YPUG","coordinates":["164319S","1372524E"],"radius":1},</v>
      </c>
    </row>
    <row r="649" spans="1:7" ht="15" customHeight="1" x14ac:dyDescent="0.45">
      <c r="A649" t="s">
        <v>2812</v>
      </c>
      <c r="B649" s="2" t="s">
        <v>2188</v>
      </c>
      <c r="C649" s="2" t="s">
        <v>381</v>
      </c>
      <c r="D649" s="2" t="s">
        <v>2189</v>
      </c>
      <c r="E649" s="2" t="s">
        <v>2190</v>
      </c>
      <c r="F649" s="3" t="s">
        <v>2191</v>
      </c>
      <c r="G649" t="str">
        <f t="shared" si="10"/>
        <v>{"type":"Uncertified Aerodrome","name":"QUEENSTOWN","state":"TAS","icao":"YQNS","coordinates":["420432S","1453151E"],"radius":1},</v>
      </c>
    </row>
    <row r="650" spans="1:7" ht="15" customHeight="1" x14ac:dyDescent="0.45">
      <c r="A650" t="s">
        <v>2812</v>
      </c>
      <c r="B650" s="2" t="s">
        <v>2192</v>
      </c>
      <c r="C650" s="2" t="s">
        <v>6</v>
      </c>
      <c r="D650" s="2" t="s">
        <v>2193</v>
      </c>
      <c r="E650" s="2" t="s">
        <v>2194</v>
      </c>
      <c r="F650" s="3" t="s">
        <v>2195</v>
      </c>
      <c r="G650" t="str">
        <f t="shared" si="10"/>
        <v>{"type":"Uncertified Aerodrome","name":"QUORN","state":"SA","icao":"YQRN","coordinates":["321912S","1380606E"],"radius":1},</v>
      </c>
    </row>
    <row r="651" spans="1:7" ht="15" customHeight="1" x14ac:dyDescent="0.45">
      <c r="A651" t="s">
        <v>2812</v>
      </c>
      <c r="B651" s="2" t="s">
        <v>2196</v>
      </c>
      <c r="C651" s="2" t="s">
        <v>38</v>
      </c>
      <c r="D651" s="2" t="s">
        <v>2197</v>
      </c>
      <c r="E651" s="2" t="s">
        <v>2198</v>
      </c>
      <c r="F651" s="3" t="s">
        <v>2199</v>
      </c>
      <c r="G651" t="str">
        <f t="shared" si="10"/>
        <v>{"type":"Uncertified Aerodrome","name":"RAYWOOD","state":"VIC","icao":"YRYW","coordinates":["363230S","1441428E"],"radius":1},</v>
      </c>
    </row>
    <row r="652" spans="1:7" ht="15" customHeight="1" x14ac:dyDescent="0.45">
      <c r="A652" t="s">
        <v>2812</v>
      </c>
      <c r="B652" s="2" t="s">
        <v>2200</v>
      </c>
      <c r="C652" s="2" t="s">
        <v>29</v>
      </c>
      <c r="D652" s="2" t="s">
        <v>2201</v>
      </c>
      <c r="E652" s="2" t="s">
        <v>2202</v>
      </c>
      <c r="F652" s="3" t="s">
        <v>2203</v>
      </c>
      <c r="G652" t="str">
        <f t="shared" si="10"/>
        <v>{"type":"Uncertified Aerodrome","name":"REDCLIFFE","state":"QLD","icao":"YRED","coordinates":["271224S","1530404E"],"radius":1},</v>
      </c>
    </row>
    <row r="653" spans="1:7" ht="15" customHeight="1" x14ac:dyDescent="0.45">
      <c r="A653" t="s">
        <v>2812</v>
      </c>
      <c r="B653" s="2" t="s">
        <v>2204</v>
      </c>
      <c r="C653" s="2" t="s">
        <v>38</v>
      </c>
      <c r="D653" s="2" t="s">
        <v>2205</v>
      </c>
      <c r="E653" s="2" t="s">
        <v>2206</v>
      </c>
      <c r="F653" s="3" t="s">
        <v>2207</v>
      </c>
      <c r="G653" t="str">
        <f t="shared" si="10"/>
        <v>{"type":"Uncertified Aerodrome","name":"RIDDELL","state":"VIC","icao":"YRID","coordinates":["372848S","1444306E"],"radius":1},</v>
      </c>
    </row>
    <row r="654" spans="1:7" ht="15" customHeight="1" x14ac:dyDescent="0.45">
      <c r="A654" t="s">
        <v>2812</v>
      </c>
      <c r="B654" s="2" t="s">
        <v>2208</v>
      </c>
      <c r="C654" s="2" t="s">
        <v>6</v>
      </c>
      <c r="D654" s="2" t="s">
        <v>2209</v>
      </c>
      <c r="E654" s="2" t="s">
        <v>2210</v>
      </c>
      <c r="F654" s="3" t="s">
        <v>2211</v>
      </c>
      <c r="G654" t="str">
        <f t="shared" si="10"/>
        <v>{"type":"Uncertified Aerodrome","name":"ROBE","state":"SA","icao":"YRBE","coordinates":["371035S","1394816E"],"radius":1},</v>
      </c>
    </row>
    <row r="655" spans="1:7" ht="15" customHeight="1" x14ac:dyDescent="0.45">
      <c r="A655" t="s">
        <v>2812</v>
      </c>
      <c r="B655" s="2" t="s">
        <v>2212</v>
      </c>
      <c r="C655" s="2" t="s">
        <v>29</v>
      </c>
      <c r="D655" s="2" t="s">
        <v>2213</v>
      </c>
      <c r="E655" s="2" t="s">
        <v>2214</v>
      </c>
      <c r="F655" s="3" t="s">
        <v>2215</v>
      </c>
      <c r="G655" t="str">
        <f t="shared" si="10"/>
        <v>{"type":"Uncertified Aerodrome","name":"ROBINHOOD","state":"QLD","icao":"YROB","coordinates":["185055S","1434240E"],"radius":1},</v>
      </c>
    </row>
    <row r="656" spans="1:7" ht="15" customHeight="1" x14ac:dyDescent="0.45">
      <c r="A656" t="s">
        <v>2812</v>
      </c>
      <c r="B656" s="2" t="s">
        <v>2216</v>
      </c>
      <c r="C656" s="2" t="s">
        <v>29</v>
      </c>
      <c r="D656" s="2" t="s">
        <v>2217</v>
      </c>
      <c r="E656" s="2" t="s">
        <v>2218</v>
      </c>
      <c r="F656" s="3" t="s">
        <v>2219</v>
      </c>
      <c r="G656" t="str">
        <f t="shared" si="10"/>
        <v>{"type":"Uncertified Aerodrome","name":"ROLLESTON","state":"QLD","icao":"YRLL","coordinates":["242742S","1483738E"],"radius":1},</v>
      </c>
    </row>
    <row r="657" spans="1:7" ht="15" customHeight="1" x14ac:dyDescent="0.45">
      <c r="A657" t="s">
        <v>2812</v>
      </c>
      <c r="B657" s="2" t="s">
        <v>2220</v>
      </c>
      <c r="C657" s="2" t="s">
        <v>38</v>
      </c>
      <c r="D657" s="2" t="s">
        <v>2221</v>
      </c>
      <c r="E657" s="2" t="s">
        <v>2222</v>
      </c>
      <c r="F657" s="3" t="s">
        <v>2223</v>
      </c>
      <c r="G657" t="str">
        <f t="shared" si="10"/>
        <v>{"type":"Uncertified Aerodrome","name":"ROMSEY","state":"VIC","icao":"YRSY","coordinates":["372330S","1444418E"],"radius":1},</v>
      </c>
    </row>
    <row r="658" spans="1:7" ht="15" customHeight="1" x14ac:dyDescent="0.45">
      <c r="A658" t="s">
        <v>2812</v>
      </c>
      <c r="B658" s="2" t="s">
        <v>2224</v>
      </c>
      <c r="C658" s="2" t="s">
        <v>19</v>
      </c>
      <c r="D658" s="2" t="s">
        <v>2225</v>
      </c>
      <c r="E658" s="2" t="s">
        <v>2226</v>
      </c>
      <c r="F658" s="3" t="s">
        <v>2227</v>
      </c>
      <c r="G658" t="str">
        <f t="shared" si="10"/>
        <v>{"type":"Uncertified Aerodrome","name":"ROSE BAY","state":"NSW","icao":"YRAY","coordinates":["335212S","1511547E"],"radius":1},</v>
      </c>
    </row>
    <row r="659" spans="1:7" ht="15" customHeight="1" x14ac:dyDescent="0.45">
      <c r="A659" t="s">
        <v>2812</v>
      </c>
      <c r="B659" s="2" t="s">
        <v>2228</v>
      </c>
      <c r="C659" s="2" t="s">
        <v>19</v>
      </c>
      <c r="D659" s="2" t="s">
        <v>2229</v>
      </c>
      <c r="E659" s="2" t="s">
        <v>2230</v>
      </c>
      <c r="F659" s="3" t="s">
        <v>2231</v>
      </c>
      <c r="G659" t="str">
        <f t="shared" si="10"/>
        <v>{"type":"Uncertified Aerodrome","name":"ROSE VALE","state":"NSW","icao":"YRVL","coordinates":["345058S","1474649E"],"radius":1},</v>
      </c>
    </row>
    <row r="660" spans="1:7" ht="15" customHeight="1" x14ac:dyDescent="0.45">
      <c r="A660" t="s">
        <v>2812</v>
      </c>
      <c r="B660" s="2" t="s">
        <v>2232</v>
      </c>
      <c r="C660" s="2" t="s">
        <v>29</v>
      </c>
      <c r="D660" s="2" t="s">
        <v>2233</v>
      </c>
      <c r="E660" s="2" t="s">
        <v>2234</v>
      </c>
      <c r="F660" s="3" t="s">
        <v>2235</v>
      </c>
      <c r="G660" t="str">
        <f t="shared" si="10"/>
        <v>{"type":"Uncertified Aerodrome","name":"ROSEBERTH","state":"QLD","icao":"YRSB","coordinates":["255000S","1393900E"],"radius":1},</v>
      </c>
    </row>
    <row r="661" spans="1:7" ht="15" customHeight="1" x14ac:dyDescent="0.45">
      <c r="A661" t="s">
        <v>2812</v>
      </c>
      <c r="B661" s="2" t="s">
        <v>2236</v>
      </c>
      <c r="C661" s="2" t="s">
        <v>381</v>
      </c>
      <c r="D661" s="2" t="s">
        <v>2237</v>
      </c>
      <c r="E661" s="2" t="s">
        <v>2238</v>
      </c>
      <c r="F661" s="3" t="s">
        <v>2239</v>
      </c>
      <c r="G661" t="str">
        <f t="shared" si="10"/>
        <v>{"type":"Uncertified Aerodrome","name":"ROSTELLA","state":"TAS","icao":"YRST","coordinates":["411953S","1470301E"],"radius":1},</v>
      </c>
    </row>
    <row r="662" spans="1:7" ht="15" customHeight="1" x14ac:dyDescent="0.45">
      <c r="A662" t="s">
        <v>2812</v>
      </c>
      <c r="B662" s="7" t="s">
        <v>2549</v>
      </c>
      <c r="C662" s="7" t="s">
        <v>38</v>
      </c>
      <c r="D662" s="7" t="s">
        <v>2240</v>
      </c>
      <c r="E662" s="7" t="s">
        <v>2241</v>
      </c>
      <c r="F662" s="7" t="s">
        <v>2242</v>
      </c>
      <c r="G662" t="str">
        <f t="shared" si="10"/>
        <v>{"type":"Uncertified Aerodrome","name":"ROWSLEY/BROOKS  LANDING","state":"VIC","icao":"YBSL","coordinates":["374229S","1442034E"],"radius":1},</v>
      </c>
    </row>
    <row r="663" spans="1:7" ht="15" customHeight="1" x14ac:dyDescent="0.45">
      <c r="A663" t="s">
        <v>2812</v>
      </c>
      <c r="B663" s="7" t="s">
        <v>2550</v>
      </c>
      <c r="C663" s="2" t="s">
        <v>29</v>
      </c>
      <c r="D663" s="2" t="s">
        <v>2243</v>
      </c>
      <c r="E663" s="2" t="s">
        <v>2244</v>
      </c>
      <c r="F663" s="3" t="s">
        <v>2245</v>
      </c>
      <c r="G663" t="str">
        <f t="shared" si="10"/>
        <v>{"type":"Uncertified Aerodrome","name":"RUTLAND PLAINS","state":"QLD","icao":"YRTP","coordinates":["153836S","1415036E"],"radius":1},</v>
      </c>
    </row>
    <row r="664" spans="1:7" ht="15" customHeight="1" x14ac:dyDescent="0.45">
      <c r="A664" t="s">
        <v>2812</v>
      </c>
      <c r="B664" s="7" t="s">
        <v>2551</v>
      </c>
      <c r="C664" s="2" t="s">
        <v>19</v>
      </c>
      <c r="D664" s="7" t="s">
        <v>2246</v>
      </c>
      <c r="E664" s="7" t="s">
        <v>2247</v>
      </c>
      <c r="F664" s="7" t="s">
        <v>2248</v>
      </c>
      <c r="G664" t="str">
        <f t="shared" si="10"/>
        <v>{"type":"Uncertified Aerodrome","name":"RYLSTONE  AIRPARK","state":"NSW","icao":"YRYL","coordinates":["324615S","1495936E"],"radius":1},</v>
      </c>
    </row>
    <row r="665" spans="1:7" ht="15" customHeight="1" x14ac:dyDescent="0.45">
      <c r="A665" t="s">
        <v>2812</v>
      </c>
      <c r="B665" s="7" t="s">
        <v>2552</v>
      </c>
      <c r="C665" s="2" t="s">
        <v>29</v>
      </c>
      <c r="D665" s="2" t="s">
        <v>2249</v>
      </c>
      <c r="E665" s="2" t="s">
        <v>2250</v>
      </c>
      <c r="F665" s="3" t="s">
        <v>2251</v>
      </c>
      <c r="G665" t="str">
        <f t="shared" si="10"/>
        <v>{"type":"Uncertified Aerodrome","name":"SAMARAI","state":"QLD","icao":"YSAM","coordinates":["271422S","1514104E"],"radius":1},</v>
      </c>
    </row>
    <row r="666" spans="1:7" ht="15" customHeight="1" x14ac:dyDescent="0.45">
      <c r="A666" t="s">
        <v>2812</v>
      </c>
      <c r="B666" s="7" t="s">
        <v>2548</v>
      </c>
      <c r="C666" s="2" t="s">
        <v>19</v>
      </c>
      <c r="D666" s="7" t="s">
        <v>2252</v>
      </c>
      <c r="E666" s="7" t="s">
        <v>2253</v>
      </c>
      <c r="F666" s="7" t="s">
        <v>2254</v>
      </c>
      <c r="G666" t="str">
        <f t="shared" si="10"/>
        <v>{"type":"Uncertified Aerodrome","name":"SCOTIA  SANCTUARY","state":"NSW","icao":"YSCA","coordinates":["331218S","1411001E"],"radius":1},</v>
      </c>
    </row>
    <row r="667" spans="1:7" ht="15" customHeight="1" x14ac:dyDescent="0.45">
      <c r="A667" t="s">
        <v>2812</v>
      </c>
      <c r="B667" s="7" t="s">
        <v>2553</v>
      </c>
      <c r="C667" s="7" t="s">
        <v>38</v>
      </c>
      <c r="D667" s="2" t="s">
        <v>2255</v>
      </c>
      <c r="E667" s="2" t="s">
        <v>2256</v>
      </c>
      <c r="F667" s="3" t="s">
        <v>2257</v>
      </c>
      <c r="G667" t="str">
        <f t="shared" si="10"/>
        <v>{"type":"Uncertified Aerodrome","name":"SEA LAKE","state":"VIC","icao":"YSLK","coordinates":["353154S","1425326E"],"radius":1},</v>
      </c>
    </row>
    <row r="668" spans="1:7" ht="15" customHeight="1" x14ac:dyDescent="0.45">
      <c r="A668" t="s">
        <v>2812</v>
      </c>
      <c r="B668" s="7" t="s">
        <v>2554</v>
      </c>
      <c r="C668" s="7" t="s">
        <v>1</v>
      </c>
      <c r="D668" s="2" t="s">
        <v>2258</v>
      </c>
      <c r="E668" s="2" t="s">
        <v>2259</v>
      </c>
      <c r="F668" s="3" t="s">
        <v>2260</v>
      </c>
      <c r="G668" t="str">
        <f t="shared" si="10"/>
        <v>{"type":"Uncertified Aerodrome","name":"SERPENTINE","state":"WA","icao":"YSEN","coordinates":["322342S","1155224E"],"radius":1},</v>
      </c>
    </row>
    <row r="669" spans="1:7" ht="15" customHeight="1" x14ac:dyDescent="0.45">
      <c r="A669" t="s">
        <v>2812</v>
      </c>
      <c r="B669" s="7" t="s">
        <v>2555</v>
      </c>
      <c r="C669" s="2" t="s">
        <v>29</v>
      </c>
      <c r="D669" s="7" t="s">
        <v>2261</v>
      </c>
      <c r="E669" s="7" t="s">
        <v>2262</v>
      </c>
      <c r="F669" s="7" t="s">
        <v>2263</v>
      </c>
      <c r="G669" t="str">
        <f t="shared" si="10"/>
        <v>{"type":"Uncertified Aerodrome","name":"SHUTE HARBOUR / WHITSUNDAY","state":"QLD","icao":"YSHR","coordinates":["201642S","1484520E"],"radius":1},</v>
      </c>
    </row>
    <row r="670" spans="1:7" ht="15" customHeight="1" x14ac:dyDescent="0.45">
      <c r="A670" t="s">
        <v>2812</v>
      </c>
      <c r="B670" s="7" t="s">
        <v>2557</v>
      </c>
      <c r="C670" s="2" t="s">
        <v>19</v>
      </c>
      <c r="D670" s="2" t="s">
        <v>2264</v>
      </c>
      <c r="E670" s="2" t="s">
        <v>2265</v>
      </c>
      <c r="F670" s="3" t="s">
        <v>2266</v>
      </c>
      <c r="G670" t="str">
        <f t="shared" si="10"/>
        <v>{"type":"Uncertified Aerodrome","name":"SINGLETON","state":"NSW","icao":"YSGT","coordinates":["323700S","1511200E"],"radius":1},</v>
      </c>
    </row>
    <row r="671" spans="1:7" ht="15" customHeight="1" x14ac:dyDescent="0.45">
      <c r="A671" t="s">
        <v>2812</v>
      </c>
      <c r="B671" s="7" t="s">
        <v>2556</v>
      </c>
      <c r="C671" s="7" t="s">
        <v>381</v>
      </c>
      <c r="D671" s="2" t="s">
        <v>2267</v>
      </c>
      <c r="E671" s="2" t="s">
        <v>2268</v>
      </c>
      <c r="F671" s="3" t="s">
        <v>2269</v>
      </c>
      <c r="G671" t="str">
        <f t="shared" si="10"/>
        <v>{"type":"Uncertified Aerodrome","name":"SMITHTON","state":"TAS","icao":"YSMI","coordinates":["405006S","1450501E"],"radius":1},</v>
      </c>
    </row>
    <row r="672" spans="1:7" ht="15" customHeight="1" x14ac:dyDescent="0.45">
      <c r="A672" t="s">
        <v>2812</v>
      </c>
      <c r="B672" s="7" t="s">
        <v>2558</v>
      </c>
      <c r="C672" s="2" t="s">
        <v>19</v>
      </c>
      <c r="D672" s="2" t="s">
        <v>2270</v>
      </c>
      <c r="E672" s="2" t="s">
        <v>2271</v>
      </c>
      <c r="F672" s="3" t="s">
        <v>2272</v>
      </c>
      <c r="G672" t="str">
        <f t="shared" si="10"/>
        <v>{"type":"Uncertified Aerodrome","name":"SOMERSBY","state":"NSW","icao":"YSMB","coordinates":["332204S","1511759E"],"radius":1},</v>
      </c>
    </row>
    <row r="673" spans="1:7" ht="15" customHeight="1" x14ac:dyDescent="0.45">
      <c r="A673" t="s">
        <v>2812</v>
      </c>
      <c r="B673" s="7" t="s">
        <v>2559</v>
      </c>
      <c r="C673" s="2" t="s">
        <v>29</v>
      </c>
      <c r="D673" s="2" t="s">
        <v>2273</v>
      </c>
      <c r="E673" s="2" t="s">
        <v>2274</v>
      </c>
      <c r="F673" s="3" t="s">
        <v>2275</v>
      </c>
      <c r="G673" t="str">
        <f t="shared" si="10"/>
        <v>{"type":"Uncertified Aerodrome","name":"SOUTH GALWAY","state":"QLD","icao":"YSGW","coordinates":["254029S","1420524E"],"radius":1},</v>
      </c>
    </row>
    <row r="674" spans="1:7" ht="15" customHeight="1" x14ac:dyDescent="0.45">
      <c r="A674" t="s">
        <v>2812</v>
      </c>
      <c r="B674" s="7" t="s">
        <v>2560</v>
      </c>
      <c r="C674" s="2" t="s">
        <v>19</v>
      </c>
      <c r="D674" s="2" t="s">
        <v>2276</v>
      </c>
      <c r="E674" s="2" t="s">
        <v>2277</v>
      </c>
      <c r="F674" s="3" t="s">
        <v>2278</v>
      </c>
      <c r="G674" t="str">
        <f t="shared" si="10"/>
        <v>{"type":"Uncertified Aerodrome","name":"SOUTH GRAFTON","state":"NSW","icao":"YSGR","coordinates":["294232S","1525542E"],"radius":1},</v>
      </c>
    </row>
    <row r="675" spans="1:7" ht="15" customHeight="1" x14ac:dyDescent="0.45">
      <c r="A675" t="s">
        <v>2812</v>
      </c>
      <c r="B675" s="7" t="s">
        <v>2561</v>
      </c>
      <c r="C675" s="2" t="s">
        <v>29</v>
      </c>
      <c r="D675" s="2" t="s">
        <v>2279</v>
      </c>
      <c r="E675" s="2" t="s">
        <v>2280</v>
      </c>
      <c r="F675" s="3" t="s">
        <v>2281</v>
      </c>
      <c r="G675" t="str">
        <f t="shared" si="10"/>
        <v>{"type":"Uncertified Aerodrome","name":"SOUTHPORT","state":"QLD","icao":"YSPT","coordinates":["275518S","1532217E"],"radius":1},</v>
      </c>
    </row>
    <row r="676" spans="1:7" ht="15" customHeight="1" x14ac:dyDescent="0.45">
      <c r="A676" t="s">
        <v>2812</v>
      </c>
      <c r="B676" s="7" t="s">
        <v>2562</v>
      </c>
      <c r="C676" s="2" t="s">
        <v>29</v>
      </c>
      <c r="D676" s="2" t="s">
        <v>2282</v>
      </c>
      <c r="E676" s="2" t="s">
        <v>2283</v>
      </c>
      <c r="F676" s="3" t="s">
        <v>2284</v>
      </c>
      <c r="G676" t="str">
        <f t="shared" si="10"/>
        <v>{"type":"Uncertified Aerodrome","name":"SPRING CREEK","state":"QLD","icao":"YSPK","coordinates":["183718S","1443406E"],"radius":1},</v>
      </c>
    </row>
    <row r="677" spans="1:7" ht="15" customHeight="1" x14ac:dyDescent="0.45">
      <c r="A677" t="s">
        <v>2812</v>
      </c>
      <c r="B677" s="7" t="s">
        <v>2563</v>
      </c>
      <c r="C677" s="2" t="s">
        <v>29</v>
      </c>
      <c r="D677" s="2" t="s">
        <v>2285</v>
      </c>
      <c r="E677" s="2" t="s">
        <v>2286</v>
      </c>
      <c r="F677" s="3" t="s">
        <v>2287</v>
      </c>
      <c r="G677" t="str">
        <f t="shared" si="10"/>
        <v>{"type":"Uncertified Aerodrome","name":"SPRINGSURE","state":"QLD","icao":"YSPI","coordinates":["240749S","1480512E"],"radius":1},</v>
      </c>
    </row>
    <row r="678" spans="1:7" ht="15" customHeight="1" x14ac:dyDescent="0.45">
      <c r="A678" t="s">
        <v>2812</v>
      </c>
      <c r="B678" s="7" t="s">
        <v>2564</v>
      </c>
      <c r="C678" s="7" t="s">
        <v>6</v>
      </c>
      <c r="D678" s="7" t="s">
        <v>2288</v>
      </c>
      <c r="E678" s="7" t="s">
        <v>2289</v>
      </c>
      <c r="F678" s="7" t="s">
        <v>2290</v>
      </c>
      <c r="G678" t="str">
        <f t="shared" si="10"/>
        <v>{"type":"Uncertified Aerodrome","name":"STIRLING NORTH / FLINDERS FIELD","state":"SA","icao":"YFFD","coordinates":["323203S","1375129E"],"radius":1},</v>
      </c>
    </row>
    <row r="679" spans="1:7" ht="15" customHeight="1" x14ac:dyDescent="0.45">
      <c r="A679" t="s">
        <v>2812</v>
      </c>
      <c r="B679" s="7" t="s">
        <v>2565</v>
      </c>
      <c r="C679" s="2" t="s">
        <v>29</v>
      </c>
      <c r="D679" s="2" t="s">
        <v>2291</v>
      </c>
      <c r="E679" s="2" t="s">
        <v>2292</v>
      </c>
      <c r="F679" s="3" t="s">
        <v>2293</v>
      </c>
      <c r="G679" t="str">
        <f t="shared" si="10"/>
        <v>{"type":"Uncertified Aerodrome","name":"STIRLING STATION","state":"QLD","icao":"YSTL","coordinates":["171111S","1414242E"],"radius":1},</v>
      </c>
    </row>
    <row r="680" spans="1:7" ht="15" customHeight="1" x14ac:dyDescent="0.45">
      <c r="A680" t="s">
        <v>2812</v>
      </c>
      <c r="B680" s="7" t="s">
        <v>2566</v>
      </c>
      <c r="C680" s="7" t="s">
        <v>6</v>
      </c>
      <c r="D680" s="7" t="s">
        <v>2294</v>
      </c>
      <c r="E680" s="7" t="s">
        <v>2295</v>
      </c>
      <c r="F680" s="7" t="s">
        <v>2296</v>
      </c>
      <c r="G680" t="str">
        <f t="shared" si="10"/>
        <v>{"type":"Uncertified Aerodrome","name":"STONEFIELD GLIDING","state":"SA","icao":"YSFG","coordinates":["342030S","1391830E"],"radius":1},</v>
      </c>
    </row>
    <row r="681" spans="1:7" ht="15" customHeight="1" x14ac:dyDescent="0.45">
      <c r="A681" t="s">
        <v>2812</v>
      </c>
      <c r="B681" s="2" t="s">
        <v>2297</v>
      </c>
      <c r="C681" s="2" t="s">
        <v>29</v>
      </c>
      <c r="D681" s="2" t="s">
        <v>2298</v>
      </c>
      <c r="E681" s="2" t="s">
        <v>2299</v>
      </c>
      <c r="F681" s="3" t="s">
        <v>2300</v>
      </c>
      <c r="G681" t="str">
        <f t="shared" si="10"/>
        <v>{"type":"Uncertified Aerodrome","name":"STONEHENGE","state":"QLD","icao":"YSTO","coordinates":["242123S","1431729E"],"radius":1},</v>
      </c>
    </row>
    <row r="682" spans="1:7" ht="15" customHeight="1" x14ac:dyDescent="0.45">
      <c r="A682" t="s">
        <v>2812</v>
      </c>
      <c r="B682" s="2" t="s">
        <v>2301</v>
      </c>
      <c r="C682" s="2" t="s">
        <v>19</v>
      </c>
      <c r="D682" s="2" t="s">
        <v>2302</v>
      </c>
      <c r="E682" s="2" t="s">
        <v>2303</v>
      </c>
      <c r="F682" s="3" t="s">
        <v>2304</v>
      </c>
      <c r="G682" t="str">
        <f t="shared" si="10"/>
        <v>{"type":"Uncertified Aerodrome","name":"SUNNYSIDE","state":"NSW","icao":"YSNY","coordinates":["354547S","1465433E"],"radius":1},</v>
      </c>
    </row>
    <row r="683" spans="1:7" ht="15" customHeight="1" x14ac:dyDescent="0.45">
      <c r="A683" t="s">
        <v>2812</v>
      </c>
      <c r="B683" s="2" t="s">
        <v>2544</v>
      </c>
      <c r="C683" s="7" t="s">
        <v>38</v>
      </c>
      <c r="D683" s="7" t="s">
        <v>2305</v>
      </c>
      <c r="E683" s="7" t="s">
        <v>2306</v>
      </c>
      <c r="F683" s="7" t="s">
        <v>2307</v>
      </c>
      <c r="G683" t="str">
        <f t="shared" si="10"/>
        <v>{"type":"Uncertified Aerodrome","name":"SUNRAYSIA GLIDING","state":"VIC","icao":"YSRG","coordinates":["341535S","1420330E"],"radius":1},</v>
      </c>
    </row>
    <row r="684" spans="1:7" ht="15" customHeight="1" x14ac:dyDescent="0.45">
      <c r="A684" t="s">
        <v>2812</v>
      </c>
      <c r="B684" s="2" t="s">
        <v>2308</v>
      </c>
      <c r="C684" s="2" t="s">
        <v>29</v>
      </c>
      <c r="D684" s="2" t="s">
        <v>2309</v>
      </c>
      <c r="E684" s="2" t="s">
        <v>2310</v>
      </c>
      <c r="F684" s="3" t="s">
        <v>2311</v>
      </c>
      <c r="G684" t="str">
        <f t="shared" si="10"/>
        <v>{"type":"Uncertified Aerodrome","name":"SURAT","state":"QLD","icao":"YSRT","coordinates":["270934S","1490434E"],"radius":1},</v>
      </c>
    </row>
    <row r="685" spans="1:7" ht="15" customHeight="1" x14ac:dyDescent="0.45">
      <c r="A685" t="s">
        <v>2812</v>
      </c>
      <c r="B685" s="2" t="s">
        <v>2312</v>
      </c>
      <c r="C685" s="2" t="s">
        <v>19</v>
      </c>
      <c r="D685" s="2" t="s">
        <v>2313</v>
      </c>
      <c r="E685" s="2" t="s">
        <v>2314</v>
      </c>
      <c r="F685" s="3" t="s">
        <v>2315</v>
      </c>
      <c r="G685" t="str">
        <f t="shared" si="10"/>
        <v>{"type":"Uncertified Aerodrome","name":"SWAN BAY","state":"NSW","icao":"YSWB","coordinates":["290257S","1531804E"],"radius":1},</v>
      </c>
    </row>
    <row r="686" spans="1:7" ht="15" customHeight="1" x14ac:dyDescent="0.45">
      <c r="A686" t="s">
        <v>2812</v>
      </c>
      <c r="B686" s="2" t="s">
        <v>2316</v>
      </c>
      <c r="C686" s="2" t="s">
        <v>29</v>
      </c>
      <c r="D686" s="2" t="s">
        <v>2317</v>
      </c>
      <c r="E686" s="2" t="s">
        <v>2318</v>
      </c>
      <c r="F686" s="3" t="s">
        <v>2319</v>
      </c>
      <c r="G686" t="str">
        <f t="shared" si="10"/>
        <v>{"type":"Uncertified Aerodrome","name":"TAMBO","state":"QLD","icao":"YTMB","coordinates":["245020S","1461735E"],"radius":1},</v>
      </c>
    </row>
    <row r="687" spans="1:7" ht="15" customHeight="1" x14ac:dyDescent="0.45">
      <c r="A687" t="s">
        <v>2812</v>
      </c>
      <c r="B687" s="2" t="s">
        <v>2320</v>
      </c>
      <c r="C687" s="2" t="s">
        <v>24</v>
      </c>
      <c r="D687" s="2" t="s">
        <v>2321</v>
      </c>
      <c r="E687" s="2" t="s">
        <v>2322</v>
      </c>
      <c r="F687" s="3" t="s">
        <v>2323</v>
      </c>
      <c r="G687" t="str">
        <f t="shared" si="10"/>
        <v>{"type":"Uncertified Aerodrome","name":"TANAMI","state":"NT","icao":"YTMN","coordinates":["195800S","1294332E"],"radius":1},</v>
      </c>
    </row>
    <row r="688" spans="1:7" ht="15" customHeight="1" x14ac:dyDescent="0.45">
      <c r="A688" t="s">
        <v>2812</v>
      </c>
      <c r="B688" s="2" t="s">
        <v>2324</v>
      </c>
      <c r="C688" s="2" t="s">
        <v>29</v>
      </c>
      <c r="D688" s="2" t="s">
        <v>2325</v>
      </c>
      <c r="E688" s="2" t="s">
        <v>2326</v>
      </c>
      <c r="F688" s="3" t="s">
        <v>2327</v>
      </c>
      <c r="G688" t="str">
        <f t="shared" si="10"/>
        <v>{"type":"Uncertified Aerodrome","name":"TARA","state":"QLD","icao":"YTAA","coordinates":["270924S","1502836E"],"radius":1},</v>
      </c>
    </row>
    <row r="689" spans="1:7" ht="15" customHeight="1" x14ac:dyDescent="0.45">
      <c r="A689" t="s">
        <v>2812</v>
      </c>
      <c r="B689" s="2" t="s">
        <v>2328</v>
      </c>
      <c r="C689" s="2" t="s">
        <v>19</v>
      </c>
      <c r="D689" s="2" t="s">
        <v>2329</v>
      </c>
      <c r="E689" s="2" t="s">
        <v>2330</v>
      </c>
      <c r="F689" s="3" t="s">
        <v>2331</v>
      </c>
      <c r="G689" t="str">
        <f t="shared" si="10"/>
        <v>{"type":"Uncertified Aerodrome","name":"THE LAKES","state":"NSW","icao":"YLKS","coordinates":["314253S","1524329E"],"radius":1},</v>
      </c>
    </row>
    <row r="690" spans="1:7" ht="15" customHeight="1" x14ac:dyDescent="0.45">
      <c r="A690" t="s">
        <v>2812</v>
      </c>
      <c r="B690" s="2" t="s">
        <v>2332</v>
      </c>
      <c r="C690" s="2" t="s">
        <v>19</v>
      </c>
      <c r="D690" s="2" t="s">
        <v>2333</v>
      </c>
      <c r="E690" s="2" t="s">
        <v>2334</v>
      </c>
      <c r="F690" s="3" t="s">
        <v>2335</v>
      </c>
      <c r="G690" t="str">
        <f t="shared" si="10"/>
        <v>{"type":"Uncertified Aerodrome","name":"THE OAKS","state":"NSW","icao":"YOAS","coordinates":["340502S","1503337E"],"radius":1},</v>
      </c>
    </row>
    <row r="691" spans="1:7" ht="15" customHeight="1" x14ac:dyDescent="0.45">
      <c r="A691" t="s">
        <v>2812</v>
      </c>
      <c r="B691" s="2" t="s">
        <v>2336</v>
      </c>
      <c r="C691" s="2" t="s">
        <v>381</v>
      </c>
      <c r="D691" s="2" t="s">
        <v>2337</v>
      </c>
      <c r="E691" s="2" t="s">
        <v>2338</v>
      </c>
      <c r="F691" s="3" t="s">
        <v>2339</v>
      </c>
      <c r="G691" t="str">
        <f t="shared" si="10"/>
        <v>{"type":"Uncertified Aerodrome","name":"THE VALE","state":"TAS","icao":"YVAL","coordinates":["412548S","1461548E"],"radius":1},</v>
      </c>
    </row>
    <row r="692" spans="1:7" ht="15" customHeight="1" x14ac:dyDescent="0.45">
      <c r="A692" t="s">
        <v>2812</v>
      </c>
      <c r="B692" s="2" t="s">
        <v>2340</v>
      </c>
      <c r="C692" s="2" t="s">
        <v>29</v>
      </c>
      <c r="D692" s="2" t="s">
        <v>2341</v>
      </c>
      <c r="E692" s="2" t="s">
        <v>2342</v>
      </c>
      <c r="F692" s="3" t="s">
        <v>2343</v>
      </c>
      <c r="G692" t="str">
        <f t="shared" si="10"/>
        <v>{"type":"Uncertified Aerodrome","name":"THYLUNGRA","state":"QLD","icao":"YTHY","coordinates":["260536S","1432709E"],"radius":1},</v>
      </c>
    </row>
    <row r="693" spans="1:7" ht="15" customHeight="1" x14ac:dyDescent="0.45">
      <c r="A693" t="s">
        <v>2812</v>
      </c>
      <c r="B693" s="2" t="s">
        <v>2344</v>
      </c>
      <c r="C693" s="2" t="s">
        <v>19</v>
      </c>
      <c r="D693" s="2" t="s">
        <v>2345</v>
      </c>
      <c r="E693" s="2" t="s">
        <v>2346</v>
      </c>
      <c r="F693" s="3" t="s">
        <v>2347</v>
      </c>
      <c r="G693" t="str">
        <f t="shared" si="10"/>
        <v>{"type":"Uncertified Aerodrome","name":"TILPA","state":"NSW","icao":"YTLP","coordinates":["305532S","1442512E"],"radius":1},</v>
      </c>
    </row>
    <row r="694" spans="1:7" ht="15" customHeight="1" x14ac:dyDescent="0.45">
      <c r="A694" t="s">
        <v>2812</v>
      </c>
      <c r="B694" s="2" t="s">
        <v>2348</v>
      </c>
      <c r="C694" s="2" t="s">
        <v>24</v>
      </c>
      <c r="D694" s="2" t="s">
        <v>2349</v>
      </c>
      <c r="E694" s="2" t="s">
        <v>2350</v>
      </c>
      <c r="F694" s="3" t="s">
        <v>2351</v>
      </c>
      <c r="G694" t="str">
        <f t="shared" si="10"/>
        <v>{"type":"Uncertified Aerodrome","name":"TIMBER CREEK","state":"NT","icao":"YTBR","coordinates":["153714S","1302644E"],"radius":1},</v>
      </c>
    </row>
    <row r="695" spans="1:7" ht="15" customHeight="1" x14ac:dyDescent="0.45">
      <c r="A695" t="s">
        <v>2812</v>
      </c>
      <c r="B695" s="2" t="s">
        <v>2352</v>
      </c>
      <c r="C695" s="2" t="s">
        <v>38</v>
      </c>
      <c r="D695" s="2" t="s">
        <v>2353</v>
      </c>
      <c r="E695" s="2" t="s">
        <v>2354</v>
      </c>
      <c r="F695" s="3" t="s">
        <v>2355</v>
      </c>
      <c r="G695" t="str">
        <f t="shared" si="10"/>
        <v>{"type":"Uncertified Aerodrome","name":"TOORADIN","state":"VIC","icao":"YTDN","coordinates":["381256S","1452525E"],"radius":1},</v>
      </c>
    </row>
    <row r="696" spans="1:7" ht="15" customHeight="1" x14ac:dyDescent="0.45">
      <c r="A696" t="s">
        <v>2812</v>
      </c>
      <c r="B696" s="2" t="s">
        <v>2356</v>
      </c>
      <c r="C696" s="2" t="s">
        <v>19</v>
      </c>
      <c r="D696" s="2" t="s">
        <v>2357</v>
      </c>
      <c r="E696" s="2" t="s">
        <v>2358</v>
      </c>
      <c r="F696" s="3" t="s">
        <v>2359</v>
      </c>
      <c r="G696" t="str">
        <f t="shared" si="10"/>
        <v>{"type":"Uncertified Aerodrome","name":"TOORAWEENAH","state":"NSW","icao":"YTWN","coordinates":["312630S","1485400E"],"radius":1},</v>
      </c>
    </row>
    <row r="697" spans="1:7" ht="15" customHeight="1" x14ac:dyDescent="0.45">
      <c r="A697" t="s">
        <v>2812</v>
      </c>
      <c r="B697" s="2" t="s">
        <v>2360</v>
      </c>
      <c r="C697" s="2" t="s">
        <v>38</v>
      </c>
      <c r="D697" s="2" t="s">
        <v>2361</v>
      </c>
      <c r="E697" s="2" t="s">
        <v>2362</v>
      </c>
      <c r="F697" s="3" t="s">
        <v>2363</v>
      </c>
      <c r="G697" t="str">
        <f t="shared" si="10"/>
        <v>{"type":"Uncertified Aerodrome","name":"TORQUAY","state":"VIC","icao":"YTQY","coordinates":["381800S","1442154E"],"radius":1},</v>
      </c>
    </row>
    <row r="698" spans="1:7" ht="15" customHeight="1" x14ac:dyDescent="0.45">
      <c r="A698" t="s">
        <v>2812</v>
      </c>
      <c r="B698" s="2" t="s">
        <v>2364</v>
      </c>
      <c r="C698" s="2" t="s">
        <v>19</v>
      </c>
      <c r="D698" s="2" t="s">
        <v>2365</v>
      </c>
      <c r="E698" s="2" t="s">
        <v>2366</v>
      </c>
      <c r="F698" s="3" t="s">
        <v>2367</v>
      </c>
      <c r="G698" t="str">
        <f t="shared" si="10"/>
        <v>{"type":"Uncertified Aerodrome","name":"TOTTENHAM","state":"NSW","icao":"YTOT","coordinates":["321522S","1472208E"],"radius":1},</v>
      </c>
    </row>
    <row r="699" spans="1:7" ht="15" customHeight="1" x14ac:dyDescent="0.45">
      <c r="A699" t="s">
        <v>2812</v>
      </c>
      <c r="B699" s="2" t="s">
        <v>2368</v>
      </c>
      <c r="C699" s="2" t="s">
        <v>19</v>
      </c>
      <c r="D699" s="2" t="s">
        <v>2369</v>
      </c>
      <c r="E699" s="2" t="s">
        <v>2370</v>
      </c>
      <c r="F699" s="3" t="s">
        <v>2371</v>
      </c>
      <c r="G699" t="str">
        <f t="shared" si="10"/>
        <v>{"type":"Uncertified Aerodrome","name":"TOWRANG GLIDING","state":"NSW","icao":"YTWG","coordinates":["344127S","1495317E"],"radius":1},</v>
      </c>
    </row>
    <row r="700" spans="1:7" ht="15" customHeight="1" x14ac:dyDescent="0.45">
      <c r="A700" t="s">
        <v>2812</v>
      </c>
      <c r="B700" s="2" t="s">
        <v>2545</v>
      </c>
      <c r="C700" s="7" t="s">
        <v>6</v>
      </c>
      <c r="D700" s="7" t="s">
        <v>2372</v>
      </c>
      <c r="E700" s="7" t="s">
        <v>2373</v>
      </c>
      <c r="F700" s="7" t="s">
        <v>2374</v>
      </c>
      <c r="G700" t="str">
        <f t="shared" si="10"/>
        <v>{"type":"Uncertified Aerodrome","name":"TRURO FLAT AIRPARK","state":"SA","icao":"YTFA","coordinates":["342343S","1392300E"],"radius":1},</v>
      </c>
    </row>
    <row r="701" spans="1:7" ht="15" customHeight="1" x14ac:dyDescent="0.45">
      <c r="A701" t="s">
        <v>2812</v>
      </c>
      <c r="B701" s="2" t="s">
        <v>2375</v>
      </c>
      <c r="C701" s="2" t="s">
        <v>29</v>
      </c>
      <c r="D701" s="2" t="s">
        <v>2376</v>
      </c>
      <c r="E701" s="2" t="s">
        <v>2377</v>
      </c>
      <c r="F701" s="3" t="s">
        <v>2378</v>
      </c>
      <c r="G701" t="str">
        <f t="shared" si="10"/>
        <v>{"type":"Uncertified Aerodrome","name":"TULLY","state":"QLD","icao":"YTUY","coordinates":["175610S","1455616E"],"radius":1},</v>
      </c>
    </row>
    <row r="702" spans="1:7" ht="15" customHeight="1" x14ac:dyDescent="0.45">
      <c r="A702" t="s">
        <v>2812</v>
      </c>
      <c r="B702" s="2" t="s">
        <v>2379</v>
      </c>
      <c r="C702" s="2" t="s">
        <v>29</v>
      </c>
      <c r="D702" s="2" t="s">
        <v>2380</v>
      </c>
      <c r="E702" s="2" t="s">
        <v>2381</v>
      </c>
      <c r="F702" s="3" t="s">
        <v>2382</v>
      </c>
      <c r="G702" t="str">
        <f t="shared" si="10"/>
        <v>{"type":"Uncertified Aerodrome","name":"TURTLE PARK","state":"QLD","icao":"YTPK","coordinates":["211230S","1485842E"],"radius":1},</v>
      </c>
    </row>
    <row r="703" spans="1:7" ht="15" customHeight="1" x14ac:dyDescent="0.45">
      <c r="A703" t="s">
        <v>2812</v>
      </c>
      <c r="B703" s="2" t="s">
        <v>2383</v>
      </c>
      <c r="C703" s="2" t="s">
        <v>38</v>
      </c>
      <c r="D703" s="2" t="s">
        <v>2384</v>
      </c>
      <c r="E703" s="2" t="s">
        <v>2385</v>
      </c>
      <c r="F703" s="3" t="s">
        <v>2386</v>
      </c>
      <c r="G703" t="str">
        <f t="shared" si="10"/>
        <v>{"type":"Uncertified Aerodrome","name":"TYABB","state":"VIC","icao":"YTYA","coordinates":["381600S","1451030E"],"radius":1},</v>
      </c>
    </row>
    <row r="704" spans="1:7" ht="15" customHeight="1" x14ac:dyDescent="0.45">
      <c r="A704" t="s">
        <v>2812</v>
      </c>
      <c r="B704" s="2" t="s">
        <v>2387</v>
      </c>
      <c r="C704" s="2" t="s">
        <v>19</v>
      </c>
      <c r="D704" s="2" t="s">
        <v>2388</v>
      </c>
      <c r="E704" s="2" t="s">
        <v>2389</v>
      </c>
      <c r="F704" s="3" t="s">
        <v>2390</v>
      </c>
      <c r="G704" t="str">
        <f t="shared" si="10"/>
        <v>{"type":"Uncertified Aerodrome","name":"TYAGARAH","state":"NSW","icao":"YTYH","coordinates":["283541S","1533304E"],"radius":1},</v>
      </c>
    </row>
    <row r="705" spans="1:7" ht="15" customHeight="1" x14ac:dyDescent="0.45">
      <c r="A705" t="s">
        <v>2812</v>
      </c>
      <c r="B705" s="2" t="s">
        <v>2391</v>
      </c>
      <c r="C705" s="2" t="s">
        <v>29</v>
      </c>
      <c r="D705" s="2" t="s">
        <v>2392</v>
      </c>
      <c r="E705" s="2" t="s">
        <v>2393</v>
      </c>
      <c r="F705" s="3" t="s">
        <v>2394</v>
      </c>
      <c r="G705" t="str">
        <f t="shared" si="10"/>
        <v>{"type":"Uncertified Aerodrome","name":"UNDARA","state":"QLD","icao":"YUDA","coordinates":["181130S","1443648E"],"radius":1},</v>
      </c>
    </row>
    <row r="706" spans="1:7" ht="15" customHeight="1" x14ac:dyDescent="0.45">
      <c r="A706" t="s">
        <v>2812</v>
      </c>
      <c r="B706" s="2" t="s">
        <v>2395</v>
      </c>
      <c r="C706" s="2" t="s">
        <v>29</v>
      </c>
      <c r="D706" s="2" t="s">
        <v>2396</v>
      </c>
      <c r="E706" s="2" t="s">
        <v>2397</v>
      </c>
      <c r="F706" s="3" t="s">
        <v>2398</v>
      </c>
      <c r="G706" t="str">
        <f t="shared" si="10"/>
        <v>{"type":"Uncertified Aerodrome","name":"URANDANGI","state":"QLD","icao":"YUDG","coordinates":["213540S","1382156E"],"radius":1},</v>
      </c>
    </row>
    <row r="707" spans="1:7" ht="15" customHeight="1" x14ac:dyDescent="0.45">
      <c r="A707" t="s">
        <v>2812</v>
      </c>
      <c r="B707" s="2" t="s">
        <v>2399</v>
      </c>
      <c r="C707" s="2" t="s">
        <v>29</v>
      </c>
      <c r="D707" s="2" t="s">
        <v>2400</v>
      </c>
      <c r="E707" s="2" t="s">
        <v>2401</v>
      </c>
      <c r="F707" s="3" t="s">
        <v>2402</v>
      </c>
      <c r="G707" t="str">
        <f t="shared" ref="G707:G770" si="11">"{""type"":"""&amp;A707&amp;""",""name"":"""&amp;B707&amp;""",""state"":"""&amp;C707&amp;""",""icao"":"""&amp;D707&amp;""",""coordinates"":["""&amp;E707&amp;""","""&amp;F707&amp;"""],""radius"":1},"</f>
        <v>{"type":"Uncertified Aerodrome","name":"VAN ROOK STATION","state":"QLD","icao":"YVRS","coordinates":["165744S","1415709E"],"radius":1},</v>
      </c>
    </row>
    <row r="708" spans="1:7" ht="15" customHeight="1" x14ac:dyDescent="0.45">
      <c r="A708" t="s">
        <v>2812</v>
      </c>
      <c r="B708" s="2" t="s">
        <v>2546</v>
      </c>
      <c r="C708" s="7" t="s">
        <v>24</v>
      </c>
      <c r="D708" s="7" t="s">
        <v>2403</v>
      </c>
      <c r="E708" s="7" t="s">
        <v>2404</v>
      </c>
      <c r="F708" s="7" t="s">
        <v>2405</v>
      </c>
      <c r="G708" t="str">
        <f t="shared" si="11"/>
        <v>{"type":"Uncertified Aerodrome","name":"VICTORIA RIVER DOWNS","state":"NT","icao":"YVRD","coordinates":["162413S","1310009E"],"radius":1},</v>
      </c>
    </row>
    <row r="709" spans="1:7" ht="15" customHeight="1" x14ac:dyDescent="0.45">
      <c r="A709" t="s">
        <v>2812</v>
      </c>
      <c r="B709" s="2" t="s">
        <v>2406</v>
      </c>
      <c r="C709" s="2" t="s">
        <v>1</v>
      </c>
      <c r="D709" s="2" t="s">
        <v>2407</v>
      </c>
      <c r="E709" s="2" t="s">
        <v>2408</v>
      </c>
      <c r="F709" s="3" t="s">
        <v>2409</v>
      </c>
      <c r="G709" t="str">
        <f t="shared" si="11"/>
        <v>{"type":"Uncertified Aerodrome","name":"WAGIN","state":"WA","icao":"YWGN","coordinates":["331859S","1172137E"],"radius":1},</v>
      </c>
    </row>
    <row r="710" spans="1:7" ht="15" customHeight="1" x14ac:dyDescent="0.45">
      <c r="A710" t="s">
        <v>2812</v>
      </c>
      <c r="B710" s="2" t="s">
        <v>2410</v>
      </c>
      <c r="C710" s="2" t="s">
        <v>38</v>
      </c>
      <c r="D710" s="2" t="s">
        <v>2411</v>
      </c>
      <c r="E710" s="2" t="s">
        <v>2412</v>
      </c>
      <c r="F710" s="3" t="s">
        <v>2413</v>
      </c>
      <c r="G710" t="str">
        <f t="shared" si="11"/>
        <v>{"type":"Uncertified Aerodrome","name":"WAHRING FIELD","state":"VIC","icao":"YWHG","coordinates":["364048S","1451436E"],"radius":1},</v>
      </c>
    </row>
    <row r="711" spans="1:7" ht="15" customHeight="1" x14ac:dyDescent="0.45">
      <c r="A711" t="s">
        <v>2812</v>
      </c>
      <c r="B711" s="2" t="s">
        <v>2414</v>
      </c>
      <c r="C711" s="2" t="s">
        <v>6</v>
      </c>
      <c r="D711" s="2" t="s">
        <v>2415</v>
      </c>
      <c r="E711" s="2" t="s">
        <v>2416</v>
      </c>
      <c r="F711" s="3" t="s">
        <v>2417</v>
      </c>
      <c r="G711" t="str">
        <f t="shared" si="11"/>
        <v>{"type":"Uncertified Aerodrome","name":"WAIKERIE","state":"SA","icao":"YWKI","coordinates":["341103S","1400150E"],"radius":1},</v>
      </c>
    </row>
    <row r="712" spans="1:7" ht="15" customHeight="1" x14ac:dyDescent="0.45">
      <c r="A712" t="s">
        <v>2812</v>
      </c>
      <c r="B712" s="2" t="s">
        <v>2418</v>
      </c>
      <c r="C712" s="2" t="s">
        <v>19</v>
      </c>
      <c r="D712" s="2" t="s">
        <v>2419</v>
      </c>
      <c r="E712" s="2" t="s">
        <v>2420</v>
      </c>
      <c r="F712" s="3" t="s">
        <v>2421</v>
      </c>
      <c r="G712" t="str">
        <f t="shared" si="11"/>
        <v>{"type":"Uncertified Aerodrome","name":"WALCHA","state":"NSW","icao":"YWCH","coordinates":["310026S","1513319E"],"radius":1},</v>
      </c>
    </row>
    <row r="713" spans="1:7" ht="15" customHeight="1" x14ac:dyDescent="0.45">
      <c r="A713" t="s">
        <v>2812</v>
      </c>
      <c r="B713" s="2" t="s">
        <v>2422</v>
      </c>
      <c r="C713" s="2" t="s">
        <v>19</v>
      </c>
      <c r="D713" s="2" t="s">
        <v>2423</v>
      </c>
      <c r="E713" s="2" t="s">
        <v>2424</v>
      </c>
      <c r="F713" s="3" t="s">
        <v>2425</v>
      </c>
      <c r="G713" t="str">
        <f t="shared" si="11"/>
        <v>{"type":"Uncertified Aerodrome","name":"WANAARING","state":"NSW","icao":"YWAG","coordinates":["294242S","1441016E"],"radius":1},</v>
      </c>
    </row>
    <row r="714" spans="1:7" ht="15" customHeight="1" x14ac:dyDescent="0.45">
      <c r="A714" t="s">
        <v>2812</v>
      </c>
      <c r="B714" s="2" t="s">
        <v>2426</v>
      </c>
      <c r="C714" s="2" t="s">
        <v>19</v>
      </c>
      <c r="D714" s="2" t="s">
        <v>2427</v>
      </c>
      <c r="E714" s="2" t="s">
        <v>2428</v>
      </c>
      <c r="F714" s="3" t="s">
        <v>2429</v>
      </c>
      <c r="G714" t="str">
        <f t="shared" si="11"/>
        <v>{"type":"Uncertified Aerodrome","name":"WARIALDA","state":"NSW","icao":"YWRL","coordinates":["293200S","1503200E"],"radius":1},</v>
      </c>
    </row>
    <row r="715" spans="1:7" ht="15" customHeight="1" x14ac:dyDescent="0.45">
      <c r="A715" t="s">
        <v>2812</v>
      </c>
      <c r="B715" s="2" t="s">
        <v>2430</v>
      </c>
      <c r="C715" s="2" t="s">
        <v>19</v>
      </c>
      <c r="D715" s="2" t="s">
        <v>2431</v>
      </c>
      <c r="E715" s="2" t="s">
        <v>2432</v>
      </c>
      <c r="F715" s="3" t="s">
        <v>2433</v>
      </c>
      <c r="G715" t="str">
        <f t="shared" si="11"/>
        <v>{"type":"Uncertified Aerodrome","name":"WARKWORTH","state":"NSW","icao":"YWKW","coordinates":["323254S","1510127E"],"radius":1},</v>
      </c>
    </row>
    <row r="716" spans="1:7" ht="15" customHeight="1" x14ac:dyDescent="0.45">
      <c r="A716" t="s">
        <v>2812</v>
      </c>
      <c r="B716" s="2" t="s">
        <v>2434</v>
      </c>
      <c r="C716" s="2" t="s">
        <v>19</v>
      </c>
      <c r="D716" s="2" t="s">
        <v>2435</v>
      </c>
      <c r="E716" s="2" t="s">
        <v>2436</v>
      </c>
      <c r="F716" s="3" t="s">
        <v>2437</v>
      </c>
      <c r="G716" t="str">
        <f t="shared" si="11"/>
        <v>{"type":"Uncertified Aerodrome","name":"WARNERVALE","state":"NSW","icao":"YWVA","coordinates":["331425S","1512549E"],"radius":1},</v>
      </c>
    </row>
    <row r="717" spans="1:7" ht="15" customHeight="1" x14ac:dyDescent="0.45">
      <c r="A717" t="s">
        <v>2812</v>
      </c>
      <c r="B717" s="2" t="s">
        <v>2438</v>
      </c>
      <c r="C717" s="2" t="s">
        <v>29</v>
      </c>
      <c r="D717" s="2" t="s">
        <v>2439</v>
      </c>
      <c r="E717" s="2" t="s">
        <v>2440</v>
      </c>
      <c r="F717" s="3" t="s">
        <v>2441</v>
      </c>
      <c r="G717" t="str">
        <f t="shared" si="11"/>
        <v>{"type":"Uncertified Aerodrome","name":"WARRABER ISLAND","state":"QLD","icao":"YWBS","coordinates":["101224S","1424924E"],"radius":1},</v>
      </c>
    </row>
    <row r="718" spans="1:7" ht="15" customHeight="1" x14ac:dyDescent="0.45">
      <c r="A718" t="s">
        <v>2812</v>
      </c>
      <c r="B718" s="2" t="s">
        <v>2442</v>
      </c>
      <c r="C718" s="2" t="s">
        <v>24</v>
      </c>
      <c r="D718" s="2" t="s">
        <v>2443</v>
      </c>
      <c r="E718" s="2" t="s">
        <v>2444</v>
      </c>
      <c r="F718" s="3" t="s">
        <v>2445</v>
      </c>
      <c r="G718" t="str">
        <f t="shared" si="11"/>
        <v>{"type":"Uncertified Aerodrome","name":"WARRABRI","state":"NT","icao":"YWBI","coordinates":["205957S","1342347E"],"radius":1},</v>
      </c>
    </row>
    <row r="719" spans="1:7" ht="15" customHeight="1" x14ac:dyDescent="0.45">
      <c r="A719" t="s">
        <v>2812</v>
      </c>
      <c r="B719" s="2" t="s">
        <v>2446</v>
      </c>
      <c r="C719" s="2" t="s">
        <v>24</v>
      </c>
      <c r="D719" s="2" t="s">
        <v>2447</v>
      </c>
      <c r="E719" s="2" t="s">
        <v>2448</v>
      </c>
      <c r="F719" s="3" t="s">
        <v>2449</v>
      </c>
      <c r="G719" t="str">
        <f t="shared" si="11"/>
        <v>{"type":"Uncertified Aerodrome","name":"WATERLOO (NT)","state":"NT","icao":"YWTL","coordinates":["163748S","1291916E"],"radius":1},</v>
      </c>
    </row>
    <row r="720" spans="1:7" ht="15" customHeight="1" x14ac:dyDescent="0.45">
      <c r="A720" t="s">
        <v>2812</v>
      </c>
      <c r="B720" s="2" t="s">
        <v>2450</v>
      </c>
      <c r="C720" s="2" t="s">
        <v>29</v>
      </c>
      <c r="D720" s="2" t="s">
        <v>2451</v>
      </c>
      <c r="E720" s="2" t="s">
        <v>2452</v>
      </c>
      <c r="F720" s="3" t="s">
        <v>2453</v>
      </c>
      <c r="G720" t="str">
        <f t="shared" si="11"/>
        <v>{"type":"Uncertified Aerodrome","name":"WATTS BRIDGE","state":"QLD","icao":"YWSG","coordinates":["270544S","1522735E"],"radius":1},</v>
      </c>
    </row>
    <row r="721" spans="1:7" ht="15" customHeight="1" x14ac:dyDescent="0.45">
      <c r="A721" t="s">
        <v>2812</v>
      </c>
      <c r="B721" s="2" t="s">
        <v>2454</v>
      </c>
      <c r="C721" s="2" t="s">
        <v>24</v>
      </c>
      <c r="D721" s="2" t="s">
        <v>2455</v>
      </c>
      <c r="E721" s="2" t="s">
        <v>2456</v>
      </c>
      <c r="F721" s="3" t="s">
        <v>2457</v>
      </c>
      <c r="G721" t="str">
        <f t="shared" si="11"/>
        <v>{"type":"Uncertified Aerodrome","name":"WAVE HILL","state":"NT","icao":"YWAV","coordinates":["172337S","1310709E"],"radius":1},</v>
      </c>
    </row>
    <row r="722" spans="1:7" ht="15" customHeight="1" x14ac:dyDescent="0.45">
      <c r="A722" t="s">
        <v>2812</v>
      </c>
      <c r="B722" s="2" t="s">
        <v>2458</v>
      </c>
      <c r="C722" s="2" t="s">
        <v>19</v>
      </c>
      <c r="D722" s="2" t="s">
        <v>2459</v>
      </c>
      <c r="E722" s="2" t="s">
        <v>2460</v>
      </c>
      <c r="F722" s="3" t="s">
        <v>2461</v>
      </c>
      <c r="G722" t="str">
        <f t="shared" si="11"/>
        <v>{"type":"Uncertified Aerodrome","name":"WEDDERBURN","state":"NSW","icao":"YWBN","coordinates":["341048S","1504832E"],"radius":1},</v>
      </c>
    </row>
    <row r="723" spans="1:7" ht="15" customHeight="1" x14ac:dyDescent="0.45">
      <c r="A723" t="s">
        <v>2812</v>
      </c>
      <c r="B723" s="2" t="s">
        <v>2462</v>
      </c>
      <c r="C723" s="2" t="s">
        <v>19</v>
      </c>
      <c r="D723" s="2" t="s">
        <v>2463</v>
      </c>
      <c r="E723" s="2" t="s">
        <v>2464</v>
      </c>
      <c r="F723" s="3" t="s">
        <v>2465</v>
      </c>
      <c r="G723" t="str">
        <f t="shared" si="11"/>
        <v>{"type":"Uncertified Aerodrome","name":"WELLINGTON","state":"NSW","icao":"YWEL","coordinates":["322745S","1485926E"],"radius":1},</v>
      </c>
    </row>
    <row r="724" spans="1:7" ht="15" customHeight="1" x14ac:dyDescent="0.45">
      <c r="A724" t="s">
        <v>2812</v>
      </c>
      <c r="B724" s="2" t="s">
        <v>2547</v>
      </c>
      <c r="C724" s="7" t="s">
        <v>381</v>
      </c>
      <c r="D724" s="7" t="s">
        <v>2466</v>
      </c>
      <c r="E724" s="7" t="s">
        <v>2467</v>
      </c>
      <c r="F724" s="7" t="s">
        <v>2468</v>
      </c>
      <c r="G724" t="str">
        <f t="shared" si="11"/>
        <v>{"type":"Uncertified Aerodrome","name":"WESTBURY / CROFTON FARM","state":"TAS","icao":"YCRF","coordinates":["412804S","1465018E"],"radius":1},</v>
      </c>
    </row>
    <row r="725" spans="1:7" ht="15" customHeight="1" x14ac:dyDescent="0.45">
      <c r="A725" t="s">
        <v>2812</v>
      </c>
      <c r="B725" s="2" t="s">
        <v>2469</v>
      </c>
      <c r="C725" s="2" t="s">
        <v>1</v>
      </c>
      <c r="D725" s="2" t="s">
        <v>2470</v>
      </c>
      <c r="E725" s="2" t="s">
        <v>2471</v>
      </c>
      <c r="F725" s="3" t="s">
        <v>2472</v>
      </c>
      <c r="G725" t="str">
        <f t="shared" si="11"/>
        <v>{"type":"Uncertified Aerodrome","name":"WHITE GUM","state":"WA","icao":"YWGM","coordinates":["315202S","1165621E"],"radius":1},</v>
      </c>
    </row>
    <row r="726" spans="1:7" ht="15" customHeight="1" x14ac:dyDescent="0.45">
      <c r="A726" t="s">
        <v>2812</v>
      </c>
      <c r="B726" s="2" t="s">
        <v>2473</v>
      </c>
      <c r="C726" s="2" t="s">
        <v>6</v>
      </c>
      <c r="D726" s="2" t="s">
        <v>2474</v>
      </c>
      <c r="E726" s="2" t="s">
        <v>2475</v>
      </c>
      <c r="F726" s="3" t="s">
        <v>2476</v>
      </c>
      <c r="G726" t="str">
        <f t="shared" si="11"/>
        <v>{"type":"Uncertified Aerodrome","name":"WILLIAM CREEK","state":"SA","icao":"YWMC","coordinates":["285425S","1362028E"],"radius":1},</v>
      </c>
    </row>
    <row r="727" spans="1:7" ht="15" customHeight="1" x14ac:dyDescent="0.45">
      <c r="A727" t="s">
        <v>2812</v>
      </c>
      <c r="B727" s="2" t="s">
        <v>2477</v>
      </c>
      <c r="C727" s="2" t="s">
        <v>29</v>
      </c>
      <c r="D727" s="2" t="s">
        <v>2478</v>
      </c>
      <c r="E727" s="2" t="s">
        <v>2479</v>
      </c>
      <c r="F727" s="3" t="s">
        <v>2480</v>
      </c>
      <c r="G727" t="str">
        <f t="shared" si="11"/>
        <v>{"type":"Uncertified Aerodrome","name":"WILLIAMSON","state":"QLD","icao":"YWIS","coordinates":["222824S","1501042E"],"radius":1},</v>
      </c>
    </row>
    <row r="728" spans="1:7" ht="15" customHeight="1" x14ac:dyDescent="0.45">
      <c r="A728" t="s">
        <v>2812</v>
      </c>
      <c r="B728" s="2" t="s">
        <v>2481</v>
      </c>
      <c r="C728" s="2" t="s">
        <v>29</v>
      </c>
      <c r="D728" s="2" t="s">
        <v>2482</v>
      </c>
      <c r="E728" s="2" t="s">
        <v>2483</v>
      </c>
      <c r="F728" s="3" t="s">
        <v>2484</v>
      </c>
      <c r="G728" t="str">
        <f t="shared" si="11"/>
        <v>{"type":"Uncertified Aerodrome","name":"WONDAI","state":"QLD","icao":"YWND","coordinates":["261703S","1515141E"],"radius":1},</v>
      </c>
    </row>
    <row r="729" spans="1:7" ht="15" customHeight="1" x14ac:dyDescent="0.45">
      <c r="A729" t="s">
        <v>2812</v>
      </c>
      <c r="B729" s="2" t="s">
        <v>2485</v>
      </c>
      <c r="C729" s="2" t="s">
        <v>29</v>
      </c>
      <c r="D729" s="2" t="s">
        <v>2486</v>
      </c>
      <c r="E729" s="2" t="s">
        <v>2487</v>
      </c>
      <c r="F729" s="3" t="s">
        <v>2488</v>
      </c>
      <c r="G729" t="str">
        <f t="shared" si="11"/>
        <v>{"type":"Uncertified Aerodrome","name":"WONDOOLA","state":"QLD","icao":"YWDL","coordinates":["183430S","1405330E"],"radius":1},</v>
      </c>
    </row>
    <row r="730" spans="1:7" ht="15" customHeight="1" x14ac:dyDescent="0.45">
      <c r="A730" t="s">
        <v>2812</v>
      </c>
      <c r="B730" s="2" t="s">
        <v>2489</v>
      </c>
      <c r="C730" s="2" t="s">
        <v>29</v>
      </c>
      <c r="D730" s="2" t="s">
        <v>2490</v>
      </c>
      <c r="E730" s="2" t="s">
        <v>2491</v>
      </c>
      <c r="F730" s="3" t="s">
        <v>2492</v>
      </c>
      <c r="G730" t="str">
        <f t="shared" si="11"/>
        <v>{"type":"Uncertified Aerodrome","name":"WROTHAM PARK","state":"QLD","icao":"YWMP","coordinates":["163929S","1440003E"],"radius":1},</v>
      </c>
    </row>
    <row r="731" spans="1:7" ht="15" customHeight="1" x14ac:dyDescent="0.45">
      <c r="A731" t="s">
        <v>2812</v>
      </c>
      <c r="B731" s="2" t="s">
        <v>2493</v>
      </c>
      <c r="C731" s="2" t="s">
        <v>29</v>
      </c>
      <c r="D731" s="2" t="s">
        <v>2494</v>
      </c>
      <c r="E731" s="2" t="s">
        <v>2495</v>
      </c>
      <c r="F731" s="3" t="s">
        <v>2496</v>
      </c>
      <c r="G731" t="str">
        <f t="shared" si="11"/>
        <v>{"type":"Uncertified Aerodrome","name":"WYANDRA","state":"QLD","icao":"YWYA","coordinates":["271600S","1455924E"],"radius":1},</v>
      </c>
    </row>
    <row r="732" spans="1:7" ht="15" customHeight="1" x14ac:dyDescent="0.45">
      <c r="A732" t="s">
        <v>2812</v>
      </c>
      <c r="B732" s="2" t="s">
        <v>2497</v>
      </c>
      <c r="C732" s="2" t="s">
        <v>29</v>
      </c>
      <c r="D732" s="2" t="s">
        <v>2498</v>
      </c>
      <c r="E732" s="2" t="s">
        <v>2499</v>
      </c>
      <c r="F732" s="3" t="s">
        <v>2500</v>
      </c>
      <c r="G732" t="str">
        <f t="shared" si="11"/>
        <v>{"type":"Uncertified Aerodrome","name":"WYREEMA","state":"QLD","icao":"YWYR","coordinates":["274003S","1515116E"],"radius":1},</v>
      </c>
    </row>
    <row r="733" spans="1:7" ht="15" customHeight="1" x14ac:dyDescent="0.45">
      <c r="A733" t="s">
        <v>2812</v>
      </c>
      <c r="B733" s="2" t="s">
        <v>2501</v>
      </c>
      <c r="C733" s="2" t="s">
        <v>29</v>
      </c>
      <c r="D733" s="2" t="s">
        <v>2502</v>
      </c>
      <c r="E733" s="2" t="s">
        <v>2503</v>
      </c>
      <c r="F733" s="3" t="s">
        <v>2504</v>
      </c>
      <c r="G733" t="str">
        <f t="shared" si="11"/>
        <v>{"type":"Uncertified Aerodrome","name":"YAM ISLAND","state":"QLD","icao":"YYMI","coordinates":["095354S","1424618E"],"radius":1},</v>
      </c>
    </row>
    <row r="734" spans="1:7" ht="15" customHeight="1" x14ac:dyDescent="0.45">
      <c r="A734" t="s">
        <v>2812</v>
      </c>
      <c r="B734" s="2" t="s">
        <v>2505</v>
      </c>
      <c r="C734" s="2" t="s">
        <v>1</v>
      </c>
      <c r="D734" s="2" t="s">
        <v>2506</v>
      </c>
      <c r="E734" s="2" t="s">
        <v>2507</v>
      </c>
      <c r="F734" s="3" t="s">
        <v>2508</v>
      </c>
      <c r="G734" t="str">
        <f t="shared" si="11"/>
        <v>{"type":"Uncertified Aerodrome","name":"YAMARNA","state":"WA","icao":"YYRN","coordinates":["280918S","1234030E"],"radius":1},</v>
      </c>
    </row>
    <row r="735" spans="1:7" ht="15" customHeight="1" x14ac:dyDescent="0.45">
      <c r="A735" t="s">
        <v>2812</v>
      </c>
      <c r="B735" s="2" t="s">
        <v>2509</v>
      </c>
      <c r="C735" s="2" t="s">
        <v>24</v>
      </c>
      <c r="D735" s="2" t="s">
        <v>2510</v>
      </c>
      <c r="E735" s="2" t="s">
        <v>2511</v>
      </c>
      <c r="F735" s="5" t="s">
        <v>2512</v>
      </c>
      <c r="G735" t="str">
        <f t="shared" si="11"/>
        <v>{"type":"Uncertified Aerodrome","name":"YUENDUMU","state":"NT","icao":"YYND","coordinates":["221515S","1314656E"],"radius":1},</v>
      </c>
    </row>
    <row r="736" spans="1:7" ht="15" customHeight="1" x14ac:dyDescent="0.45">
      <c r="A736" t="s">
        <v>2997</v>
      </c>
      <c r="B736" s="2" t="s">
        <v>2818</v>
      </c>
      <c r="C736" s="7" t="s">
        <v>29</v>
      </c>
      <c r="D736" s="7" t="s">
        <v>2863</v>
      </c>
      <c r="E736" s="7" t="s">
        <v>2864</v>
      </c>
      <c r="F736" s="7" t="s">
        <v>2865</v>
      </c>
      <c r="G736" t="str">
        <f t="shared" si="11"/>
        <v>{"type":"Helicopter Landing Site","name":"AUST AGE OF DINOSAURS MUSEUM","state":"QLD","icao":"YAOD","coordinates":["222848S","1431057E"],"radius":1},</v>
      </c>
    </row>
    <row r="737" spans="1:7" ht="15" customHeight="1" x14ac:dyDescent="0.45">
      <c r="A737" t="s">
        <v>2997</v>
      </c>
      <c r="B737" s="2" t="s">
        <v>2819</v>
      </c>
      <c r="C737" s="7" t="s">
        <v>38</v>
      </c>
      <c r="D737" s="7" t="s">
        <v>2866</v>
      </c>
      <c r="E737" s="7" t="s">
        <v>2867</v>
      </c>
      <c r="F737" s="7" t="s">
        <v>2868</v>
      </c>
      <c r="G737" t="str">
        <f t="shared" si="11"/>
        <v>{"type":"Helicopter Landing Site","name":"BARRACOUTA PLATFORM","state":"VIC","icao":"YUTA","coordinates":["381748S","1474034E"],"radius":1},</v>
      </c>
    </row>
    <row r="738" spans="1:7" ht="15" customHeight="1" x14ac:dyDescent="0.45">
      <c r="A738" t="s">
        <v>2997</v>
      </c>
      <c r="B738" s="7" t="s">
        <v>2820</v>
      </c>
      <c r="C738" s="7" t="s">
        <v>38</v>
      </c>
      <c r="D738" s="7" t="s">
        <v>2869</v>
      </c>
      <c r="E738" s="7" t="s">
        <v>2870</v>
      </c>
      <c r="F738" s="7" t="s">
        <v>2871</v>
      </c>
      <c r="G738" t="str">
        <f t="shared" si="11"/>
        <v>{"type":"Helicopter Landing Site","name":"BATMAN PARK HELIPORT","state":"VIC","icao":"YBPK","coordinates":["374920S","1445724E"],"radius":1},</v>
      </c>
    </row>
    <row r="739" spans="1:7" ht="15" customHeight="1" x14ac:dyDescent="0.45">
      <c r="A739" t="s">
        <v>2997</v>
      </c>
      <c r="B739" s="7" t="s">
        <v>2850</v>
      </c>
      <c r="C739" s="7" t="s">
        <v>29</v>
      </c>
      <c r="D739" s="7" t="s">
        <v>2872</v>
      </c>
      <c r="E739" s="7" t="s">
        <v>2873</v>
      </c>
      <c r="F739" s="7" t="s">
        <v>2874</v>
      </c>
      <c r="G739" t="str">
        <f t="shared" si="11"/>
        <v>{"type":"Helicopter Landing Site","name":"BLOSSOM BANKS","state":"QLD","icao":"YBSM","coordinates":["194329S","1502529E"],"radius":1},</v>
      </c>
    </row>
    <row r="740" spans="1:7" ht="15" customHeight="1" x14ac:dyDescent="0.45">
      <c r="A740" t="s">
        <v>2997</v>
      </c>
      <c r="B740" s="2" t="s">
        <v>2851</v>
      </c>
      <c r="C740" s="7" t="s">
        <v>1</v>
      </c>
      <c r="D740" s="7" t="s">
        <v>2875</v>
      </c>
      <c r="E740" s="7" t="s">
        <v>2876</v>
      </c>
      <c r="F740" s="7" t="s">
        <v>2877</v>
      </c>
      <c r="G740" t="str">
        <f t="shared" si="11"/>
        <v>{"type":"Helicopter Landing Site","name":"BROWSE BASIN","state":"WA","icao":"YBRB","coordinates":["135709S","1231823E"],"radius":1},</v>
      </c>
    </row>
    <row r="741" spans="1:7" ht="15" customHeight="1" x14ac:dyDescent="0.45">
      <c r="A741" t="s">
        <v>2997</v>
      </c>
      <c r="B741" s="2" t="s">
        <v>2821</v>
      </c>
      <c r="C741" s="7" t="s">
        <v>29</v>
      </c>
      <c r="D741" s="7" t="s">
        <v>2878</v>
      </c>
      <c r="E741" s="7" t="s">
        <v>2879</v>
      </c>
      <c r="F741" s="7" t="s">
        <v>2880</v>
      </c>
      <c r="G741" t="str">
        <f t="shared" si="11"/>
        <v>{"type":"Helicopter Landing Site","name":"CARAVONICA","state":"QLD","icao":"YCAV","coordinates":["165100S","1454139E"],"radius":1},</v>
      </c>
    </row>
    <row r="742" spans="1:7" ht="15" customHeight="1" x14ac:dyDescent="0.45">
      <c r="A742" t="s">
        <v>2997</v>
      </c>
      <c r="B742" s="2" t="s">
        <v>2822</v>
      </c>
      <c r="C742" s="7" t="s">
        <v>1</v>
      </c>
      <c r="D742" s="7" t="s">
        <v>2881</v>
      </c>
      <c r="E742" s="7" t="s">
        <v>2882</v>
      </c>
      <c r="F742" s="7" t="s">
        <v>2883</v>
      </c>
      <c r="G742" t="str">
        <f t="shared" si="11"/>
        <v>{"type":"Helicopter Landing Site","name":"CHARLIE ONE","state":"WA","icao":"YCLN","coordinates":["202512S","1172442E"],"radius":1},</v>
      </c>
    </row>
    <row r="743" spans="1:7" ht="15" customHeight="1" x14ac:dyDescent="0.45">
      <c r="A743" t="s">
        <v>2997</v>
      </c>
      <c r="B743" t="s">
        <v>2823</v>
      </c>
      <c r="C743" s="7" t="s">
        <v>38</v>
      </c>
      <c r="D743" s="4" t="s">
        <v>2884</v>
      </c>
      <c r="E743" s="4" t="s">
        <v>2885</v>
      </c>
      <c r="F743" t="s">
        <v>2886</v>
      </c>
      <c r="G743" t="str">
        <f t="shared" si="11"/>
        <v>{"type":"Helicopter Landing Site","name":"DOLPHIN PLATFORM","state":"VIC","icao":"YUPA","coordinates":["382914S","1472239E"],"radius":1},</v>
      </c>
    </row>
    <row r="744" spans="1:7" ht="15" customHeight="1" x14ac:dyDescent="0.45">
      <c r="A744" t="s">
        <v>2997</v>
      </c>
      <c r="B744" t="s">
        <v>2824</v>
      </c>
      <c r="C744" s="7" t="s">
        <v>29</v>
      </c>
      <c r="D744" s="4" t="s">
        <v>2887</v>
      </c>
      <c r="E744" s="4" t="s">
        <v>2888</v>
      </c>
      <c r="F744" s="4" t="s">
        <v>2889</v>
      </c>
      <c r="G744" t="str">
        <f t="shared" si="11"/>
        <v>{"type":"Helicopter Landing Site","name":"ENOGGERA HELIPORT","state":"QLD","icao":"YENO","coordinates":["272536S","1525812E"],"radius":1},</v>
      </c>
    </row>
    <row r="745" spans="1:7" ht="15" customHeight="1" x14ac:dyDescent="0.45">
      <c r="A745" t="s">
        <v>2997</v>
      </c>
      <c r="B745" t="s">
        <v>2849</v>
      </c>
      <c r="C745" s="7" t="s">
        <v>19</v>
      </c>
      <c r="D745" s="4" t="s">
        <v>2890</v>
      </c>
      <c r="E745" s="4" t="s">
        <v>2891</v>
      </c>
      <c r="F745" s="4" t="s">
        <v>2892</v>
      </c>
      <c r="G745" t="str">
        <f t="shared" si="11"/>
        <v>{"type":"Helicopter Landing Site","name":"ERINA HELIPORT","state":"NSW","icao":"YEHP","coordinates":["332627S","1512207E"],"radius":1},</v>
      </c>
    </row>
    <row r="746" spans="1:7" ht="15" customHeight="1" x14ac:dyDescent="0.45">
      <c r="A746" t="s">
        <v>2997</v>
      </c>
      <c r="B746" t="s">
        <v>2852</v>
      </c>
      <c r="C746" s="7" t="s">
        <v>29</v>
      </c>
      <c r="D746" s="4" t="s">
        <v>2893</v>
      </c>
      <c r="E746" s="4" t="s">
        <v>2894</v>
      </c>
      <c r="F746" s="4" t="s">
        <v>2895</v>
      </c>
      <c r="G746" t="str">
        <f t="shared" si="11"/>
        <v>{"type":"Helicopter Landing Site","name":"FACING ISLAND","state":"QLD","icao":"YFLD","coordinates":["235324S","1513400E"],"radius":1},</v>
      </c>
    </row>
    <row r="747" spans="1:7" ht="15" customHeight="1" x14ac:dyDescent="0.45">
      <c r="A747" t="s">
        <v>2997</v>
      </c>
      <c r="B747" s="7" t="s">
        <v>2825</v>
      </c>
      <c r="C747" s="7" t="s">
        <v>1</v>
      </c>
      <c r="D747" s="4" t="s">
        <v>2896</v>
      </c>
      <c r="E747" s="4" t="s">
        <v>2897</v>
      </c>
      <c r="F747" s="4" t="s">
        <v>2898</v>
      </c>
      <c r="G747" t="str">
        <f t="shared" si="11"/>
        <v>{"type":"Helicopter Landing Site","name":"GARDEN ISLAND HELIPORT","state":"WA","icao":"YGAD","coordinates":["321430S","1154102E"],"radius":1},</v>
      </c>
    </row>
    <row r="748" spans="1:7" ht="15" customHeight="1" x14ac:dyDescent="0.45">
      <c r="A748" t="s">
        <v>2997</v>
      </c>
      <c r="B748" t="s">
        <v>2826</v>
      </c>
      <c r="C748" t="s">
        <v>38</v>
      </c>
      <c r="D748" t="s">
        <v>2899</v>
      </c>
      <c r="E748" t="s">
        <v>2900</v>
      </c>
      <c r="F748" t="s">
        <v>2901</v>
      </c>
      <c r="G748" t="str">
        <f t="shared" si="11"/>
        <v>{"type":"Helicopter Landing Site","name":"GLENAMPLE HELIPORT","state":"VIC","icao":"YGHP","coordinates":["383937S","1430622E"],"radius":1},</v>
      </c>
    </row>
    <row r="749" spans="1:7" ht="15" customHeight="1" x14ac:dyDescent="0.45">
      <c r="A749" t="s">
        <v>2997</v>
      </c>
      <c r="B749" s="7" t="s">
        <v>2853</v>
      </c>
      <c r="C749" s="7" t="s">
        <v>19</v>
      </c>
      <c r="D749" s="7" t="s">
        <v>2902</v>
      </c>
      <c r="E749" s="7" t="s">
        <v>2903</v>
      </c>
      <c r="F749" s="7" t="s">
        <v>2904</v>
      </c>
      <c r="G749" t="str">
        <f t="shared" si="11"/>
        <v>{"type":"Helicopter Landing Site","name":"GLENBROOK HLS","state":"NSW","icao":"YGBK","coordinates":["334542S","1503810E"],"radius":1},</v>
      </c>
    </row>
    <row r="750" spans="1:7" ht="15" customHeight="1" x14ac:dyDescent="0.45">
      <c r="A750" t="s">
        <v>2997</v>
      </c>
      <c r="B750" t="s">
        <v>2827</v>
      </c>
      <c r="C750" t="s">
        <v>19</v>
      </c>
      <c r="D750" t="s">
        <v>2905</v>
      </c>
      <c r="E750" t="s">
        <v>2906</v>
      </c>
      <c r="F750" t="s">
        <v>2907</v>
      </c>
      <c r="G750" t="str">
        <f t="shared" si="11"/>
        <v>{"type":"Helicopter Landing Site","name":"GOSFORD HOSPITAL","state":"NSW","icao":"YXGS","coordinates":["332511S","1512021E"],"radius":1},</v>
      </c>
    </row>
    <row r="751" spans="1:7" ht="15" customHeight="1" x14ac:dyDescent="0.45">
      <c r="A751" t="s">
        <v>2997</v>
      </c>
      <c r="B751" t="s">
        <v>2854</v>
      </c>
      <c r="C751" t="s">
        <v>29</v>
      </c>
      <c r="D751" t="s">
        <v>2908</v>
      </c>
      <c r="E751" t="s">
        <v>2909</v>
      </c>
      <c r="F751" t="s">
        <v>2910</v>
      </c>
      <c r="G751" t="str">
        <f t="shared" si="11"/>
        <v>{"type":"Helicopter Landing Site","name":"KHOLO HELIPAD","state":"QLD","icao":"YKHO","coordinates":["272952S","1524628E"],"radius":1},</v>
      </c>
    </row>
    <row r="752" spans="1:7" ht="15" customHeight="1" x14ac:dyDescent="0.45">
      <c r="A752" t="s">
        <v>2997</v>
      </c>
      <c r="B752" t="s">
        <v>2828</v>
      </c>
      <c r="C752" t="s">
        <v>38</v>
      </c>
      <c r="D752" t="s">
        <v>2911</v>
      </c>
      <c r="E752" t="s">
        <v>2912</v>
      </c>
      <c r="F752" t="s">
        <v>2913</v>
      </c>
      <c r="G752" t="str">
        <f t="shared" si="11"/>
        <v>{"type":"Helicopter Landing Site","name":"LONGFORD HELIPORT","state":"VIC","icao":"YUOF","coordinates":["381311S","1471008E"],"radius":1},</v>
      </c>
    </row>
    <row r="753" spans="1:7" ht="15" customHeight="1" x14ac:dyDescent="0.45">
      <c r="A753" t="s">
        <v>2997</v>
      </c>
      <c r="B753" t="s">
        <v>2829</v>
      </c>
      <c r="C753" t="s">
        <v>19</v>
      </c>
      <c r="D753" t="s">
        <v>2914</v>
      </c>
      <c r="E753" t="s">
        <v>2915</v>
      </c>
      <c r="F753" t="s">
        <v>2916</v>
      </c>
      <c r="G753" t="str">
        <f t="shared" si="11"/>
        <v>{"type":"Helicopter Landing Site","name":"MACLEAN HOSPITAL","state":"NSW","icao":"YXMA","coordinates":["292713S","1531205E"],"radius":1},</v>
      </c>
    </row>
    <row r="754" spans="1:7" ht="15" customHeight="1" x14ac:dyDescent="0.45">
      <c r="A754" t="s">
        <v>2997</v>
      </c>
      <c r="B754" t="s">
        <v>2830</v>
      </c>
      <c r="C754" t="s">
        <v>19</v>
      </c>
      <c r="D754" t="s">
        <v>2917</v>
      </c>
      <c r="E754" t="s">
        <v>2918</v>
      </c>
      <c r="F754" t="s">
        <v>2919</v>
      </c>
      <c r="G754" t="str">
        <f t="shared" si="11"/>
        <v>{"type":"Helicopter Landing Site","name":"MERRIWA HOSPITAL","state":"NSW","icao":"YXMW","coordinates":["320836S","1502139E"],"radius":1},</v>
      </c>
    </row>
    <row r="755" spans="1:7" ht="15" customHeight="1" x14ac:dyDescent="0.45">
      <c r="A755" t="s">
        <v>2997</v>
      </c>
      <c r="B755" t="s">
        <v>2831</v>
      </c>
      <c r="C755" t="s">
        <v>6</v>
      </c>
      <c r="D755" t="s">
        <v>2920</v>
      </c>
      <c r="E755" t="s">
        <v>2921</v>
      </c>
      <c r="F755" t="s">
        <v>2922</v>
      </c>
      <c r="G755" t="str">
        <f t="shared" si="11"/>
        <v>{"type":"Helicopter Landing Site","name":"MONARTO SAFARI PARK","state":"SA","icao":"YOAR","coordinates":["350512S","1390934E"],"radius":1},</v>
      </c>
    </row>
    <row r="756" spans="1:7" ht="15" customHeight="1" x14ac:dyDescent="0.45">
      <c r="A756" t="s">
        <v>2997</v>
      </c>
      <c r="B756" t="s">
        <v>2855</v>
      </c>
      <c r="C756" t="s">
        <v>29</v>
      </c>
      <c r="D756" t="s">
        <v>2923</v>
      </c>
      <c r="E756" t="s">
        <v>2924</v>
      </c>
      <c r="F756" t="s">
        <v>2925</v>
      </c>
      <c r="G756" t="str">
        <f t="shared" si="11"/>
        <v>{"type":"Helicopter Landing Site","name":"NELLY BAY","state":"QLD","icao":"YNEY","coordinates":["190943S","1465113E"],"radius":1},</v>
      </c>
    </row>
    <row r="757" spans="1:7" ht="15" customHeight="1" x14ac:dyDescent="0.45">
      <c r="A757" t="s">
        <v>2997</v>
      </c>
      <c r="B757" t="s">
        <v>2832</v>
      </c>
      <c r="C757" t="s">
        <v>19</v>
      </c>
      <c r="D757" t="s">
        <v>2926</v>
      </c>
      <c r="E757" t="s">
        <v>2927</v>
      </c>
      <c r="F757" t="s">
        <v>2928</v>
      </c>
      <c r="G757" t="str">
        <f t="shared" si="11"/>
        <v>{"type":"Helicopter Landing Site","name":"NEPEAN AEROSPACE PARK","state":"NSW","icao":"YNEP","coordinates":["334340S","1504057E"],"radius":1},</v>
      </c>
    </row>
    <row r="758" spans="1:7" ht="15" customHeight="1" x14ac:dyDescent="0.45">
      <c r="A758" t="s">
        <v>2997</v>
      </c>
      <c r="B758" t="s">
        <v>2833</v>
      </c>
      <c r="C758" t="s">
        <v>19</v>
      </c>
      <c r="D758" t="s">
        <v>2929</v>
      </c>
      <c r="E758" t="s">
        <v>2930</v>
      </c>
      <c r="F758" t="s">
        <v>2931</v>
      </c>
      <c r="G758" t="str">
        <f t="shared" si="11"/>
        <v>{"type":"Helicopter Landing Site","name":"NEWCASTLE REGIONAL HELIPORT","state":"NSW","icao":"YNRH","coordinates":["325246S","1514343E"],"radius":1},</v>
      </c>
    </row>
    <row r="759" spans="1:7" ht="15" customHeight="1" x14ac:dyDescent="0.45">
      <c r="A759" t="s">
        <v>2997</v>
      </c>
      <c r="B759" t="s">
        <v>2834</v>
      </c>
      <c r="C759" t="s">
        <v>19</v>
      </c>
      <c r="D759" t="s">
        <v>2932</v>
      </c>
      <c r="E759" t="s">
        <v>2933</v>
      </c>
      <c r="F759" t="s">
        <v>2934</v>
      </c>
      <c r="G759" t="str">
        <f t="shared" si="11"/>
        <v>{"type":"Helicopter Landing Site","name":"NEWCASTLE WESTPAC BASE","state":"NSW","icao":"YXFV","coordinates":["325513S","1514347E"],"radius":1},</v>
      </c>
    </row>
    <row r="760" spans="1:7" ht="15" customHeight="1" x14ac:dyDescent="0.45">
      <c r="A760" t="s">
        <v>2997</v>
      </c>
      <c r="B760" t="s">
        <v>2835</v>
      </c>
      <c r="C760" t="s">
        <v>29</v>
      </c>
      <c r="D760" t="s">
        <v>2935</v>
      </c>
      <c r="E760" t="s">
        <v>2936</v>
      </c>
      <c r="F760" t="s">
        <v>2937</v>
      </c>
      <c r="G760" t="str">
        <f t="shared" si="11"/>
        <v>{"type":"Helicopter Landing Site","name":"NORMANTON HELIPAD","state":"QLD","icao":"YNTH","coordinates":["174039S","1410406E"],"radius":1},</v>
      </c>
    </row>
    <row r="761" spans="1:7" ht="15" customHeight="1" x14ac:dyDescent="0.45">
      <c r="A761" t="s">
        <v>2997</v>
      </c>
      <c r="B761" t="s">
        <v>2836</v>
      </c>
      <c r="C761" t="s">
        <v>19</v>
      </c>
      <c r="D761" t="s">
        <v>2938</v>
      </c>
      <c r="E761" t="s">
        <v>2939</v>
      </c>
      <c r="F761" t="s">
        <v>2940</v>
      </c>
      <c r="G761" t="str">
        <f t="shared" si="11"/>
        <v>{"type":"Helicopter Landing Site","name":"ORANGE EAST HELIPORT","state":"NSW","icao":"YOEH","coordinates":["331902S","1490853E"],"radius":1},</v>
      </c>
    </row>
    <row r="762" spans="1:7" ht="15" customHeight="1" x14ac:dyDescent="0.45">
      <c r="A762" t="s">
        <v>2997</v>
      </c>
      <c r="B762" t="s">
        <v>2856</v>
      </c>
      <c r="C762" t="s">
        <v>38</v>
      </c>
      <c r="D762" t="s">
        <v>2941</v>
      </c>
      <c r="E762" t="s">
        <v>2942</v>
      </c>
      <c r="F762" t="s">
        <v>2943</v>
      </c>
      <c r="G762" t="str">
        <f t="shared" si="11"/>
        <v>{"type":"Helicopter Landing Site","name":"PERCH PLATFORM","state":"VIC","icao":"YUPE","coordinates":["383409S","1471921E"],"radius":1},</v>
      </c>
    </row>
    <row r="763" spans="1:7" ht="15" customHeight="1" x14ac:dyDescent="0.45">
      <c r="A763" t="s">
        <v>2997</v>
      </c>
      <c r="B763" t="s">
        <v>2837</v>
      </c>
      <c r="C763" t="s">
        <v>38</v>
      </c>
      <c r="D763" t="s">
        <v>2944</v>
      </c>
      <c r="E763" t="s">
        <v>2945</v>
      </c>
      <c r="F763" t="s">
        <v>2946</v>
      </c>
      <c r="G763" t="str">
        <f t="shared" si="11"/>
        <v>{"type":"Helicopter Landing Site","name":"PHILLIP ISLAND HELIPORT","state":"VIC","icao":"YPID","coordinates":["383112S","1451936E"],"radius":1},</v>
      </c>
    </row>
    <row r="764" spans="1:7" ht="15" customHeight="1" x14ac:dyDescent="0.45">
      <c r="A764" t="s">
        <v>2997</v>
      </c>
      <c r="B764" t="s">
        <v>2857</v>
      </c>
      <c r="C764" t="s">
        <v>29</v>
      </c>
      <c r="D764" t="s">
        <v>2947</v>
      </c>
      <c r="E764" t="s">
        <v>2948</v>
      </c>
      <c r="F764" t="s">
        <v>2949</v>
      </c>
      <c r="G764" t="str">
        <f t="shared" si="11"/>
        <v>{"type":"Helicopter Landing Site","name":"PINKENBA","state":"QLD","icao":"YAAP","coordinates":["272608S","1530644E"],"radius":1},</v>
      </c>
    </row>
    <row r="765" spans="1:7" ht="15" customHeight="1" x14ac:dyDescent="0.45">
      <c r="A765" t="s">
        <v>2997</v>
      </c>
      <c r="B765" t="s">
        <v>2838</v>
      </c>
      <c r="C765" t="s">
        <v>38</v>
      </c>
      <c r="D765" t="s">
        <v>2950</v>
      </c>
      <c r="E765" t="s">
        <v>2951</v>
      </c>
      <c r="F765" t="s">
        <v>2952</v>
      </c>
      <c r="G765" t="str">
        <f t="shared" si="11"/>
        <v>{"type":"Helicopter Landing Site","name":"PORT CAMPBELL HELIPORT","state":"VIC","icao":"YPHP","coordinates":["383744S","1430226E"],"radius":1},</v>
      </c>
    </row>
    <row r="766" spans="1:7" ht="15" customHeight="1" x14ac:dyDescent="0.45">
      <c r="A766" t="s">
        <v>2997</v>
      </c>
      <c r="B766" t="s">
        <v>2839</v>
      </c>
      <c r="C766" t="s">
        <v>19</v>
      </c>
      <c r="D766" t="s">
        <v>2953</v>
      </c>
      <c r="E766" t="s">
        <v>2954</v>
      </c>
      <c r="F766" t="s">
        <v>2955</v>
      </c>
      <c r="G766" t="str">
        <f t="shared" si="11"/>
        <v>{"type":"Helicopter Landing Site","name":"RAYNER PLACE HELIPORT","state":"NSW","icao":"YRYP","coordinates":["345146S","1485602E"],"radius":1},</v>
      </c>
    </row>
    <row r="767" spans="1:7" ht="15" customHeight="1" x14ac:dyDescent="0.45">
      <c r="A767" t="s">
        <v>2997</v>
      </c>
      <c r="B767" t="s">
        <v>2840</v>
      </c>
      <c r="C767" t="s">
        <v>24</v>
      </c>
      <c r="D767" t="s">
        <v>2956</v>
      </c>
      <c r="E767" t="s">
        <v>2957</v>
      </c>
      <c r="F767" t="s">
        <v>2958</v>
      </c>
      <c r="G767" t="str">
        <f t="shared" si="11"/>
        <v>{"type":"Helicopter Landing Site","name":"ROBERTSON BARRACKS","state":"NT","icao":"YRBK","coordinates":["122530S","1305824E"],"radius":1},</v>
      </c>
    </row>
    <row r="768" spans="1:7" ht="15" customHeight="1" x14ac:dyDescent="0.45">
      <c r="A768" t="s">
        <v>2997</v>
      </c>
      <c r="B768" t="s">
        <v>2858</v>
      </c>
      <c r="C768" t="s">
        <v>29</v>
      </c>
      <c r="D768" t="s">
        <v>2959</v>
      </c>
      <c r="E768" t="s">
        <v>2960</v>
      </c>
      <c r="F768" t="s">
        <v>2961</v>
      </c>
      <c r="G768" t="str">
        <f t="shared" si="11"/>
        <v>{"type":"Helicopter Landing Site","name":"ROCHEDALE","state":"QLD","icao":"YRCD","coordinates":["273444S","1530751E"],"radius":1},</v>
      </c>
    </row>
    <row r="769" spans="1:7" ht="15" customHeight="1" x14ac:dyDescent="0.45">
      <c r="A769" t="s">
        <v>2997</v>
      </c>
      <c r="B769" t="s">
        <v>2841</v>
      </c>
      <c r="C769" t="s">
        <v>19</v>
      </c>
      <c r="D769" t="s">
        <v>2962</v>
      </c>
      <c r="E769" t="s">
        <v>2963</v>
      </c>
      <c r="F769" t="s">
        <v>2964</v>
      </c>
      <c r="G769" t="str">
        <f t="shared" si="11"/>
        <v>{"type":"Helicopter Landing Site","name":"ROYAL NORTH SHORE HOSPITAL","state":"NSW","icao":"YXNS","coordinates":["334916S","1511131E"],"radius":1},</v>
      </c>
    </row>
    <row r="770" spans="1:7" ht="15" customHeight="1" x14ac:dyDescent="0.45">
      <c r="A770" t="s">
        <v>2997</v>
      </c>
      <c r="B770" t="s">
        <v>2842</v>
      </c>
      <c r="C770" t="s">
        <v>19</v>
      </c>
      <c r="D770" t="s">
        <v>2965</v>
      </c>
      <c r="E770" t="s">
        <v>2966</v>
      </c>
      <c r="F770" t="s">
        <v>2967</v>
      </c>
      <c r="G770" t="str">
        <f t="shared" si="11"/>
        <v>{"type":"Helicopter Landing Site","name":"ROYAL PRINCE ALFRED HOSPITAL","state":"NSW","icao":"YRPA","coordinates":["335322S","1511102E"],"radius":1},</v>
      </c>
    </row>
    <row r="771" spans="1:7" ht="15" customHeight="1" x14ac:dyDescent="0.45">
      <c r="A771" t="s">
        <v>2997</v>
      </c>
      <c r="B771" t="s">
        <v>2859</v>
      </c>
      <c r="C771" t="s">
        <v>1</v>
      </c>
      <c r="D771" t="s">
        <v>2968</v>
      </c>
      <c r="E771" t="s">
        <v>2969</v>
      </c>
      <c r="F771" t="s">
        <v>2970</v>
      </c>
      <c r="G771" t="str">
        <f t="shared" ref="G771:G780" si="12">"{""type"":"""&amp;A771&amp;""",""name"":"""&amp;B771&amp;""",""state"":"""&amp;C771&amp;""",""icao"":"""&amp;D771&amp;""",""coordinates"":["""&amp;E771&amp;""","""&amp;F771&amp;"""],""radius"":1},"</f>
        <v>{"type":"Helicopter Landing Site","name":"SEABUOY","state":"WA","icao":"YSBY","coordinates":["202548S","1164251E"],"radius":1},</v>
      </c>
    </row>
    <row r="772" spans="1:7" ht="15" customHeight="1" x14ac:dyDescent="0.45">
      <c r="A772" t="s">
        <v>2997</v>
      </c>
      <c r="B772" t="s">
        <v>2860</v>
      </c>
      <c r="C772" t="s">
        <v>1</v>
      </c>
      <c r="D772" t="s">
        <v>2971</v>
      </c>
      <c r="E772" t="s">
        <v>2972</v>
      </c>
      <c r="F772" t="s">
        <v>2973</v>
      </c>
      <c r="G772" t="str">
        <f t="shared" si="12"/>
        <v>{"type":"Helicopter Landing Site","name":"TESSA SHOALS","state":"WA","icao":"YTES","coordinates":["203323S","1171437E"],"radius":1},</v>
      </c>
    </row>
    <row r="773" spans="1:7" ht="15" customHeight="1" x14ac:dyDescent="0.45">
      <c r="A773" t="s">
        <v>2997</v>
      </c>
      <c r="B773" t="s">
        <v>2861</v>
      </c>
      <c r="C773" t="s">
        <v>29</v>
      </c>
      <c r="D773" t="s">
        <v>2974</v>
      </c>
      <c r="E773" t="s">
        <v>2975</v>
      </c>
      <c r="F773" t="s">
        <v>2976</v>
      </c>
      <c r="G773" t="str">
        <f t="shared" si="12"/>
        <v>{"type":"Helicopter Landing Site","name":"TULLY HOSPITAL","state":"QLD","icao":"YXTU","coordinates":["175537S","1455524E"],"radius":1},</v>
      </c>
    </row>
    <row r="774" spans="1:7" ht="15" customHeight="1" x14ac:dyDescent="0.45">
      <c r="A774" t="s">
        <v>2997</v>
      </c>
      <c r="B774" t="s">
        <v>2843</v>
      </c>
      <c r="C774" t="s">
        <v>29</v>
      </c>
      <c r="D774" t="s">
        <v>2977</v>
      </c>
      <c r="E774" t="s">
        <v>2978</v>
      </c>
      <c r="F774" t="s">
        <v>2979</v>
      </c>
      <c r="G774" t="str">
        <f t="shared" si="12"/>
        <v>{"type":"Helicopter Landing Site","name":"VICTOR ISLAND EAST","state":"QLD","icao":"YVIE","coordinates":["211517S","1492512E"],"radius":1},</v>
      </c>
    </row>
    <row r="775" spans="1:7" ht="15" customHeight="1" x14ac:dyDescent="0.45">
      <c r="A775" t="s">
        <v>2997</v>
      </c>
      <c r="B775" t="s">
        <v>2844</v>
      </c>
      <c r="C775" t="s">
        <v>29</v>
      </c>
      <c r="D775" t="s">
        <v>2980</v>
      </c>
      <c r="E775" t="s">
        <v>2981</v>
      </c>
      <c r="F775" t="s">
        <v>2982</v>
      </c>
      <c r="G775" t="str">
        <f t="shared" si="12"/>
        <v>{"type":"Helicopter Landing Site","name":"VICTOR ISLAND WEST","state":"QLD","icao":"YVIW","coordinates":["211746S","1492134E"],"radius":1},</v>
      </c>
    </row>
    <row r="776" spans="1:7" ht="15" customHeight="1" x14ac:dyDescent="0.45">
      <c r="A776" t="s">
        <v>2997</v>
      </c>
      <c r="B776" t="s">
        <v>2845</v>
      </c>
      <c r="C776" t="s">
        <v>19</v>
      </c>
      <c r="D776" t="s">
        <v>2983</v>
      </c>
      <c r="E776" t="s">
        <v>2984</v>
      </c>
      <c r="F776" t="s">
        <v>2985</v>
      </c>
      <c r="G776" t="str">
        <f t="shared" si="12"/>
        <v>{"type":"Helicopter Landing Site","name":"WATSONS BAY HELIPAD","state":"NSW","icao":"YWTB","coordinates":["335006S","1511650E"],"radius":1},</v>
      </c>
    </row>
    <row r="777" spans="1:7" ht="15" customHeight="1" x14ac:dyDescent="0.45">
      <c r="A777" t="s">
        <v>2997</v>
      </c>
      <c r="B777" t="s">
        <v>2846</v>
      </c>
      <c r="C777" t="s">
        <v>19</v>
      </c>
      <c r="D777" t="s">
        <v>2986</v>
      </c>
      <c r="E777" t="s">
        <v>2987</v>
      </c>
      <c r="F777" t="s">
        <v>1181</v>
      </c>
      <c r="G777" t="str">
        <f t="shared" si="12"/>
        <v>{"type":"Helicopter Landing Site","name":"WESTMEAD HOSPITAL","state":"NSW","icao":"YWST","coordinates":["334818S","1505918E"],"radius":1},</v>
      </c>
    </row>
    <row r="778" spans="1:7" ht="15" customHeight="1" x14ac:dyDescent="0.45">
      <c r="A778" t="s">
        <v>2997</v>
      </c>
      <c r="B778" t="s">
        <v>2847</v>
      </c>
      <c r="C778" t="s">
        <v>19</v>
      </c>
      <c r="D778" t="s">
        <v>2988</v>
      </c>
      <c r="E778" t="s">
        <v>2989</v>
      </c>
      <c r="F778" t="s">
        <v>2990</v>
      </c>
      <c r="G778" t="str">
        <f t="shared" si="12"/>
        <v>{"type":"Helicopter Landing Site","name":"WOLGAN VALLEY HELIPORT","state":"NSW","icao":"YWVR","coordinates":["331513S","1501116E"],"radius":1},</v>
      </c>
    </row>
    <row r="779" spans="1:7" ht="15" customHeight="1" x14ac:dyDescent="0.45">
      <c r="A779" t="s">
        <v>2997</v>
      </c>
      <c r="B779" t="s">
        <v>2848</v>
      </c>
      <c r="C779" t="s">
        <v>19</v>
      </c>
      <c r="D779" t="s">
        <v>2991</v>
      </c>
      <c r="E779" t="s">
        <v>2992</v>
      </c>
      <c r="F779" t="s">
        <v>2993</v>
      </c>
      <c r="G779" t="str">
        <f t="shared" si="12"/>
        <v>{"type":"Helicopter Landing Site","name":"WOLLONGONG HELIPORT","state":"NSW","icao":"YWHP","coordinates":["342622S","1505346E"],"radius":1},</v>
      </c>
    </row>
    <row r="780" spans="1:7" ht="15" customHeight="1" x14ac:dyDescent="0.45">
      <c r="A780" t="s">
        <v>2997</v>
      </c>
      <c r="B780" t="s">
        <v>2862</v>
      </c>
      <c r="C780" t="s">
        <v>29</v>
      </c>
      <c r="D780" t="s">
        <v>2994</v>
      </c>
      <c r="E780" t="s">
        <v>2995</v>
      </c>
      <c r="F780" t="s">
        <v>2996</v>
      </c>
      <c r="G780" t="str">
        <f t="shared" si="12"/>
        <v>{"type":"Helicopter Landing Site","name":"WUJAL WUJAL","state":"QLD","icao":"YWJL","coordinates":["155654S","1451907E"],"radius":1},</v>
      </c>
    </row>
    <row r="781" spans="1:7" ht="15" customHeight="1" x14ac:dyDescent="0.45">
      <c r="G781" t="s">
        <v>4104</v>
      </c>
    </row>
  </sheetData>
  <autoFilter ref="A1:F735" xr:uid="{C6470872-C3EC-44C1-91FE-221FA745D4B6}"/>
  <sortState xmlns:xlrd2="http://schemas.microsoft.com/office/spreadsheetml/2017/richdata2" ref="B391:F735">
    <sortCondition ref="B391:B7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117-5F06-4FD4-B77F-1E6EC77C3FB2}">
  <dimension ref="A1:M517"/>
  <sheetViews>
    <sheetView tabSelected="1" topLeftCell="J1" workbookViewId="0">
      <selection activeCell="M517" sqref="M2:M517"/>
    </sheetView>
  </sheetViews>
  <sheetFormatPr defaultRowHeight="17.350000000000001" customHeight="1" x14ac:dyDescent="0.45"/>
  <cols>
    <col min="1" max="1" width="13.1328125" customWidth="1"/>
    <col min="2" max="2" width="5.19921875" bestFit="1" customWidth="1"/>
    <col min="3" max="3" width="5.3984375" bestFit="1" customWidth="1"/>
    <col min="4" max="4" width="8.3984375" bestFit="1" customWidth="1"/>
    <col min="5" max="5" width="9.3984375" bestFit="1" customWidth="1"/>
    <col min="6" max="6" width="5.6640625" customWidth="1"/>
    <col min="7" max="7" width="23.53125" customWidth="1"/>
    <col min="8" max="8" width="21.9296875" customWidth="1"/>
  </cols>
  <sheetData>
    <row r="1" spans="1:13" ht="17.350000000000001" customHeight="1" x14ac:dyDescent="0.45">
      <c r="A1" s="1" t="s">
        <v>1427</v>
      </c>
      <c r="B1" s="1" t="s">
        <v>1428</v>
      </c>
      <c r="C1" s="1" t="s">
        <v>1429</v>
      </c>
      <c r="D1" s="6" t="s">
        <v>1430</v>
      </c>
      <c r="E1" s="6"/>
      <c r="F1" s="6"/>
      <c r="G1" s="6"/>
    </row>
    <row r="2" spans="1:13" ht="17.350000000000001" customHeight="1" x14ac:dyDescent="0.45">
      <c r="A2" s="2" t="s">
        <v>2998</v>
      </c>
      <c r="B2" s="2" t="s">
        <v>29</v>
      </c>
      <c r="C2" s="2" t="s">
        <v>3011</v>
      </c>
      <c r="D2" s="7" t="s">
        <v>5088</v>
      </c>
      <c r="E2" s="7" t="s">
        <v>5087</v>
      </c>
      <c r="F2" s="7"/>
      <c r="G2" s="7" t="s">
        <v>5089</v>
      </c>
      <c r="H2" t="str">
        <f>TRIM(CLEAN(A2))</f>
        <v>ABBIEGLASSIE</v>
      </c>
      <c r="I2" t="str">
        <f>TRIM(CLEAN(B2))</f>
        <v>QLD</v>
      </c>
      <c r="J2" t="str">
        <f>TRIM(CLEAN(C2))</f>
        <v>YABG</v>
      </c>
      <c r="K2" t="str">
        <f>TRIM(CLEAN(D2))</f>
        <v>271500S</v>
      </c>
      <c r="L2" t="str">
        <f>TRIM(CLEAN(E2))</f>
        <v>1473500E</v>
      </c>
      <c r="M2" t="str">
        <f>"{""type"":"""&amp;G2&amp;""",""name"":"""&amp;H2&amp;""",""state"":"""&amp;I2&amp;""",""icao"":"""&amp;J2&amp;""",""coordinates"":["""&amp;K2&amp;""","""&amp;L2&amp;"""],""radius"":0.2},"</f>
        <v>{"type":"Landing Area without FAC (Verified)","name":"ABBIEGLASSIE","state":"QLD","icao":"YABG","coordinates":["271500S","1473500E"],"radius":0.2},</v>
      </c>
    </row>
    <row r="3" spans="1:13" ht="17.350000000000001" customHeight="1" x14ac:dyDescent="0.45">
      <c r="A3" s="2" t="s">
        <v>2999</v>
      </c>
      <c r="B3" s="2" t="s">
        <v>29</v>
      </c>
      <c r="C3" s="2" t="s">
        <v>5086</v>
      </c>
      <c r="D3" t="s">
        <v>5085</v>
      </c>
      <c r="E3" t="s">
        <v>5084</v>
      </c>
      <c r="G3" s="7" t="s">
        <v>5089</v>
      </c>
      <c r="H3" t="str">
        <f>TRIM(CLEAN(A3))</f>
        <v>ABERDEEN</v>
      </c>
      <c r="I3" t="str">
        <f>TRIM(CLEAN(B3))</f>
        <v>QLD</v>
      </c>
      <c r="J3" t="str">
        <f>TRIM(CLEAN(C3))</f>
        <v>YABD</v>
      </c>
      <c r="K3" t="str">
        <f>TRIM(CLEAN(D3))</f>
        <v>280406S</v>
      </c>
      <c r="L3" t="str">
        <f>TRIM(CLEAN(E3))</f>
        <v>1503827E</v>
      </c>
      <c r="M3" t="str">
        <f t="shared" ref="M3:M66" si="0">"{""type"":"""&amp;G3&amp;""",""name"":"""&amp;H3&amp;""",""state"":"""&amp;I3&amp;""",""icao"":"""&amp;J3&amp;""",""coordinates"":["""&amp;K3&amp;""","""&amp;L3&amp;"""],""radius"":0.2},"</f>
        <v>{"type":"Landing Area without FAC (Verified)","name":"ABERDEEN","state":"QLD","icao":"YABD","coordinates":["280406S","1503827E"],"radius":0.2},</v>
      </c>
    </row>
    <row r="4" spans="1:13" ht="17.350000000000001" customHeight="1" x14ac:dyDescent="0.45">
      <c r="A4" s="2" t="s">
        <v>3000</v>
      </c>
      <c r="B4" s="2" t="s">
        <v>29</v>
      </c>
      <c r="C4" t="s">
        <v>5083</v>
      </c>
      <c r="D4" s="7" t="s">
        <v>5082</v>
      </c>
      <c r="E4" s="7" t="s">
        <v>3025</v>
      </c>
      <c r="F4" s="7"/>
      <c r="G4" s="7" t="s">
        <v>5089</v>
      </c>
      <c r="H4" t="str">
        <f>TRIM(CLEAN(A4))</f>
        <v>ABINGDON DOWNS</v>
      </c>
      <c r="I4" t="str">
        <f>TRIM(CLEAN(B4))</f>
        <v>QLD</v>
      </c>
      <c r="J4" t="str">
        <f>TRIM(CLEAN(C4))</f>
        <v>YABI</v>
      </c>
      <c r="K4" t="str">
        <f>TRIM(CLEAN(D4))</f>
        <v>173632S</v>
      </c>
      <c r="L4" t="str">
        <f>TRIM(CLEAN(E4))</f>
        <v>1431100E</v>
      </c>
      <c r="M4" t="str">
        <f t="shared" si="0"/>
        <v>{"type":"Landing Area without FAC (Verified)","name":"ABINGDON DOWNS","state":"QLD","icao":"YABI","coordinates":["173632S","1431100E"],"radius":0.2},</v>
      </c>
    </row>
    <row r="5" spans="1:13" ht="17.350000000000001" customHeight="1" x14ac:dyDescent="0.45">
      <c r="A5" s="2" t="s">
        <v>3001</v>
      </c>
      <c r="B5" s="2" t="s">
        <v>29</v>
      </c>
      <c r="C5" s="2" t="s">
        <v>3012</v>
      </c>
      <c r="D5" t="s">
        <v>1120</v>
      </c>
      <c r="E5" s="7" t="s">
        <v>3026</v>
      </c>
      <c r="F5" s="7"/>
      <c r="G5" s="7" t="s">
        <v>5089</v>
      </c>
      <c r="H5" t="str">
        <f>TRIM(CLEAN(A5))</f>
        <v>ADAVALE</v>
      </c>
      <c r="I5" t="str">
        <f>TRIM(CLEAN(B5))</f>
        <v>QLD</v>
      </c>
      <c r="J5" t="str">
        <f>TRIM(CLEAN(C5))</f>
        <v>YADA</v>
      </c>
      <c r="K5" t="str">
        <f>TRIM(CLEAN(D5))</f>
        <v>255338S</v>
      </c>
      <c r="L5" t="str">
        <f>TRIM(CLEAN(E5))</f>
        <v>1443407E</v>
      </c>
      <c r="M5" t="str">
        <f t="shared" si="0"/>
        <v>{"type":"Landing Area without FAC (Verified)","name":"ADAVALE","state":"QLD","icao":"YADA","coordinates":["255338S","1443407E"],"radius":0.2},</v>
      </c>
    </row>
    <row r="6" spans="1:13" ht="17.350000000000001" customHeight="1" x14ac:dyDescent="0.45">
      <c r="A6" s="2" t="s">
        <v>3002</v>
      </c>
      <c r="B6" s="2" t="s">
        <v>29</v>
      </c>
      <c r="C6" s="2" t="s">
        <v>3013</v>
      </c>
      <c r="D6" s="7" t="s">
        <v>3023</v>
      </c>
      <c r="E6" s="7" t="s">
        <v>5081</v>
      </c>
      <c r="F6" s="7"/>
      <c r="G6" s="7" t="s">
        <v>5089</v>
      </c>
      <c r="H6" t="str">
        <f>TRIM(CLEAN(A6))</f>
        <v>AGNES WATER</v>
      </c>
      <c r="I6" t="str">
        <f>TRIM(CLEAN(B6))</f>
        <v>QLD</v>
      </c>
      <c r="J6" t="str">
        <f>TRIM(CLEAN(C6))</f>
        <v>YAWT</v>
      </c>
      <c r="K6" t="str">
        <f>TRIM(CLEAN(D6))</f>
        <v>241206S</v>
      </c>
      <c r="L6" t="str">
        <f>TRIM(CLEAN(E6))</f>
        <v>1515330E</v>
      </c>
      <c r="M6" t="str">
        <f t="shared" si="0"/>
        <v>{"type":"Landing Area without FAC (Verified)","name":"AGNES WATER","state":"QLD","icao":"YAWT","coordinates":["241206S","1515330E"],"radius":0.2},</v>
      </c>
    </row>
    <row r="7" spans="1:13" ht="17.350000000000001" customHeight="1" x14ac:dyDescent="0.45">
      <c r="A7" s="2" t="s">
        <v>3003</v>
      </c>
      <c r="B7" s="2" t="s">
        <v>24</v>
      </c>
      <c r="C7" s="2" t="s">
        <v>3014</v>
      </c>
      <c r="D7" s="7" t="s">
        <v>3024</v>
      </c>
      <c r="E7" t="s">
        <v>5080</v>
      </c>
      <c r="G7" s="7" t="s">
        <v>5089</v>
      </c>
      <c r="H7" t="str">
        <f>TRIM(CLEAN(A7))</f>
        <v>AILERON</v>
      </c>
      <c r="I7" t="str">
        <f>TRIM(CLEAN(B7))</f>
        <v>NT</v>
      </c>
      <c r="J7" t="str">
        <f>TRIM(CLEAN(C7))</f>
        <v>YALR</v>
      </c>
      <c r="K7" t="str">
        <f>TRIM(CLEAN(D7))</f>
        <v>223911S</v>
      </c>
      <c r="L7" t="str">
        <f>TRIM(CLEAN(E7))</f>
        <v>1332050E</v>
      </c>
      <c r="M7" t="str">
        <f t="shared" si="0"/>
        <v>{"type":"Landing Area without FAC (Verified)","name":"AILERON","state":"NT","icao":"YALR","coordinates":["223911S","1332050E"],"radius":0.2},</v>
      </c>
    </row>
    <row r="8" spans="1:13" ht="17.350000000000001" customHeight="1" x14ac:dyDescent="0.45">
      <c r="A8" s="2" t="s">
        <v>3004</v>
      </c>
      <c r="B8" s="2" t="s">
        <v>24</v>
      </c>
      <c r="C8" s="2" t="s">
        <v>3015</v>
      </c>
      <c r="D8" s="4" t="s">
        <v>5079</v>
      </c>
      <c r="E8" t="s">
        <v>5078</v>
      </c>
      <c r="G8" s="7" t="s">
        <v>5089</v>
      </c>
      <c r="H8" t="str">
        <f>TRIM(CLEAN(A8))</f>
        <v>ALCOOTA STN</v>
      </c>
      <c r="I8" t="str">
        <f>TRIM(CLEAN(B8))</f>
        <v>NT</v>
      </c>
      <c r="J8" t="str">
        <f>TRIM(CLEAN(C8))</f>
        <v>YALC</v>
      </c>
      <c r="K8" t="str">
        <f>TRIM(CLEAN(D8))</f>
        <v>225000S</v>
      </c>
      <c r="L8" t="str">
        <f>TRIM(CLEAN(E8))</f>
        <v>1342700E</v>
      </c>
      <c r="M8" t="str">
        <f t="shared" si="0"/>
        <v>{"type":"Landing Area without FAC (Verified)","name":"ALCOOTA STN","state":"NT","icao":"YALC","coordinates":["225000S","1342700E"],"radius":0.2},</v>
      </c>
    </row>
    <row r="9" spans="1:13" ht="17.350000000000001" customHeight="1" x14ac:dyDescent="0.45">
      <c r="A9" s="2" t="s">
        <v>3005</v>
      </c>
      <c r="B9" s="2" t="s">
        <v>29</v>
      </c>
      <c r="C9" s="2" t="s">
        <v>3016</v>
      </c>
      <c r="D9" s="4" t="s">
        <v>5077</v>
      </c>
      <c r="E9" t="s">
        <v>5076</v>
      </c>
      <c r="G9" s="7" t="s">
        <v>5089</v>
      </c>
      <c r="H9" t="str">
        <f>TRIM(CLEAN(A9))</f>
        <v>ALDERLEY</v>
      </c>
      <c r="I9" t="str">
        <f>TRIM(CLEAN(B9))</f>
        <v>QLD</v>
      </c>
      <c r="J9" t="str">
        <f>TRIM(CLEAN(C9))</f>
        <v>YALY</v>
      </c>
      <c r="K9" t="str">
        <f>TRIM(CLEAN(D9))</f>
        <v>222939S</v>
      </c>
      <c r="L9" t="str">
        <f>TRIM(CLEAN(E9))</f>
        <v>1393944E</v>
      </c>
      <c r="M9" t="str">
        <f t="shared" si="0"/>
        <v>{"type":"Landing Area without FAC (Verified)","name":"ALDERLEY","state":"QLD","icao":"YALY","coordinates":["222939S","1393944E"],"radius":0.2},</v>
      </c>
    </row>
    <row r="10" spans="1:13" ht="17.350000000000001" customHeight="1" x14ac:dyDescent="0.45">
      <c r="A10" s="2" t="s">
        <v>3006</v>
      </c>
      <c r="B10" s="2" t="s">
        <v>19</v>
      </c>
      <c r="C10" s="2" t="s">
        <v>3017</v>
      </c>
      <c r="D10" s="6" t="s">
        <v>5075</v>
      </c>
      <c r="E10" s="7" t="s">
        <v>1101</v>
      </c>
      <c r="F10" s="7"/>
      <c r="G10" s="7" t="s">
        <v>5089</v>
      </c>
      <c r="H10" t="str">
        <f>TRIM(CLEAN(A10))</f>
        <v>ALLANDY</v>
      </c>
      <c r="I10" t="str">
        <f>TRIM(CLEAN(B10))</f>
        <v>NSW</v>
      </c>
      <c r="J10" t="str">
        <f>TRIM(CLEAN(C10))</f>
        <v>YALN</v>
      </c>
      <c r="K10" t="str">
        <f>TRIM(CLEAN(D10))</f>
        <v>302317S</v>
      </c>
      <c r="L10" t="str">
        <f>TRIM(CLEAN(E10))</f>
        <v>1423730E</v>
      </c>
      <c r="M10" t="str">
        <f t="shared" si="0"/>
        <v>{"type":"Landing Area without FAC (Verified)","name":"ALLANDY","state":"NSW","icao":"YALN","coordinates":["302317S","1423730E"],"radius":0.2},</v>
      </c>
    </row>
    <row r="11" spans="1:13" ht="17.350000000000001" customHeight="1" x14ac:dyDescent="0.45">
      <c r="A11" s="2" t="s">
        <v>5074</v>
      </c>
      <c r="B11" s="2" t="s">
        <v>19</v>
      </c>
      <c r="C11" s="2" t="s">
        <v>3018</v>
      </c>
      <c r="D11" s="7" t="s">
        <v>5073</v>
      </c>
      <c r="E11" s="7" t="s">
        <v>3027</v>
      </c>
      <c r="F11" s="7"/>
      <c r="G11" s="7" t="s">
        <v>5089</v>
      </c>
      <c r="H11" t="str">
        <f>TRIM(CLEAN(A11))</f>
        <v>ALSTONVILLE SOUTH</v>
      </c>
      <c r="I11" t="str">
        <f>TRIM(CLEAN(B11))</f>
        <v>NSW</v>
      </c>
      <c r="J11" t="str">
        <f>TRIM(CLEAN(C11))</f>
        <v>YAVS</v>
      </c>
      <c r="K11" t="str">
        <f>TRIM(CLEAN(D11))</f>
        <v>285255S</v>
      </c>
      <c r="L11" t="str">
        <f>TRIM(CLEAN(E11))</f>
        <v>1532606E</v>
      </c>
      <c r="M11" t="str">
        <f t="shared" si="0"/>
        <v>{"type":"Landing Area without FAC (Verified)","name":"ALSTONVILLE SOUTH","state":"NSW","icao":"YAVS","coordinates":["285255S","1532606E"],"radius":0.2},</v>
      </c>
    </row>
    <row r="12" spans="1:13" ht="17.350000000000001" customHeight="1" x14ac:dyDescent="0.45">
      <c r="A12" s="2" t="s">
        <v>3007</v>
      </c>
      <c r="B12" s="4" t="s">
        <v>6</v>
      </c>
      <c r="C12" s="2" t="s">
        <v>3019</v>
      </c>
      <c r="D12" s="6" t="s">
        <v>5072</v>
      </c>
      <c r="E12" s="7" t="s">
        <v>5071</v>
      </c>
      <c r="F12" s="7"/>
      <c r="G12" s="7" t="s">
        <v>5089</v>
      </c>
      <c r="H12" t="str">
        <f>TRIM(CLEAN(A12))</f>
        <v>ALTON DOWNS</v>
      </c>
      <c r="I12" t="str">
        <f>TRIM(CLEAN(B12))</f>
        <v>SA</v>
      </c>
      <c r="J12" t="str">
        <f>TRIM(CLEAN(C12))</f>
        <v>YADS</v>
      </c>
      <c r="K12" t="str">
        <f>TRIM(CLEAN(D12))</f>
        <v>263200S</v>
      </c>
      <c r="L12" t="str">
        <f>TRIM(CLEAN(E12))</f>
        <v>1391600E</v>
      </c>
      <c r="M12" t="str">
        <f t="shared" si="0"/>
        <v>{"type":"Landing Area without FAC (Verified)","name":"ALTON DOWNS","state":"SA","icao":"YADS","coordinates":["263200S","1391600E"],"radius":0.2},</v>
      </c>
    </row>
    <row r="13" spans="1:13" ht="17.350000000000001" customHeight="1" x14ac:dyDescent="0.45">
      <c r="A13" s="2" t="s">
        <v>3008</v>
      </c>
      <c r="B13" s="4" t="s">
        <v>24</v>
      </c>
      <c r="C13" s="2" t="s">
        <v>3020</v>
      </c>
      <c r="D13" s="6" t="s">
        <v>5070</v>
      </c>
      <c r="E13" s="6" t="s">
        <v>5069</v>
      </c>
      <c r="F13" s="6"/>
      <c r="G13" s="7" t="s">
        <v>5089</v>
      </c>
      <c r="H13" t="str">
        <f>TRIM(CLEAN(A13))</f>
        <v>AMBALINDUM</v>
      </c>
      <c r="I13" t="str">
        <f>TRIM(CLEAN(B13))</f>
        <v>NT</v>
      </c>
      <c r="J13" t="str">
        <f>TRIM(CLEAN(C13))</f>
        <v>YABL</v>
      </c>
      <c r="K13" t="str">
        <f>TRIM(CLEAN(D13))</f>
        <v>232122S</v>
      </c>
      <c r="L13" t="str">
        <f>TRIM(CLEAN(E13))</f>
        <v>1344407E</v>
      </c>
      <c r="M13" t="str">
        <f t="shared" si="0"/>
        <v>{"type":"Landing Area without FAC (Verified)","name":"AMBALINDUM","state":"NT","icao":"YABL","coordinates":["232122S","1344407E"],"radius":0.2},</v>
      </c>
    </row>
    <row r="14" spans="1:13" ht="17.350000000000001" customHeight="1" x14ac:dyDescent="0.45">
      <c r="A14" s="2" t="s">
        <v>3009</v>
      </c>
      <c r="B14" s="4" t="s">
        <v>24</v>
      </c>
      <c r="C14" s="2" t="s">
        <v>3021</v>
      </c>
      <c r="D14" s="6" t="s">
        <v>5068</v>
      </c>
      <c r="E14" s="6" t="s">
        <v>5067</v>
      </c>
      <c r="F14" s="6"/>
      <c r="G14" s="7" t="s">
        <v>5089</v>
      </c>
      <c r="H14" t="str">
        <f>TRIM(CLEAN(A14))</f>
        <v>AMMAROO</v>
      </c>
      <c r="I14" t="str">
        <f>TRIM(CLEAN(B14))</f>
        <v>NT</v>
      </c>
      <c r="J14" t="str">
        <f>TRIM(CLEAN(C14))</f>
        <v>YAMM</v>
      </c>
      <c r="K14" t="str">
        <f>TRIM(CLEAN(D14))</f>
        <v>214420S</v>
      </c>
      <c r="L14" t="str">
        <f>TRIM(CLEAN(E14))</f>
        <v>1351450E</v>
      </c>
      <c r="M14" t="str">
        <f t="shared" si="0"/>
        <v>{"type":"Landing Area without FAC (Verified)","name":"AMMAROO","state":"NT","icao":"YAMM","coordinates":["214420S","1351450E"],"radius":0.2},</v>
      </c>
    </row>
    <row r="15" spans="1:13" ht="17.350000000000001" customHeight="1" x14ac:dyDescent="0.45">
      <c r="A15" s="2" t="s">
        <v>3010</v>
      </c>
      <c r="B15" s="2" t="s">
        <v>38</v>
      </c>
      <c r="C15" s="2" t="s">
        <v>3022</v>
      </c>
      <c r="D15" s="7" t="s">
        <v>5066</v>
      </c>
      <c r="E15" s="7" t="s">
        <v>3028</v>
      </c>
      <c r="F15" s="7"/>
      <c r="G15" s="7" t="s">
        <v>5089</v>
      </c>
      <c r="H15" t="str">
        <f>TRIM(CLEAN(A15))</f>
        <v>AMPHITHEATRE</v>
      </c>
      <c r="I15" t="str">
        <f>TRIM(CLEAN(B15))</f>
        <v>VIC</v>
      </c>
      <c r="J15" t="str">
        <f>TRIM(CLEAN(C15))</f>
        <v>YATR</v>
      </c>
      <c r="K15" t="str">
        <f>TRIM(CLEAN(D15))</f>
        <v>370951S</v>
      </c>
      <c r="L15" t="str">
        <f>TRIM(CLEAN(E15))</f>
        <v>1432736E</v>
      </c>
      <c r="M15" t="str">
        <f t="shared" si="0"/>
        <v>{"type":"Landing Area without FAC (Verified)","name":"AMPHITHEATRE","state":"VIC","icao":"YATR","coordinates":["370951S","1432736E"],"radius":0.2},</v>
      </c>
    </row>
    <row r="16" spans="1:13" ht="17.350000000000001" customHeight="1" x14ac:dyDescent="0.45">
      <c r="A16" s="2" t="s">
        <v>3029</v>
      </c>
      <c r="B16" s="4" t="s">
        <v>6</v>
      </c>
      <c r="C16" s="2" t="s">
        <v>3037</v>
      </c>
      <c r="D16" t="s">
        <v>5065</v>
      </c>
      <c r="E16" s="7" t="s">
        <v>5064</v>
      </c>
      <c r="F16" s="7"/>
      <c r="G16" s="7" t="s">
        <v>5089</v>
      </c>
      <c r="H16" t="str">
        <f>TRIM(CLEAN(A16))</f>
        <v>ANGATJA SA</v>
      </c>
      <c r="I16" t="str">
        <f>TRIM(CLEAN(B16))</f>
        <v>SA</v>
      </c>
      <c r="J16" t="str">
        <f>TRIM(CLEAN(C16))</f>
        <v>YANJ</v>
      </c>
      <c r="K16" t="str">
        <f>TRIM(CLEAN(D16))</f>
        <v>260600S</v>
      </c>
      <c r="L16" t="str">
        <f>TRIM(CLEAN(E16))</f>
        <v>1302400E</v>
      </c>
      <c r="M16" t="str">
        <f t="shared" si="0"/>
        <v>{"type":"Landing Area without FAC (Verified)","name":"ANGATJA SA","state":"SA","icao":"YANJ","coordinates":["260600S","1302400E"],"radius":0.2},</v>
      </c>
    </row>
    <row r="17" spans="1:13" ht="17.350000000000001" customHeight="1" x14ac:dyDescent="0.45">
      <c r="A17" s="2" t="s">
        <v>5063</v>
      </c>
      <c r="B17" s="4" t="s">
        <v>24</v>
      </c>
      <c r="C17" s="2" t="s">
        <v>3038</v>
      </c>
      <c r="D17" s="7" t="s">
        <v>5062</v>
      </c>
      <c r="E17" t="s">
        <v>5061</v>
      </c>
      <c r="G17" s="7" t="s">
        <v>5089</v>
      </c>
      <c r="H17" t="str">
        <f>TRIM(CLEAN(A17))</f>
        <v>ANMATJERE / GEMTREE CARAVAN PARK NT</v>
      </c>
      <c r="I17" t="str">
        <f>TRIM(CLEAN(B17))</f>
        <v>NT</v>
      </c>
      <c r="J17" t="str">
        <f>TRIM(CLEAN(C17))</f>
        <v>YGTC</v>
      </c>
      <c r="K17" t="str">
        <f>TRIM(CLEAN(D17))</f>
        <v>225812S</v>
      </c>
      <c r="L17" t="str">
        <f>TRIM(CLEAN(E17))</f>
        <v>1341451E</v>
      </c>
      <c r="M17" t="str">
        <f t="shared" si="0"/>
        <v>{"type":"Landing Area without FAC (Verified)","name":"ANMATJERE / GEMTREE CARAVAN PARK NT","state":"NT","icao":"YGTC","coordinates":["225812S","1341451E"],"radius":0.2},</v>
      </c>
    </row>
    <row r="18" spans="1:13" ht="17.350000000000001" customHeight="1" x14ac:dyDescent="0.45">
      <c r="A18" s="2" t="s">
        <v>5060</v>
      </c>
      <c r="B18" s="4" t="s">
        <v>24</v>
      </c>
      <c r="C18" s="2" t="s">
        <v>3039</v>
      </c>
      <c r="D18" s="7" t="s">
        <v>3046</v>
      </c>
      <c r="E18" s="7" t="s">
        <v>3048</v>
      </c>
      <c r="F18" s="7"/>
      <c r="G18" s="7" t="s">
        <v>5089</v>
      </c>
      <c r="H18" t="str">
        <f>TRIM(CLEAN(A18))</f>
        <v>ANMATJERE/PINE HILL STATION NT</v>
      </c>
      <c r="I18" t="str">
        <f>TRIM(CLEAN(B18))</f>
        <v>NT</v>
      </c>
      <c r="J18" t="str">
        <f>TRIM(CLEAN(C18))</f>
        <v>YPHS</v>
      </c>
      <c r="K18" t="str">
        <f>TRIM(CLEAN(D18))</f>
        <v>222313S</v>
      </c>
      <c r="L18" t="str">
        <f>TRIM(CLEAN(E18))</f>
        <v>1330337E</v>
      </c>
      <c r="M18" t="str">
        <f t="shared" si="0"/>
        <v>{"type":"Landing Area without FAC (Verified)","name":"ANMATJERE/PINE HILL STATION NT","state":"NT","icao":"YPHS","coordinates":["222313S","1330337E"],"radius":0.2},</v>
      </c>
    </row>
    <row r="19" spans="1:13" ht="17.350000000000001" customHeight="1" x14ac:dyDescent="0.45">
      <c r="A19" s="2" t="s">
        <v>3030</v>
      </c>
      <c r="B19" s="4" t="s">
        <v>29</v>
      </c>
      <c r="C19" s="2" t="s">
        <v>3040</v>
      </c>
      <c r="D19" t="s">
        <v>5059</v>
      </c>
      <c r="E19" t="s">
        <v>5058</v>
      </c>
      <c r="G19" s="7" t="s">
        <v>5089</v>
      </c>
      <c r="H19" t="str">
        <f>TRIM(CLEAN(A19))</f>
        <v>ANNANDALE QLD</v>
      </c>
      <c r="I19" t="str">
        <f>TRIM(CLEAN(B19))</f>
        <v>QLD</v>
      </c>
      <c r="J19" t="str">
        <f>TRIM(CLEAN(C19))</f>
        <v>YADE</v>
      </c>
      <c r="K19" t="str">
        <f>TRIM(CLEAN(D19))</f>
        <v>215636S</v>
      </c>
      <c r="L19" t="str">
        <f>TRIM(CLEAN(E19))</f>
        <v>1481702E</v>
      </c>
      <c r="M19" t="str">
        <f t="shared" si="0"/>
        <v>{"type":"Landing Area without FAC (Verified)","name":"ANNANDALE QLD","state":"QLD","icao":"YADE","coordinates":["215636S","1481702E"],"radius":0.2},</v>
      </c>
    </row>
    <row r="20" spans="1:13" ht="17.350000000000001" customHeight="1" x14ac:dyDescent="0.45">
      <c r="A20" s="2" t="s">
        <v>3031</v>
      </c>
      <c r="B20" s="4" t="s">
        <v>24</v>
      </c>
      <c r="C20" s="2" t="s">
        <v>3041</v>
      </c>
      <c r="D20" t="s">
        <v>5057</v>
      </c>
      <c r="E20" s="4" t="s">
        <v>5056</v>
      </c>
      <c r="F20" s="4"/>
      <c r="G20" s="7" t="s">
        <v>5089</v>
      </c>
      <c r="H20" t="str">
        <f>TRIM(CLEAN(A20))</f>
        <v>ANTHONY LAGOON NT</v>
      </c>
      <c r="I20" t="str">
        <f>TRIM(CLEAN(B20))</f>
        <v>NT</v>
      </c>
      <c r="J20" t="str">
        <f>TRIM(CLEAN(C20))</f>
        <v>YANL</v>
      </c>
      <c r="K20" t="str">
        <f>TRIM(CLEAN(D20))</f>
        <v>175832S</v>
      </c>
      <c r="L20" t="str">
        <f>TRIM(CLEAN(E20))</f>
        <v>1353217E</v>
      </c>
      <c r="M20" t="str">
        <f t="shared" si="0"/>
        <v>{"type":"Landing Area without FAC (Verified)","name":"ANTHONY LAGOON NT","state":"NT","icao":"YANL","coordinates":["175832S","1353217E"],"radius":0.2},</v>
      </c>
    </row>
    <row r="21" spans="1:13" ht="17.350000000000001" customHeight="1" x14ac:dyDescent="0.45">
      <c r="A21" s="2" t="s">
        <v>3032</v>
      </c>
      <c r="B21" s="4" t="s">
        <v>38</v>
      </c>
      <c r="C21" s="2" t="s">
        <v>5055</v>
      </c>
      <c r="D21" s="7" t="s">
        <v>5054</v>
      </c>
      <c r="E21" s="4" t="s">
        <v>5053</v>
      </c>
      <c r="F21" s="4"/>
      <c r="G21" s="7" t="s">
        <v>5089</v>
      </c>
      <c r="H21" t="str">
        <f>TRIM(CLEAN(A21))</f>
        <v>APOLLO BAY VIC</v>
      </c>
      <c r="I21" t="str">
        <f>TRIM(CLEAN(B21))</f>
        <v>VIC</v>
      </c>
      <c r="J21" t="str">
        <f>TRIM(CLEAN(C21))</f>
        <v>YAPO</v>
      </c>
      <c r="K21" t="str">
        <f>TRIM(CLEAN(D21))</f>
        <v>384622S</v>
      </c>
      <c r="L21" t="str">
        <f>TRIM(CLEAN(E21))</f>
        <v>1433925E</v>
      </c>
      <c r="M21" t="str">
        <f t="shared" si="0"/>
        <v>{"type":"Landing Area without FAC (Verified)","name":"APOLLO BAY VIC","state":"VIC","icao":"YAPO","coordinates":["384622S","1433925E"],"radius":0.2},</v>
      </c>
    </row>
    <row r="22" spans="1:13" ht="17.350000000000001" customHeight="1" x14ac:dyDescent="0.45">
      <c r="A22" s="2" t="s">
        <v>3033</v>
      </c>
      <c r="B22" s="4" t="s">
        <v>29</v>
      </c>
      <c r="C22" t="s">
        <v>5052</v>
      </c>
      <c r="D22" s="7" t="s">
        <v>3047</v>
      </c>
      <c r="E22" s="6" t="s">
        <v>5051</v>
      </c>
      <c r="F22" s="6"/>
      <c r="G22" s="7" t="s">
        <v>5089</v>
      </c>
      <c r="H22" t="str">
        <f>TRIM(CLEAN(A22))</f>
        <v>ARCADIA QLD</v>
      </c>
      <c r="I22" t="str">
        <f>TRIM(CLEAN(B22))</f>
        <v>QLD</v>
      </c>
      <c r="J22" t="str">
        <f>TRIM(CLEAN(C22))</f>
        <v>YACI</v>
      </c>
      <c r="K22" t="str">
        <f>TRIM(CLEAN(D22))</f>
        <v>251242S</v>
      </c>
      <c r="L22" t="str">
        <f>TRIM(CLEAN(E22))</f>
        <v>1484006E</v>
      </c>
      <c r="M22" t="str">
        <f t="shared" si="0"/>
        <v>{"type":"Landing Area without FAC (Verified)","name":"ARCADIA QLD","state":"QLD","icao":"YACI","coordinates":["251242S","1484006E"],"radius":0.2},</v>
      </c>
    </row>
    <row r="23" spans="1:13" ht="17.350000000000001" customHeight="1" x14ac:dyDescent="0.45">
      <c r="A23" s="2" t="s">
        <v>3034</v>
      </c>
      <c r="B23" s="4" t="s">
        <v>29</v>
      </c>
      <c r="C23" s="2" t="s">
        <v>3042</v>
      </c>
      <c r="D23" s="7" t="s">
        <v>5050</v>
      </c>
      <c r="E23" s="6" t="s">
        <v>5049</v>
      </c>
      <c r="F23" s="6"/>
      <c r="G23" s="7" t="s">
        <v>5089</v>
      </c>
      <c r="H23" t="str">
        <f>TRIM(CLEAN(A23))</f>
        <v>ARCHER RIVER QLD</v>
      </c>
      <c r="I23" t="str">
        <f>TRIM(CLEAN(B23))</f>
        <v>QLD</v>
      </c>
      <c r="J23" t="str">
        <f>TRIM(CLEAN(C23))</f>
        <v>YARC</v>
      </c>
      <c r="K23" t="str">
        <f>TRIM(CLEAN(D23))</f>
        <v>132626S</v>
      </c>
      <c r="L23" t="str">
        <f>TRIM(CLEAN(E23))</f>
        <v>1425538E</v>
      </c>
      <c r="M23" t="str">
        <f t="shared" si="0"/>
        <v>{"type":"Landing Area without FAC (Verified)","name":"ARCHER RIVER QLD","state":"QLD","icao":"YARC","coordinates":["132626S","1425538E"],"radius":0.2},</v>
      </c>
    </row>
    <row r="24" spans="1:13" ht="17.350000000000001" customHeight="1" x14ac:dyDescent="0.45">
      <c r="A24" s="2" t="s">
        <v>5048</v>
      </c>
      <c r="B24" s="4" t="s">
        <v>29</v>
      </c>
      <c r="C24" s="2" t="s">
        <v>3043</v>
      </c>
      <c r="D24" s="6" t="s">
        <v>5047</v>
      </c>
      <c r="E24" s="7" t="s">
        <v>5046</v>
      </c>
      <c r="F24" s="7"/>
      <c r="G24" s="7" t="s">
        <v>5089</v>
      </c>
      <c r="H24" t="str">
        <f>TRIM(CLEAN(A24))</f>
        <v>ARCTURUS DOWNS HS QLD</v>
      </c>
      <c r="I24" t="str">
        <f>TRIM(CLEAN(B24))</f>
        <v>QLD</v>
      </c>
      <c r="J24" t="str">
        <f>TRIM(CLEAN(C24))</f>
        <v>YATU</v>
      </c>
      <c r="K24" t="str">
        <f>TRIM(CLEAN(D24))</f>
        <v>240214S</v>
      </c>
      <c r="L24" t="str">
        <f>TRIM(CLEAN(E24))</f>
        <v>1482432E</v>
      </c>
      <c r="M24" t="str">
        <f t="shared" si="0"/>
        <v>{"type":"Landing Area without FAC (Verified)","name":"ARCTURUS DOWNS HS QLD","state":"QLD","icao":"YATU","coordinates":["240214S","1482432E"],"radius":0.2},</v>
      </c>
    </row>
    <row r="25" spans="1:13" ht="17.350000000000001" customHeight="1" x14ac:dyDescent="0.45">
      <c r="A25" s="2" t="s">
        <v>3035</v>
      </c>
      <c r="B25" s="4" t="s">
        <v>19</v>
      </c>
      <c r="C25" s="2" t="s">
        <v>3044</v>
      </c>
      <c r="D25" s="6" t="s">
        <v>5045</v>
      </c>
      <c r="E25" s="6" t="s">
        <v>2925</v>
      </c>
      <c r="F25" s="6"/>
      <c r="G25" s="7" t="s">
        <v>5089</v>
      </c>
      <c r="H25" t="str">
        <f>TRIM(CLEAN(A25))</f>
        <v>ARDLETHAN NSW</v>
      </c>
      <c r="I25" t="str">
        <f>TRIM(CLEAN(B25))</f>
        <v>NSW</v>
      </c>
      <c r="J25" t="str">
        <f>TRIM(CLEAN(C25))</f>
        <v>YARL</v>
      </c>
      <c r="K25" t="str">
        <f>TRIM(CLEAN(D25))</f>
        <v>342445S</v>
      </c>
      <c r="L25" t="str">
        <f>TRIM(CLEAN(E25))</f>
        <v>1465113E</v>
      </c>
      <c r="M25" t="str">
        <f t="shared" si="0"/>
        <v>{"type":"Landing Area without FAC (Verified)","name":"ARDLETHAN NSW","state":"NSW","icao":"YARL","coordinates":["342445S","1465113E"],"radius":0.2},</v>
      </c>
    </row>
    <row r="26" spans="1:13" ht="17.350000000000001" customHeight="1" x14ac:dyDescent="0.45">
      <c r="A26" s="2" t="s">
        <v>3036</v>
      </c>
      <c r="B26" s="4" t="s">
        <v>29</v>
      </c>
      <c r="C26" s="2" t="s">
        <v>3045</v>
      </c>
      <c r="D26" s="7" t="s">
        <v>5044</v>
      </c>
      <c r="E26" s="7" t="s">
        <v>5043</v>
      </c>
      <c r="F26" s="7"/>
      <c r="G26" s="7" t="s">
        <v>5089</v>
      </c>
      <c r="H26" t="str">
        <f>TRIM(CLEAN(A26))</f>
        <v>ARDMORE QLD</v>
      </c>
      <c r="I26" t="str">
        <f>TRIM(CLEAN(B26))</f>
        <v>QLD</v>
      </c>
      <c r="J26" t="str">
        <f>TRIM(CLEAN(C26))</f>
        <v>YAOR</v>
      </c>
      <c r="K26" t="str">
        <f>TRIM(CLEAN(D26))</f>
        <v>213855S</v>
      </c>
      <c r="L26" t="str">
        <f>TRIM(CLEAN(E26))</f>
        <v>1391137E</v>
      </c>
      <c r="M26" t="str">
        <f t="shared" si="0"/>
        <v>{"type":"Landing Area without FAC (Verified)","name":"ARDMORE QLD","state":"QLD","icao":"YAOR","coordinates":["213855S","1391137E"],"radius":0.2},</v>
      </c>
    </row>
    <row r="27" spans="1:13" ht="17.350000000000001" customHeight="1" x14ac:dyDescent="0.45">
      <c r="A27" s="2" t="s">
        <v>3049</v>
      </c>
      <c r="B27" s="2" t="s">
        <v>24</v>
      </c>
      <c r="C27" s="2" t="s">
        <v>3050</v>
      </c>
      <c r="D27" s="7" t="s">
        <v>3051</v>
      </c>
      <c r="E27" s="7" t="s">
        <v>3052</v>
      </c>
      <c r="F27" s="7"/>
      <c r="G27" s="7" t="s">
        <v>5089</v>
      </c>
      <c r="H27" t="str">
        <f>TRIM(CLEAN(A27))</f>
        <v>AREYONGA</v>
      </c>
      <c r="I27" t="str">
        <f>TRIM(CLEAN(B27))</f>
        <v>NT</v>
      </c>
      <c r="J27" t="str">
        <f>TRIM(CLEAN(C27))</f>
        <v>YARN</v>
      </c>
      <c r="K27" t="str">
        <f>TRIM(CLEAN(D27))</f>
        <v>240523S</v>
      </c>
      <c r="L27" t="str">
        <f>TRIM(CLEAN(E27))</f>
        <v>1321605E</v>
      </c>
      <c r="M27" t="str">
        <f t="shared" si="0"/>
        <v>{"type":"Landing Area without FAC (Verified)","name":"AREYONGA","state":"NT","icao":"YARN","coordinates":["240523S","1321605E"],"radius":0.2},</v>
      </c>
    </row>
    <row r="28" spans="1:13" ht="17.350000000000001" customHeight="1" x14ac:dyDescent="0.45">
      <c r="A28" s="2" t="s">
        <v>3053</v>
      </c>
      <c r="B28" s="2" t="s">
        <v>29</v>
      </c>
      <c r="C28" s="2" t="s">
        <v>3054</v>
      </c>
      <c r="D28" s="7" t="s">
        <v>3055</v>
      </c>
      <c r="E28" s="7" t="s">
        <v>3056</v>
      </c>
      <c r="F28" s="7"/>
      <c r="G28" s="7" t="s">
        <v>5089</v>
      </c>
      <c r="H28" t="str">
        <f>TRIM(CLEAN(A28))</f>
        <v>ARMRAYNALD</v>
      </c>
      <c r="I28" t="str">
        <f>TRIM(CLEAN(B28))</f>
        <v>QLD</v>
      </c>
      <c r="J28" t="str">
        <f>TRIM(CLEAN(C28))</f>
        <v>YAML</v>
      </c>
      <c r="K28" t="str">
        <f>TRIM(CLEAN(D28))</f>
        <v>175715S</v>
      </c>
      <c r="L28" t="str">
        <f>TRIM(CLEAN(E28))</f>
        <v>1394547E</v>
      </c>
      <c r="M28" t="str">
        <f t="shared" si="0"/>
        <v>{"type":"Landing Area without FAC (Verified)","name":"ARMRAYNALD","state":"QLD","icao":"YAML","coordinates":["175715S","1394547E"],"radius":0.2},</v>
      </c>
    </row>
    <row r="29" spans="1:13" ht="17.350000000000001" customHeight="1" x14ac:dyDescent="0.45">
      <c r="A29" s="2" t="s">
        <v>3057</v>
      </c>
      <c r="B29" s="2" t="s">
        <v>19</v>
      </c>
      <c r="C29" s="2" t="s">
        <v>3058</v>
      </c>
      <c r="D29" s="7" t="s">
        <v>3059</v>
      </c>
      <c r="E29" s="7" t="s">
        <v>3060</v>
      </c>
      <c r="F29" s="7"/>
      <c r="G29" s="7" t="s">
        <v>5089</v>
      </c>
      <c r="H29" t="str">
        <f>TRIM(CLEAN(A29))</f>
        <v>ASHFORD</v>
      </c>
      <c r="I29" t="str">
        <f>TRIM(CLEAN(B29))</f>
        <v>NSW</v>
      </c>
      <c r="J29" t="str">
        <f>TRIM(CLEAN(C29))</f>
        <v>YASF</v>
      </c>
      <c r="K29" t="str">
        <f>TRIM(CLEAN(D29))</f>
        <v>291900S</v>
      </c>
      <c r="L29" t="str">
        <f>TRIM(CLEAN(E29))</f>
        <v>1510322E</v>
      </c>
      <c r="M29" t="str">
        <f t="shared" si="0"/>
        <v>{"type":"Landing Area without FAC (Verified)","name":"ASHFORD","state":"NSW","icao":"YASF","coordinates":["291900S","1510322E"],"radius":0.2},</v>
      </c>
    </row>
    <row r="30" spans="1:13" ht="17.350000000000001" customHeight="1" x14ac:dyDescent="0.45">
      <c r="A30" s="2" t="s">
        <v>3061</v>
      </c>
      <c r="B30" s="2" t="s">
        <v>29</v>
      </c>
      <c r="C30" s="2" t="s">
        <v>3062</v>
      </c>
      <c r="D30" s="7" t="s">
        <v>3063</v>
      </c>
      <c r="E30" s="7" t="s">
        <v>3064</v>
      </c>
      <c r="F30" s="7"/>
      <c r="G30" s="7" t="s">
        <v>5089</v>
      </c>
      <c r="H30" t="str">
        <f>TRIM(CLEAN(A30))</f>
        <v>AUBURNVALE</v>
      </c>
      <c r="I30" t="str">
        <f>TRIM(CLEAN(B30))</f>
        <v>QLD</v>
      </c>
      <c r="J30" t="str">
        <f>TRIM(CLEAN(C30))</f>
        <v>YMFA</v>
      </c>
      <c r="K30" t="str">
        <f>TRIM(CLEAN(D30))</f>
        <v>275447S</v>
      </c>
      <c r="L30" t="str">
        <f>TRIM(CLEAN(E30))</f>
        <v>1515712E</v>
      </c>
      <c r="M30" t="str">
        <f t="shared" si="0"/>
        <v>{"type":"Landing Area without FAC (Verified)","name":"AUBURNVALE","state":"QLD","icao":"YMFA","coordinates":["275447S","1515712E"],"radius":0.2},</v>
      </c>
    </row>
    <row r="31" spans="1:13" ht="17.350000000000001" customHeight="1" x14ac:dyDescent="0.45">
      <c r="A31" s="2" t="s">
        <v>3065</v>
      </c>
      <c r="B31" s="2" t="s">
        <v>29</v>
      </c>
      <c r="C31" s="2" t="s">
        <v>3066</v>
      </c>
      <c r="D31" s="7" t="s">
        <v>3067</v>
      </c>
      <c r="E31" s="7" t="s">
        <v>3068</v>
      </c>
      <c r="F31" s="7"/>
      <c r="G31" s="7" t="s">
        <v>5089</v>
      </c>
      <c r="H31" t="str">
        <f>TRIM(CLEAN(A31))</f>
        <v>AUGATHELLA</v>
      </c>
      <c r="I31" t="str">
        <f>TRIM(CLEAN(B31))</f>
        <v>QLD</v>
      </c>
      <c r="J31" t="str">
        <f>TRIM(CLEAN(C31))</f>
        <v>YAUA</v>
      </c>
      <c r="K31" t="str">
        <f>TRIM(CLEAN(D31))</f>
        <v>254518S</v>
      </c>
      <c r="L31" t="str">
        <f>TRIM(CLEAN(E31))</f>
        <v>1463512E</v>
      </c>
      <c r="M31" t="str">
        <f t="shared" si="0"/>
        <v>{"type":"Landing Area without FAC (Verified)","name":"AUGATHELLA","state":"QLD","icao":"YAUA","coordinates":["254518S","1463512E"],"radius":0.2},</v>
      </c>
    </row>
    <row r="32" spans="1:13" ht="17.350000000000001" customHeight="1" x14ac:dyDescent="0.45">
      <c r="A32" s="7" t="s">
        <v>3069</v>
      </c>
      <c r="B32" s="7" t="s">
        <v>38</v>
      </c>
      <c r="C32" s="7" t="s">
        <v>3070</v>
      </c>
      <c r="D32" s="7" t="s">
        <v>3071</v>
      </c>
      <c r="E32" s="7" t="s">
        <v>3072</v>
      </c>
      <c r="F32" s="7"/>
      <c r="G32" s="7" t="s">
        <v>5089</v>
      </c>
      <c r="H32" t="str">
        <f>TRIM(CLEAN(A32))</f>
        <v>AVALON EAST</v>
      </c>
      <c r="I32" t="str">
        <f>TRIM(CLEAN(B32))</f>
        <v>VIC</v>
      </c>
      <c r="J32" t="str">
        <f>TRIM(CLEAN(C32))</f>
        <v>YAVE</v>
      </c>
      <c r="K32" t="str">
        <f>TRIM(CLEAN(D32))</f>
        <v>380142S</v>
      </c>
      <c r="L32" t="str">
        <f>TRIM(CLEAN(E32))</f>
        <v>1442931E</v>
      </c>
      <c r="M32" t="str">
        <f t="shared" si="0"/>
        <v>{"type":"Landing Area without FAC (Verified)","name":"AVALON EAST","state":"VIC","icao":"YAVE","coordinates":["380142S","1442931E"],"radius":0.2},</v>
      </c>
    </row>
    <row r="33" spans="1:13" ht="17.350000000000001" customHeight="1" x14ac:dyDescent="0.45">
      <c r="A33" s="2" t="s">
        <v>3073</v>
      </c>
      <c r="B33" s="2" t="s">
        <v>24</v>
      </c>
      <c r="C33" s="2" t="s">
        <v>3074</v>
      </c>
      <c r="D33" s="7" t="s">
        <v>3075</v>
      </c>
      <c r="E33" s="7" t="s">
        <v>3076</v>
      </c>
      <c r="F33" s="7"/>
      <c r="G33" s="7" t="s">
        <v>5089</v>
      </c>
      <c r="H33" t="str">
        <f>TRIM(CLEAN(A33))</f>
        <v>AVON DOWNS</v>
      </c>
      <c r="I33" t="str">
        <f>TRIM(CLEAN(B33))</f>
        <v>NT</v>
      </c>
      <c r="J33" t="str">
        <f>TRIM(CLEAN(C33))</f>
        <v>YAVD</v>
      </c>
      <c r="K33" t="str">
        <f>TRIM(CLEAN(D33))</f>
        <v>200221S</v>
      </c>
      <c r="L33" t="str">
        <f>TRIM(CLEAN(E33))</f>
        <v>1373118E</v>
      </c>
      <c r="M33" t="str">
        <f t="shared" si="0"/>
        <v>{"type":"Landing Area without FAC (Verified)","name":"AVON DOWNS","state":"NT","icao":"YAVD","coordinates":["200221S","1373118E"],"radius":0.2},</v>
      </c>
    </row>
    <row r="34" spans="1:13" ht="17.350000000000001" customHeight="1" x14ac:dyDescent="0.45">
      <c r="A34" s="2" t="s">
        <v>3077</v>
      </c>
      <c r="B34" s="2" t="s">
        <v>6</v>
      </c>
      <c r="C34" s="2" t="s">
        <v>3078</v>
      </c>
      <c r="D34" s="7" t="s">
        <v>3079</v>
      </c>
      <c r="E34" s="7" t="s">
        <v>3080</v>
      </c>
      <c r="F34" s="7"/>
      <c r="G34" s="7" t="s">
        <v>5089</v>
      </c>
      <c r="H34" t="str">
        <f>TRIM(CLEAN(A34))</f>
        <v>BALAKLAVA</v>
      </c>
      <c r="I34" t="str">
        <f>TRIM(CLEAN(B34))</f>
        <v>SA</v>
      </c>
      <c r="J34" t="str">
        <f>TRIM(CLEAN(C34))</f>
        <v>YBVA</v>
      </c>
      <c r="K34" t="str">
        <f>TRIM(CLEAN(D34))</f>
        <v>340524S</v>
      </c>
      <c r="L34" t="str">
        <f>TRIM(CLEAN(E34))</f>
        <v>1382024E</v>
      </c>
      <c r="M34" t="str">
        <f t="shared" si="0"/>
        <v>{"type":"Landing Area without FAC (Verified)","name":"BALAKLAVA","state":"SA","icao":"YBVA","coordinates":["340524S","1382024E"],"radius":0.2},</v>
      </c>
    </row>
    <row r="35" spans="1:13" ht="17.350000000000001" customHeight="1" x14ac:dyDescent="0.45">
      <c r="A35" s="2" t="s">
        <v>3081</v>
      </c>
      <c r="B35" s="2" t="s">
        <v>19</v>
      </c>
      <c r="C35" s="2" t="s">
        <v>3082</v>
      </c>
      <c r="D35" s="7" t="s">
        <v>3083</v>
      </c>
      <c r="E35" s="7" t="s">
        <v>3084</v>
      </c>
      <c r="F35" s="7"/>
      <c r="G35" s="7" t="s">
        <v>5089</v>
      </c>
      <c r="H35" t="str">
        <f>TRIM(CLEAN(A35))</f>
        <v>BALD HILLS</v>
      </c>
      <c r="I35" t="str">
        <f>TRIM(CLEAN(B35))</f>
        <v>NSW</v>
      </c>
      <c r="J35" t="str">
        <f>TRIM(CLEAN(C35))</f>
        <v>YBLI</v>
      </c>
      <c r="K35" t="str">
        <f>TRIM(CLEAN(D35))</f>
        <v>301950S</v>
      </c>
      <c r="L35" t="str">
        <f>TRIM(CLEAN(E35))</f>
        <v>1522732E</v>
      </c>
      <c r="M35" t="str">
        <f t="shared" si="0"/>
        <v>{"type":"Landing Area without FAC (Verified)","name":"BALD HILLS","state":"NSW","icao":"YBLI","coordinates":["301950S","1522732E"],"radius":0.2},</v>
      </c>
    </row>
    <row r="36" spans="1:13" ht="17.350000000000001" customHeight="1" x14ac:dyDescent="0.45">
      <c r="A36" s="2" t="s">
        <v>3085</v>
      </c>
      <c r="B36" s="2" t="s">
        <v>24</v>
      </c>
      <c r="C36" s="2" t="s">
        <v>3086</v>
      </c>
      <c r="D36" s="7" t="s">
        <v>3087</v>
      </c>
      <c r="E36" s="7" t="s">
        <v>3088</v>
      </c>
      <c r="F36" s="7"/>
      <c r="G36" s="7" t="s">
        <v>5089</v>
      </c>
      <c r="H36" t="str">
        <f>TRIM(CLEAN(A36))</f>
        <v>BALMA</v>
      </c>
      <c r="I36" t="str">
        <f>TRIM(CLEAN(B36))</f>
        <v>NT</v>
      </c>
      <c r="J36" t="str">
        <f>TRIM(CLEAN(C36))</f>
        <v>YLMA</v>
      </c>
      <c r="K36" t="str">
        <f>TRIM(CLEAN(D36))</f>
        <v>131457S</v>
      </c>
      <c r="L36" t="str">
        <f>TRIM(CLEAN(E36))</f>
        <v>1355053E</v>
      </c>
      <c r="M36" t="str">
        <f t="shared" si="0"/>
        <v>{"type":"Landing Area without FAC (Verified)","name":"BALMA","state":"NT","icao":"YLMA","coordinates":["131457S","1355053E"],"radius":0.2},</v>
      </c>
    </row>
    <row r="37" spans="1:13" ht="17.350000000000001" customHeight="1" x14ac:dyDescent="0.45">
      <c r="A37" s="2" t="s">
        <v>3089</v>
      </c>
      <c r="B37" s="2" t="s">
        <v>1</v>
      </c>
      <c r="C37" s="2" t="s">
        <v>3090</v>
      </c>
      <c r="D37" s="7" t="s">
        <v>3091</v>
      </c>
      <c r="E37" s="7" t="s">
        <v>3092</v>
      </c>
      <c r="F37" s="7"/>
      <c r="G37" s="7" t="s">
        <v>5089</v>
      </c>
      <c r="H37" t="str">
        <f>TRIM(CLEAN(A37))</f>
        <v>BAMBOO CREEK</v>
      </c>
      <c r="I37" t="str">
        <f>TRIM(CLEAN(B37))</f>
        <v>WA</v>
      </c>
      <c r="J37" t="str">
        <f>TRIM(CLEAN(C37))</f>
        <v>YBBC</v>
      </c>
      <c r="K37" t="str">
        <f>TRIM(CLEAN(D37))</f>
        <v>205700S</v>
      </c>
      <c r="L37" t="str">
        <f>TRIM(CLEAN(E37))</f>
        <v>1200900E</v>
      </c>
      <c r="M37" t="str">
        <f t="shared" si="0"/>
        <v>{"type":"Landing Area without FAC (Verified)","name":"BAMBOO CREEK","state":"WA","icao":"YBBC","coordinates":["205700S","1200900E"],"radius":0.2},</v>
      </c>
    </row>
    <row r="38" spans="1:13" ht="17.350000000000001" customHeight="1" x14ac:dyDescent="0.45">
      <c r="A38" s="2" t="s">
        <v>3093</v>
      </c>
      <c r="B38" s="2" t="s">
        <v>24</v>
      </c>
      <c r="C38" s="2" t="s">
        <v>3094</v>
      </c>
      <c r="D38" s="7" t="s">
        <v>3095</v>
      </c>
      <c r="E38" s="7" t="s">
        <v>3096</v>
      </c>
      <c r="F38" s="7"/>
      <c r="G38" s="7" t="s">
        <v>5089</v>
      </c>
      <c r="H38" t="str">
        <f>TRIM(CLEAN(A38))</f>
        <v>BAN BAN SPRINGS</v>
      </c>
      <c r="I38" t="str">
        <f>TRIM(CLEAN(B38))</f>
        <v>NT</v>
      </c>
      <c r="J38" t="str">
        <f>TRIM(CLEAN(C38))</f>
        <v>YBBS</v>
      </c>
      <c r="K38" t="str">
        <f>TRIM(CLEAN(D38))</f>
        <v>132237S</v>
      </c>
      <c r="L38" t="str">
        <f>TRIM(CLEAN(E38))</f>
        <v>1312943E</v>
      </c>
      <c r="M38" t="str">
        <f t="shared" si="0"/>
        <v>{"type":"Landing Area without FAC (Verified)","name":"BAN BAN SPRINGS","state":"NT","icao":"YBBS","coordinates":["132237S","1312943E"],"radius":0.2},</v>
      </c>
    </row>
    <row r="39" spans="1:13" ht="17.350000000000001" customHeight="1" x14ac:dyDescent="0.45">
      <c r="A39" s="2" t="s">
        <v>3097</v>
      </c>
      <c r="B39" s="2" t="s">
        <v>24</v>
      </c>
      <c r="C39" s="2" t="s">
        <v>3098</v>
      </c>
      <c r="D39" s="7" t="s">
        <v>3099</v>
      </c>
      <c r="E39" s="7" t="s">
        <v>3100</v>
      </c>
      <c r="F39" s="7"/>
      <c r="G39" s="7" t="s">
        <v>5089</v>
      </c>
      <c r="H39" t="str">
        <f>TRIM(CLEAN(A39))</f>
        <v>BANIYALA</v>
      </c>
      <c r="I39" t="str">
        <f>TRIM(CLEAN(B39))</f>
        <v>NT</v>
      </c>
      <c r="J39" t="str">
        <f>TRIM(CLEAN(C39))</f>
        <v>YBNI</v>
      </c>
      <c r="K39" t="str">
        <f>TRIM(CLEAN(D39))</f>
        <v>131201S</v>
      </c>
      <c r="L39" t="str">
        <f>TRIM(CLEAN(E39))</f>
        <v>1361336E</v>
      </c>
      <c r="M39" t="str">
        <f t="shared" si="0"/>
        <v>{"type":"Landing Area without FAC (Verified)","name":"BANIYALA","state":"NT","icao":"YBNI","coordinates":["131201S","1361336E"],"radius":0.2},</v>
      </c>
    </row>
    <row r="40" spans="1:13" ht="17.350000000000001" customHeight="1" x14ac:dyDescent="0.45">
      <c r="A40" s="2" t="s">
        <v>3101</v>
      </c>
      <c r="B40" s="2" t="s">
        <v>29</v>
      </c>
      <c r="C40" s="2" t="s">
        <v>3102</v>
      </c>
      <c r="D40" s="2" t="s">
        <v>3103</v>
      </c>
      <c r="E40" s="3" t="s">
        <v>3104</v>
      </c>
      <c r="F40" s="3"/>
      <c r="G40" s="7" t="s">
        <v>5089</v>
      </c>
      <c r="H40" t="str">
        <f>TRIM(CLEAN(A40))</f>
        <v>BARKLY DOWNS</v>
      </c>
      <c r="I40" t="str">
        <f>TRIM(CLEAN(B40))</f>
        <v>QLD</v>
      </c>
      <c r="J40" t="str">
        <f>TRIM(CLEAN(C40))</f>
        <v>YBAW</v>
      </c>
      <c r="K40" t="str">
        <f>TRIM(CLEAN(D40))</f>
        <v>202945S</v>
      </c>
      <c r="L40" t="str">
        <f>TRIM(CLEAN(E40))</f>
        <v>1382829E</v>
      </c>
      <c r="M40" t="str">
        <f t="shared" si="0"/>
        <v>{"type":"Landing Area without FAC (Verified)","name":"BARKLY DOWNS","state":"QLD","icao":"YBAW","coordinates":["202945S","1382829E"],"radius":0.2},</v>
      </c>
    </row>
    <row r="41" spans="1:13" ht="17.350000000000001" customHeight="1" x14ac:dyDescent="0.45">
      <c r="A41" s="2" t="s">
        <v>3105</v>
      </c>
      <c r="B41" s="2" t="s">
        <v>19</v>
      </c>
      <c r="C41" s="2" t="s">
        <v>3106</v>
      </c>
      <c r="D41" s="2" t="s">
        <v>3107</v>
      </c>
      <c r="E41" s="3" t="s">
        <v>3108</v>
      </c>
      <c r="F41" s="3"/>
      <c r="G41" s="7" t="s">
        <v>5089</v>
      </c>
      <c r="H41" t="str">
        <f>TRIM(CLEAN(A41))</f>
        <v>BARRABA</v>
      </c>
      <c r="I41" t="str">
        <f>TRIM(CLEAN(B41))</f>
        <v>NSW</v>
      </c>
      <c r="J41" t="str">
        <f>TRIM(CLEAN(C41))</f>
        <v>YBBA</v>
      </c>
      <c r="K41" t="str">
        <f>TRIM(CLEAN(D41))</f>
        <v>302337S</v>
      </c>
      <c r="L41" t="str">
        <f>TRIM(CLEAN(E41))</f>
        <v>1503552E</v>
      </c>
      <c r="M41" t="str">
        <f t="shared" si="0"/>
        <v>{"type":"Landing Area without FAC (Verified)","name":"BARRABA","state":"NSW","icao":"YBBA","coordinates":["302337S","1503552E"],"radius":0.2},</v>
      </c>
    </row>
    <row r="42" spans="1:13" ht="17.350000000000001" customHeight="1" x14ac:dyDescent="0.45">
      <c r="A42" s="2" t="s">
        <v>3109</v>
      </c>
      <c r="B42" s="2" t="s">
        <v>24</v>
      </c>
      <c r="C42" s="2" t="s">
        <v>3110</v>
      </c>
      <c r="D42" s="2" t="s">
        <v>3111</v>
      </c>
      <c r="E42" s="3" t="s">
        <v>3112</v>
      </c>
      <c r="F42" s="3"/>
      <c r="G42" s="7" t="s">
        <v>5089</v>
      </c>
      <c r="H42" t="str">
        <f>TRIM(CLEAN(A42))</f>
        <v>BARRARATJPI</v>
      </c>
      <c r="I42" t="str">
        <f>TRIM(CLEAN(B42))</f>
        <v>NT</v>
      </c>
      <c r="J42" t="str">
        <f>TRIM(CLEAN(C42))</f>
        <v>YBJP</v>
      </c>
      <c r="K42" t="str">
        <f>TRIM(CLEAN(D42))</f>
        <v>131306S</v>
      </c>
      <c r="L42" t="str">
        <f>TRIM(CLEAN(E42))</f>
        <v>1362330E</v>
      </c>
      <c r="M42" t="str">
        <f t="shared" si="0"/>
        <v>{"type":"Landing Area without FAC (Verified)","name":"BARRARATJPI","state":"NT","icao":"YBJP","coordinates":["131306S","1362330E"],"radius":0.2},</v>
      </c>
    </row>
    <row r="43" spans="1:13" ht="17.350000000000001" customHeight="1" x14ac:dyDescent="0.45">
      <c r="A43" s="2" t="s">
        <v>3113</v>
      </c>
      <c r="B43" s="2" t="s">
        <v>24</v>
      </c>
      <c r="C43" s="2" t="s">
        <v>3114</v>
      </c>
      <c r="D43" s="2" t="s">
        <v>3115</v>
      </c>
      <c r="E43" s="3" t="s">
        <v>675</v>
      </c>
      <c r="F43" s="3"/>
      <c r="G43" s="7" t="s">
        <v>5089</v>
      </c>
      <c r="H43" t="str">
        <f>TRIM(CLEAN(A43))</f>
        <v>BARRKIRA</v>
      </c>
      <c r="I43" t="str">
        <f>TRIM(CLEAN(B43))</f>
        <v>NT</v>
      </c>
      <c r="J43" t="str">
        <f>TRIM(CLEAN(C43))</f>
        <v>YRIA</v>
      </c>
      <c r="K43" t="str">
        <f>TRIM(CLEAN(D43))</f>
        <v>120031S</v>
      </c>
      <c r="L43" t="str">
        <f>TRIM(CLEAN(E43))</f>
        <v>1362752E</v>
      </c>
      <c r="M43" t="str">
        <f t="shared" si="0"/>
        <v>{"type":"Landing Area without FAC (Verified)","name":"BARRKIRA","state":"NT","icao":"YRIA","coordinates":["120031S","1362752E"],"radius":0.2},</v>
      </c>
    </row>
    <row r="44" spans="1:13" ht="17.350000000000001" customHeight="1" x14ac:dyDescent="0.45">
      <c r="A44" s="2" t="s">
        <v>3116</v>
      </c>
      <c r="B44" s="2" t="s">
        <v>6</v>
      </c>
      <c r="C44" s="2" t="s">
        <v>3117</v>
      </c>
      <c r="D44" s="2" t="s">
        <v>3118</v>
      </c>
      <c r="E44" s="3" t="s">
        <v>3119</v>
      </c>
      <c r="F44" s="3"/>
      <c r="G44" s="7" t="s">
        <v>5089</v>
      </c>
      <c r="H44" t="str">
        <f>TRIM(CLEAN(A44))</f>
        <v>BARTON SIDING</v>
      </c>
      <c r="I44" t="str">
        <f>TRIM(CLEAN(B44))</f>
        <v>SA</v>
      </c>
      <c r="J44" t="str">
        <f>TRIM(CLEAN(C44))</f>
        <v>YBTN</v>
      </c>
      <c r="K44" t="str">
        <f>TRIM(CLEAN(D44))</f>
        <v>303128S</v>
      </c>
      <c r="L44" t="str">
        <f>TRIM(CLEAN(E44))</f>
        <v>1324029E</v>
      </c>
      <c r="M44" t="str">
        <f t="shared" si="0"/>
        <v>{"type":"Landing Area without FAC (Verified)","name":"BARTON SIDING","state":"SA","icao":"YBTN","coordinates":["303128S","1324029E"],"radius":0.2},</v>
      </c>
    </row>
    <row r="45" spans="1:13" ht="17.350000000000001" customHeight="1" x14ac:dyDescent="0.45">
      <c r="A45" s="2" t="s">
        <v>5042</v>
      </c>
      <c r="B45" s="7" t="s">
        <v>38</v>
      </c>
      <c r="C45" s="7" t="s">
        <v>3120</v>
      </c>
      <c r="D45" s="7" t="s">
        <v>3121</v>
      </c>
      <c r="E45" s="7" t="s">
        <v>3122</v>
      </c>
      <c r="F45" s="7"/>
      <c r="G45" s="7" t="s">
        <v>5089</v>
      </c>
      <c r="H45" t="str">
        <f>TRIM(CLEAN(A45))</f>
        <v>BARUNAH PARK/CRAIGWOOD</v>
      </c>
      <c r="I45" t="str">
        <f>TRIM(CLEAN(B45))</f>
        <v>VIC</v>
      </c>
      <c r="J45" t="str">
        <f>TRIM(CLEAN(C45))</f>
        <v>YCGW</v>
      </c>
      <c r="K45" t="str">
        <f>TRIM(CLEAN(D45))</f>
        <v>375936S</v>
      </c>
      <c r="L45" t="str">
        <f>TRIM(CLEAN(E45))</f>
        <v>1435201E</v>
      </c>
      <c r="M45" t="str">
        <f t="shared" si="0"/>
        <v>{"type":"Landing Area without FAC (Verified)","name":"BARUNAH PARK/CRAIGWOOD","state":"VIC","icao":"YCGW","coordinates":["375936S","1435201E"],"radius":0.2},</v>
      </c>
    </row>
    <row r="46" spans="1:13" ht="17.350000000000001" customHeight="1" x14ac:dyDescent="0.45">
      <c r="A46" s="2" t="s">
        <v>5041</v>
      </c>
      <c r="B46" s="7" t="s">
        <v>381</v>
      </c>
      <c r="C46" s="7" t="s">
        <v>3123</v>
      </c>
      <c r="D46" s="7" t="s">
        <v>3124</v>
      </c>
      <c r="E46" s="7" t="s">
        <v>3125</v>
      </c>
      <c r="F46" s="7"/>
      <c r="G46" s="7" t="s">
        <v>5089</v>
      </c>
      <c r="H46" t="str">
        <f>TRIM(CLEAN(A46))</f>
        <v>BATHURST HARBOUR</v>
      </c>
      <c r="I46" t="str">
        <f>TRIM(CLEAN(B46))</f>
        <v>TAS</v>
      </c>
      <c r="J46" t="str">
        <f>TRIM(CLEAN(C46))</f>
        <v>YBHB</v>
      </c>
      <c r="K46" t="str">
        <f>TRIM(CLEAN(D46))</f>
        <v>432517S</v>
      </c>
      <c r="L46" t="str">
        <f>TRIM(CLEAN(E46))</f>
        <v>1460944E</v>
      </c>
      <c r="M46" t="str">
        <f t="shared" si="0"/>
        <v>{"type":"Landing Area without FAC (Verified)","name":"BATHURST HARBOUR","state":"TAS","icao":"YBHB","coordinates":["432517S","1460944E"],"radius":0.2},</v>
      </c>
    </row>
    <row r="47" spans="1:13" ht="17.350000000000001" customHeight="1" x14ac:dyDescent="0.45">
      <c r="A47" s="2" t="s">
        <v>3126</v>
      </c>
      <c r="B47" s="2" t="s">
        <v>38</v>
      </c>
      <c r="C47" s="2" t="s">
        <v>3127</v>
      </c>
      <c r="D47" s="2" t="s">
        <v>3128</v>
      </c>
      <c r="E47" s="3" t="s">
        <v>3129</v>
      </c>
      <c r="F47" s="3"/>
      <c r="G47" s="7" t="s">
        <v>5089</v>
      </c>
      <c r="H47" t="str">
        <f>TRIM(CLEAN(A47))</f>
        <v>BEECHWORTH</v>
      </c>
      <c r="I47" t="str">
        <f>TRIM(CLEAN(B47))</f>
        <v>VIC</v>
      </c>
      <c r="J47" t="str">
        <f>TRIM(CLEAN(C47))</f>
        <v>YBCH</v>
      </c>
      <c r="K47" t="str">
        <f>TRIM(CLEAN(D47))</f>
        <v>362340S</v>
      </c>
      <c r="L47" t="str">
        <f>TRIM(CLEAN(E47))</f>
        <v>1464148E</v>
      </c>
      <c r="M47" t="str">
        <f t="shared" si="0"/>
        <v>{"type":"Landing Area without FAC (Verified)","name":"BEECHWORTH","state":"VIC","icao":"YBCH","coordinates":["362340S","1464148E"],"radius":0.2},</v>
      </c>
    </row>
    <row r="48" spans="1:13" ht="17.350000000000001" customHeight="1" x14ac:dyDescent="0.45">
      <c r="A48" s="2" t="s">
        <v>3130</v>
      </c>
      <c r="B48" s="2" t="s">
        <v>1</v>
      </c>
      <c r="C48" s="2" t="s">
        <v>3131</v>
      </c>
      <c r="D48" s="2" t="s">
        <v>3132</v>
      </c>
      <c r="E48" s="3" t="s">
        <v>3133</v>
      </c>
      <c r="F48" s="3"/>
      <c r="G48" s="7" t="s">
        <v>5089</v>
      </c>
      <c r="H48" t="str">
        <f>TRIM(CLEAN(A48))</f>
        <v>BEEF MACHINE</v>
      </c>
      <c r="I48" t="str">
        <f>TRIM(CLEAN(B48))</f>
        <v>WA</v>
      </c>
      <c r="J48" t="str">
        <f>TRIM(CLEAN(C48))</f>
        <v>YBFM</v>
      </c>
      <c r="K48" t="str">
        <f>TRIM(CLEAN(D48))</f>
        <v>334512S</v>
      </c>
      <c r="L48" t="str">
        <f>TRIM(CLEAN(E48))</f>
        <v>1222144E</v>
      </c>
      <c r="M48" t="str">
        <f t="shared" si="0"/>
        <v>{"type":"Landing Area without FAC (Verified)","name":"BEEF MACHINE","state":"WA","icao":"YBFM","coordinates":["334512S","1222144E"],"radius":0.2},</v>
      </c>
    </row>
    <row r="49" spans="1:13" ht="17.350000000000001" customHeight="1" x14ac:dyDescent="0.45">
      <c r="A49" s="2" t="s">
        <v>3134</v>
      </c>
      <c r="B49" s="2" t="s">
        <v>29</v>
      </c>
      <c r="C49" s="2" t="s">
        <v>3135</v>
      </c>
      <c r="D49" s="2" t="s">
        <v>3136</v>
      </c>
      <c r="E49" s="3" t="s">
        <v>3137</v>
      </c>
      <c r="F49" s="3"/>
      <c r="G49" s="7" t="s">
        <v>5089</v>
      </c>
      <c r="H49" t="str">
        <f>TRIM(CLEAN(A49))</f>
        <v>BELYANDO/LABONA</v>
      </c>
      <c r="I49" t="str">
        <f>TRIM(CLEAN(B49))</f>
        <v>QLD</v>
      </c>
      <c r="J49" t="str">
        <f>TRIM(CLEAN(C49))</f>
        <v>YLBA</v>
      </c>
      <c r="K49" t="str">
        <f>TRIM(CLEAN(D49))</f>
        <v>220016S</v>
      </c>
      <c r="L49" t="str">
        <f>TRIM(CLEAN(E49))</f>
        <v>1462150E</v>
      </c>
      <c r="M49" t="str">
        <f t="shared" si="0"/>
        <v>{"type":"Landing Area without FAC (Verified)","name":"BELYANDO/LABONA","state":"QLD","icao":"YLBA","coordinates":["220016S","1462150E"],"radius":0.2},</v>
      </c>
    </row>
    <row r="50" spans="1:13" ht="17.350000000000001" customHeight="1" x14ac:dyDescent="0.45">
      <c r="A50" s="2" t="s">
        <v>5040</v>
      </c>
      <c r="B50" s="7" t="s">
        <v>29</v>
      </c>
      <c r="C50" s="7" t="s">
        <v>3138</v>
      </c>
      <c r="D50" s="7" t="s">
        <v>3139</v>
      </c>
      <c r="E50" s="7" t="s">
        <v>3140</v>
      </c>
      <c r="F50" s="7"/>
      <c r="G50" s="7" t="s">
        <v>5089</v>
      </c>
      <c r="H50" t="str">
        <f>TRIM(CLEAN(A50))</f>
        <v>BELYANDO/MORAY DOWNS</v>
      </c>
      <c r="I50" t="str">
        <f>TRIM(CLEAN(B50))</f>
        <v>QLD</v>
      </c>
      <c r="J50" t="str">
        <f>TRIM(CLEAN(C50))</f>
        <v>YAMO</v>
      </c>
      <c r="K50" t="str">
        <f>TRIM(CLEAN(D50))</f>
        <v>215637S</v>
      </c>
      <c r="L50" t="str">
        <f>TRIM(CLEAN(E50))</f>
        <v>1463800E</v>
      </c>
      <c r="M50" t="str">
        <f t="shared" si="0"/>
        <v>{"type":"Landing Area without FAC (Verified)","name":"BELYANDO/MORAY DOWNS","state":"QLD","icao":"YAMO","coordinates":["215637S","1463800E"],"radius":0.2},</v>
      </c>
    </row>
    <row r="51" spans="1:13" ht="17.350000000000001" customHeight="1" x14ac:dyDescent="0.45">
      <c r="A51" s="2" t="s">
        <v>3141</v>
      </c>
      <c r="B51" s="7" t="s">
        <v>38</v>
      </c>
      <c r="C51" s="7" t="s">
        <v>3142</v>
      </c>
      <c r="D51" s="7" t="s">
        <v>3143</v>
      </c>
      <c r="E51" s="7" t="s">
        <v>3144</v>
      </c>
      <c r="F51" s="7"/>
      <c r="G51" s="7" t="s">
        <v>5089</v>
      </c>
      <c r="H51" t="str">
        <f>TRIM(CLEAN(A51))</f>
        <v>BENAMBRA</v>
      </c>
      <c r="I51" t="str">
        <f>TRIM(CLEAN(B51))</f>
        <v>VIC</v>
      </c>
      <c r="J51" t="str">
        <f>TRIM(CLEAN(C51))</f>
        <v>YBRA</v>
      </c>
      <c r="K51" t="str">
        <f>TRIM(CLEAN(D51))</f>
        <v>365815S</v>
      </c>
      <c r="L51" t="str">
        <f>TRIM(CLEAN(E51))</f>
        <v>1474204E</v>
      </c>
      <c r="M51" t="str">
        <f t="shared" si="0"/>
        <v>{"type":"Landing Area without FAC (Verified)","name":"BENAMBRA","state":"VIC","icao":"YBRA","coordinates":["365815S","1474204E"],"radius":0.2},</v>
      </c>
    </row>
    <row r="52" spans="1:13" ht="17.350000000000001" customHeight="1" x14ac:dyDescent="0.45">
      <c r="A52" s="2" t="s">
        <v>3145</v>
      </c>
      <c r="B52" s="7" t="s">
        <v>19</v>
      </c>
      <c r="C52" s="7" t="s">
        <v>3146</v>
      </c>
      <c r="D52" s="7" t="s">
        <v>3147</v>
      </c>
      <c r="E52" s="7" t="s">
        <v>3148</v>
      </c>
      <c r="F52" s="7"/>
      <c r="G52" s="7" t="s">
        <v>5089</v>
      </c>
      <c r="H52" t="str">
        <f>TRIM(CLEAN(A52))</f>
        <v>BENDICK MURRELL</v>
      </c>
      <c r="I52" t="str">
        <f>TRIM(CLEAN(B52))</f>
        <v>NSW</v>
      </c>
      <c r="J52" t="str">
        <f>TRIM(CLEAN(C52))</f>
        <v>YBND</v>
      </c>
      <c r="K52" t="str">
        <f>TRIM(CLEAN(D52))</f>
        <v>341027S</v>
      </c>
      <c r="L52" t="str">
        <f>TRIM(CLEAN(E52))</f>
        <v>1482819E</v>
      </c>
      <c r="M52" t="str">
        <f t="shared" si="0"/>
        <v>{"type":"Landing Area without FAC (Verified)","name":"BENDICK MURRELL","state":"NSW","icao":"YBND","coordinates":["341027S","1482819E"],"radius":0.2},</v>
      </c>
    </row>
    <row r="53" spans="1:13" ht="17.350000000000001" customHeight="1" x14ac:dyDescent="0.45">
      <c r="A53" s="2" t="s">
        <v>3149</v>
      </c>
      <c r="B53" s="7" t="s">
        <v>29</v>
      </c>
      <c r="C53" s="7" t="s">
        <v>3150</v>
      </c>
      <c r="D53" s="7" t="s">
        <v>3151</v>
      </c>
      <c r="E53" s="7" t="s">
        <v>3152</v>
      </c>
      <c r="F53" s="7"/>
      <c r="G53" s="7" t="s">
        <v>5089</v>
      </c>
      <c r="H53" t="str">
        <f>TRIM(CLEAN(A53))</f>
        <v>BENING FIELD</v>
      </c>
      <c r="I53" t="str">
        <f>TRIM(CLEAN(B53))</f>
        <v>QLD</v>
      </c>
      <c r="J53" t="str">
        <f>TRIM(CLEAN(C53))</f>
        <v>YBEG</v>
      </c>
      <c r="K53" t="str">
        <f>TRIM(CLEAN(D53))</f>
        <v>193919S</v>
      </c>
      <c r="L53" t="str">
        <f>TRIM(CLEAN(E53))</f>
        <v>1461738E</v>
      </c>
      <c r="M53" t="str">
        <f t="shared" si="0"/>
        <v>{"type":"Landing Area without FAC (Verified)","name":"BENING FIELD","state":"QLD","icao":"YBEG","coordinates":["193919S","1461738E"],"radius":0.2},</v>
      </c>
    </row>
    <row r="54" spans="1:13" ht="17.350000000000001" customHeight="1" x14ac:dyDescent="0.45">
      <c r="A54" s="2" t="s">
        <v>3153</v>
      </c>
      <c r="B54" s="7" t="s">
        <v>24</v>
      </c>
      <c r="C54" s="7" t="s">
        <v>3154</v>
      </c>
      <c r="D54" s="7" t="s">
        <v>3155</v>
      </c>
      <c r="E54" s="7" t="s">
        <v>3156</v>
      </c>
      <c r="F54" s="7"/>
      <c r="G54" s="7" t="s">
        <v>5089</v>
      </c>
      <c r="H54" t="str">
        <f>TRIM(CLEAN(A54))</f>
        <v>BESWICK</v>
      </c>
      <c r="I54" t="str">
        <f>TRIM(CLEAN(B54))</f>
        <v>NT</v>
      </c>
      <c r="J54" t="str">
        <f>TRIM(CLEAN(C54))</f>
        <v>YBES</v>
      </c>
      <c r="K54" t="str">
        <f>TRIM(CLEAN(D54))</f>
        <v>143536S</v>
      </c>
      <c r="L54" t="str">
        <f>TRIM(CLEAN(E54))</f>
        <v>1330630E</v>
      </c>
      <c r="M54" t="str">
        <f t="shared" si="0"/>
        <v>{"type":"Landing Area without FAC (Verified)","name":"BESWICK","state":"NT","icao":"YBES","coordinates":["143536S","1330630E"],"radius":0.2},</v>
      </c>
    </row>
    <row r="55" spans="1:13" ht="17.350000000000001" customHeight="1" x14ac:dyDescent="0.45">
      <c r="A55" s="2" t="s">
        <v>3157</v>
      </c>
      <c r="B55" s="2" t="s">
        <v>38</v>
      </c>
      <c r="C55" s="2" t="s">
        <v>3158</v>
      </c>
      <c r="D55" s="2" t="s">
        <v>3159</v>
      </c>
      <c r="E55" s="3" t="s">
        <v>3160</v>
      </c>
      <c r="F55" s="3"/>
      <c r="G55" s="7" t="s">
        <v>5089</v>
      </c>
      <c r="H55" t="str">
        <f>TRIM(CLEAN(A55))</f>
        <v>BEULAH</v>
      </c>
      <c r="I55" t="str">
        <f>TRIM(CLEAN(B55))</f>
        <v>VIC</v>
      </c>
      <c r="J55" t="str">
        <f>TRIM(CLEAN(C55))</f>
        <v>YBEU</v>
      </c>
      <c r="K55" t="str">
        <f>TRIM(CLEAN(D55))</f>
        <v>355908S</v>
      </c>
      <c r="L55" t="str">
        <f>TRIM(CLEAN(E55))</f>
        <v>1422414E</v>
      </c>
      <c r="M55" t="str">
        <f t="shared" si="0"/>
        <v>{"type":"Landing Area without FAC (Verified)","name":"BEULAH","state":"VIC","icao":"YBEU","coordinates":["355908S","1422414E"],"radius":0.2},</v>
      </c>
    </row>
    <row r="56" spans="1:13" ht="17.350000000000001" customHeight="1" x14ac:dyDescent="0.45">
      <c r="A56" s="2" t="s">
        <v>3161</v>
      </c>
      <c r="B56" s="2" t="s">
        <v>29</v>
      </c>
      <c r="C56" s="2" t="s">
        <v>3162</v>
      </c>
      <c r="D56" s="2" t="s">
        <v>3163</v>
      </c>
      <c r="E56" s="3" t="s">
        <v>3164</v>
      </c>
      <c r="F56" s="3"/>
      <c r="G56" s="7" t="s">
        <v>5089</v>
      </c>
      <c r="H56" t="str">
        <f>TRIM(CLEAN(A56))</f>
        <v>BIGGENDEN</v>
      </c>
      <c r="I56" t="str">
        <f>TRIM(CLEAN(B56))</f>
        <v>QLD</v>
      </c>
      <c r="J56" t="str">
        <f>TRIM(CLEAN(C56))</f>
        <v>YBIN</v>
      </c>
      <c r="K56" t="str">
        <f>TRIM(CLEAN(D56))</f>
        <v>253117S</v>
      </c>
      <c r="L56" t="str">
        <f>TRIM(CLEAN(E56))</f>
        <v>1520246E</v>
      </c>
      <c r="M56" t="str">
        <f t="shared" si="0"/>
        <v>{"type":"Landing Area without FAC (Verified)","name":"BIGGENDEN","state":"QLD","icao":"YBIN","coordinates":["253117S","1520246E"],"radius":0.2},</v>
      </c>
    </row>
    <row r="57" spans="1:13" ht="17.350000000000001" customHeight="1" x14ac:dyDescent="0.45">
      <c r="A57" s="2" t="s">
        <v>3165</v>
      </c>
      <c r="B57" s="2" t="s">
        <v>6</v>
      </c>
      <c r="C57" s="2" t="s">
        <v>3166</v>
      </c>
      <c r="D57" s="2" t="s">
        <v>3167</v>
      </c>
      <c r="E57" s="3" t="s">
        <v>3168</v>
      </c>
      <c r="F57" s="3"/>
      <c r="G57" s="7" t="s">
        <v>5089</v>
      </c>
      <c r="H57" t="str">
        <f>TRIM(CLEAN(A57))</f>
        <v>BILLA KALINA</v>
      </c>
      <c r="I57" t="str">
        <f>TRIM(CLEAN(B57))</f>
        <v>SA</v>
      </c>
      <c r="J57" t="str">
        <f>TRIM(CLEAN(C57))</f>
        <v>YBIK</v>
      </c>
      <c r="K57" t="str">
        <f>TRIM(CLEAN(D57))</f>
        <v>295500S</v>
      </c>
      <c r="L57" t="str">
        <f>TRIM(CLEAN(E57))</f>
        <v>1361112E</v>
      </c>
      <c r="M57" t="str">
        <f t="shared" si="0"/>
        <v>{"type":"Landing Area without FAC (Verified)","name":"BILLA KALINA","state":"SA","icao":"YBIK","coordinates":["295500S","1361112E"],"radius":0.2},</v>
      </c>
    </row>
    <row r="58" spans="1:13" ht="17.350000000000001" customHeight="1" x14ac:dyDescent="0.45">
      <c r="A58" s="2" t="s">
        <v>3169</v>
      </c>
      <c r="B58" s="7" t="s">
        <v>19</v>
      </c>
      <c r="C58" s="7" t="s">
        <v>3170</v>
      </c>
      <c r="D58" s="7" t="s">
        <v>3171</v>
      </c>
      <c r="E58" s="7" t="s">
        <v>3172</v>
      </c>
      <c r="F58" s="7"/>
      <c r="G58" s="7" t="s">
        <v>5089</v>
      </c>
      <c r="H58" t="str">
        <f>TRIM(CLEAN(A58))</f>
        <v>BILLABONG STN</v>
      </c>
      <c r="I58" t="str">
        <f>TRIM(CLEAN(B58))</f>
        <v>NSW</v>
      </c>
      <c r="J58" t="str">
        <f>TRIM(CLEAN(C58))</f>
        <v>YBST</v>
      </c>
      <c r="K58" t="str">
        <f>TRIM(CLEAN(D58))</f>
        <v>334333S</v>
      </c>
      <c r="L58" t="str">
        <f>TRIM(CLEAN(E58))</f>
        <v>1473026E</v>
      </c>
      <c r="M58" t="str">
        <f t="shared" si="0"/>
        <v>{"type":"Landing Area without FAC (Verified)","name":"BILLABONG STN","state":"NSW","icao":"YBST","coordinates":["334333S","1473026E"],"radius":0.2},</v>
      </c>
    </row>
    <row r="59" spans="1:13" ht="17.350000000000001" customHeight="1" x14ac:dyDescent="0.45">
      <c r="A59" s="2" t="s">
        <v>3173</v>
      </c>
      <c r="B59" s="7" t="s">
        <v>1</v>
      </c>
      <c r="C59" s="7" t="s">
        <v>3174</v>
      </c>
      <c r="D59" s="7" t="s">
        <v>3175</v>
      </c>
      <c r="E59" s="7" t="s">
        <v>3176</v>
      </c>
      <c r="F59" s="7"/>
      <c r="G59" s="7" t="s">
        <v>5089</v>
      </c>
      <c r="H59" t="str">
        <f>TRIM(CLEAN(A59))</f>
        <v>BINDOON</v>
      </c>
      <c r="I59" t="str">
        <f>TRIM(CLEAN(B59))</f>
        <v>WA</v>
      </c>
      <c r="J59" t="str">
        <f>TRIM(CLEAN(C59))</f>
        <v>YBOO</v>
      </c>
      <c r="K59" t="str">
        <f>TRIM(CLEAN(D59))</f>
        <v>311632S</v>
      </c>
      <c r="L59" t="str">
        <f>TRIM(CLEAN(E59))</f>
        <v>1161545E</v>
      </c>
      <c r="M59" t="str">
        <f t="shared" si="0"/>
        <v>{"type":"Landing Area without FAC (Verified)","name":"BINDOON","state":"WA","icao":"YBOO","coordinates":["311632S","1161545E"],"radius":0.2},</v>
      </c>
    </row>
    <row r="60" spans="1:13" ht="17.350000000000001" customHeight="1" x14ac:dyDescent="0.45">
      <c r="A60" s="2" t="s">
        <v>5039</v>
      </c>
      <c r="B60" s="7" t="s">
        <v>29</v>
      </c>
      <c r="C60" s="7" t="s">
        <v>3177</v>
      </c>
      <c r="D60" s="7" t="s">
        <v>3178</v>
      </c>
      <c r="E60" s="7" t="s">
        <v>3179</v>
      </c>
      <c r="F60" s="7"/>
      <c r="G60" s="7" t="s">
        <v>5089</v>
      </c>
      <c r="H60" t="str">
        <f>TRIM(CLEAN(A60))</f>
        <v>BINGIL BAY AIRFIELD</v>
      </c>
      <c r="I60" t="str">
        <f>TRIM(CLEAN(B60))</f>
        <v>QLD</v>
      </c>
      <c r="J60" t="str">
        <f>TRIM(CLEAN(C60))</f>
        <v>YBBY</v>
      </c>
      <c r="K60" t="str">
        <f>TRIM(CLEAN(D60))</f>
        <v>174807S</v>
      </c>
      <c r="L60" t="str">
        <f>TRIM(CLEAN(E60))</f>
        <v>1460345E</v>
      </c>
      <c r="M60" t="str">
        <f t="shared" si="0"/>
        <v>{"type":"Landing Area without FAC (Verified)","name":"BINGIL BAY AIRFIELD","state":"QLD","icao":"YBBY","coordinates":["174807S","1460345E"],"radius":0.2},</v>
      </c>
    </row>
    <row r="61" spans="1:13" ht="17.350000000000001" customHeight="1" x14ac:dyDescent="0.45">
      <c r="A61" s="2" t="s">
        <v>3180</v>
      </c>
      <c r="B61" s="2" t="s">
        <v>6</v>
      </c>
      <c r="C61" s="2" t="s">
        <v>3181</v>
      </c>
      <c r="D61" s="2" t="s">
        <v>3182</v>
      </c>
      <c r="E61" s="3" t="s">
        <v>3183</v>
      </c>
      <c r="F61" s="3"/>
      <c r="G61" s="7" t="s">
        <v>5089</v>
      </c>
      <c r="H61" t="str">
        <f>TRIM(CLEAN(A61))</f>
        <v>BLANCHETOWN</v>
      </c>
      <c r="I61" t="str">
        <f>TRIM(CLEAN(B61))</f>
        <v>SA</v>
      </c>
      <c r="J61" t="str">
        <f>TRIM(CLEAN(C61))</f>
        <v>YBCN</v>
      </c>
      <c r="K61" t="str">
        <f>TRIM(CLEAN(D61))</f>
        <v>341521S</v>
      </c>
      <c r="L61" t="str">
        <f>TRIM(CLEAN(E61))</f>
        <v>1393558E</v>
      </c>
      <c r="M61" t="str">
        <f t="shared" si="0"/>
        <v>{"type":"Landing Area without FAC (Verified)","name":"BLANCHETOWN","state":"SA","icao":"YBCN","coordinates":["341521S","1393558E"],"radius":0.2},</v>
      </c>
    </row>
    <row r="62" spans="1:13" ht="17.350000000000001" customHeight="1" x14ac:dyDescent="0.45">
      <c r="A62" s="2" t="s">
        <v>3184</v>
      </c>
      <c r="B62" s="2" t="s">
        <v>29</v>
      </c>
      <c r="C62" s="2" t="s">
        <v>3185</v>
      </c>
      <c r="D62" s="2" t="s">
        <v>3186</v>
      </c>
      <c r="E62" s="3" t="s">
        <v>3187</v>
      </c>
      <c r="F62" s="3"/>
      <c r="G62" s="7" t="s">
        <v>5089</v>
      </c>
      <c r="H62" t="str">
        <f>TRIM(CLEAN(A62))</f>
        <v>BLENHEIM</v>
      </c>
      <c r="I62" t="str">
        <f>TRIM(CLEAN(B62))</f>
        <v>QLD</v>
      </c>
      <c r="J62" t="str">
        <f>TRIM(CLEAN(C62))</f>
        <v>YBHN</v>
      </c>
      <c r="K62" t="str">
        <f>TRIM(CLEAN(D62))</f>
        <v>273913S</v>
      </c>
      <c r="L62" t="str">
        <f>TRIM(CLEAN(E62))</f>
        <v>1521830E</v>
      </c>
      <c r="M62" t="str">
        <f t="shared" si="0"/>
        <v>{"type":"Landing Area without FAC (Verified)","name":"BLENHEIM","state":"QLD","icao":"YBHN","coordinates":["273913S","1521830E"],"radius":0.2},</v>
      </c>
    </row>
    <row r="63" spans="1:13" ht="17.350000000000001" customHeight="1" x14ac:dyDescent="0.45">
      <c r="A63" s="2" t="s">
        <v>3188</v>
      </c>
      <c r="B63" s="2" t="s">
        <v>29</v>
      </c>
      <c r="C63" s="2" t="s">
        <v>3189</v>
      </c>
      <c r="D63" s="2" t="s">
        <v>3190</v>
      </c>
      <c r="E63" s="3" t="s">
        <v>3191</v>
      </c>
      <c r="F63" s="3"/>
      <c r="G63" s="7" t="s">
        <v>5089</v>
      </c>
      <c r="H63" t="str">
        <f>TRIM(CLEAN(A63))</f>
        <v>BLOOMFIELD</v>
      </c>
      <c r="I63" t="str">
        <f>TRIM(CLEAN(B63))</f>
        <v>QLD</v>
      </c>
      <c r="J63" t="str">
        <f>TRIM(CLEAN(C63))</f>
        <v>YBMD</v>
      </c>
      <c r="K63" t="str">
        <f>TRIM(CLEAN(D63))</f>
        <v>155224S</v>
      </c>
      <c r="L63" t="str">
        <f>TRIM(CLEAN(E63))</f>
        <v>1451944E</v>
      </c>
      <c r="M63" t="str">
        <f t="shared" si="0"/>
        <v>{"type":"Landing Area without FAC (Verified)","name":"BLOOMFIELD","state":"QLD","icao":"YBMD","coordinates":["155224S","1451944E"],"radius":0.2},</v>
      </c>
    </row>
    <row r="64" spans="1:13" ht="17.350000000000001" customHeight="1" x14ac:dyDescent="0.45">
      <c r="A64" s="2" t="s">
        <v>3192</v>
      </c>
      <c r="B64" s="2" t="s">
        <v>29</v>
      </c>
      <c r="C64" s="2" t="s">
        <v>3193</v>
      </c>
      <c r="D64" s="2" t="s">
        <v>3194</v>
      </c>
      <c r="E64" s="3" t="s">
        <v>3195</v>
      </c>
      <c r="F64" s="3"/>
      <c r="G64" s="7" t="s">
        <v>5089</v>
      </c>
      <c r="H64" t="str">
        <f>TRIM(CLEAN(A64))</f>
        <v>BLUE LAGOON</v>
      </c>
      <c r="I64" t="str">
        <f>TRIM(CLEAN(B64))</f>
        <v>QLD</v>
      </c>
      <c r="J64" t="str">
        <f>TRIM(CLEAN(C64))</f>
        <v>YBWH</v>
      </c>
      <c r="K64" t="str">
        <f>TRIM(CLEAN(D64))</f>
        <v>134539S</v>
      </c>
      <c r="L64" t="str">
        <f>TRIM(CLEAN(E64))</f>
        <v>1415102E</v>
      </c>
      <c r="M64" t="str">
        <f t="shared" si="0"/>
        <v>{"type":"Landing Area without FAC (Verified)","name":"BLUE LAGOON","state":"QLD","icao":"YBWH","coordinates":["134539S","1415102E"],"radius":0.2},</v>
      </c>
    </row>
    <row r="65" spans="1:13" ht="17.350000000000001" customHeight="1" x14ac:dyDescent="0.45">
      <c r="A65" s="2" t="s">
        <v>3196</v>
      </c>
      <c r="B65" s="2" t="s">
        <v>29</v>
      </c>
      <c r="C65" s="2" t="s">
        <v>3197</v>
      </c>
      <c r="D65" s="2" t="s">
        <v>3198</v>
      </c>
      <c r="E65" s="3" t="s">
        <v>3199</v>
      </c>
      <c r="F65" s="3"/>
      <c r="G65" s="7" t="s">
        <v>5089</v>
      </c>
      <c r="H65" t="str">
        <f>TRIM(CLEAN(A65))</f>
        <v>BOATMAN</v>
      </c>
      <c r="I65" t="str">
        <f>TRIM(CLEAN(B65))</f>
        <v>QLD</v>
      </c>
      <c r="J65" t="str">
        <f>TRIM(CLEAN(C65))</f>
        <v>YBOT</v>
      </c>
      <c r="K65" t="str">
        <f>TRIM(CLEAN(D65))</f>
        <v>271611S</v>
      </c>
      <c r="L65" t="str">
        <f>TRIM(CLEAN(E65))</f>
        <v>1465359E</v>
      </c>
      <c r="M65" t="str">
        <f t="shared" si="0"/>
        <v>{"type":"Landing Area without FAC (Verified)","name":"BOATMAN","state":"QLD","icao":"YBOT","coordinates":["271611S","1465359E"],"radius":0.2},</v>
      </c>
    </row>
    <row r="66" spans="1:13" ht="17.350000000000001" customHeight="1" x14ac:dyDescent="0.45">
      <c r="A66" s="7" t="s">
        <v>3200</v>
      </c>
      <c r="B66" s="7" t="s">
        <v>6</v>
      </c>
      <c r="C66" s="2" t="s">
        <v>3201</v>
      </c>
      <c r="D66" s="2" t="s">
        <v>3202</v>
      </c>
      <c r="E66" s="3" t="s">
        <v>3203</v>
      </c>
      <c r="F66" s="3"/>
      <c r="G66" s="7" t="s">
        <v>5089</v>
      </c>
      <c r="H66" t="str">
        <f>TRIM(CLEAN(A66))</f>
        <v>BOLLARDS LAGOON SA</v>
      </c>
      <c r="I66" t="str">
        <f>TRIM(CLEAN(B66))</f>
        <v>SA</v>
      </c>
      <c r="J66" t="str">
        <f>TRIM(CLEAN(C66))</f>
        <v>YBLG</v>
      </c>
      <c r="K66" t="str">
        <f>TRIM(CLEAN(D66))</f>
        <v>285855S</v>
      </c>
      <c r="L66" t="str">
        <f>TRIM(CLEAN(E66))</f>
        <v>1405129E</v>
      </c>
      <c r="M66" t="str">
        <f t="shared" si="0"/>
        <v>{"type":"Landing Area without FAC (Verified)","name":"BOLLARDS LAGOON SA","state":"SA","icao":"YBLG","coordinates":["285855S","1405129E"],"radius":0.2},</v>
      </c>
    </row>
    <row r="67" spans="1:13" ht="17.350000000000001" customHeight="1" x14ac:dyDescent="0.45">
      <c r="A67" s="7" t="s">
        <v>3204</v>
      </c>
      <c r="B67" s="7" t="s">
        <v>29</v>
      </c>
      <c r="C67" s="2" t="s">
        <v>3205</v>
      </c>
      <c r="D67" s="2" t="s">
        <v>3206</v>
      </c>
      <c r="E67" s="3" t="s">
        <v>3207</v>
      </c>
      <c r="F67" s="3"/>
      <c r="G67" s="7" t="s">
        <v>5089</v>
      </c>
      <c r="H67" t="str">
        <f>TRIM(CLEAN(A67))</f>
        <v>BOLWARRA QLD</v>
      </c>
      <c r="I67" t="str">
        <f>TRIM(CLEAN(B67))</f>
        <v>QLD</v>
      </c>
      <c r="J67" t="str">
        <f>TRIM(CLEAN(C67))</f>
        <v>YBWR</v>
      </c>
      <c r="K67" t="str">
        <f>TRIM(CLEAN(D67))</f>
        <v>172312S</v>
      </c>
      <c r="L67" t="str">
        <f>TRIM(CLEAN(E67))</f>
        <v>1441018E</v>
      </c>
      <c r="M67" t="str">
        <f t="shared" ref="M67:M130" si="1">"{""type"":"""&amp;G67&amp;""",""name"":"""&amp;H67&amp;""",""state"":"""&amp;I67&amp;""",""icao"":"""&amp;J67&amp;""",""coordinates"":["""&amp;K67&amp;""","""&amp;L67&amp;"""],""radius"":0.2},"</f>
        <v>{"type":"Landing Area without FAC (Verified)","name":"BOLWARRA QLD","state":"QLD","icao":"YBWR","coordinates":["172312S","1441018E"],"radius":0.2},</v>
      </c>
    </row>
    <row r="68" spans="1:13" ht="17.350000000000001" customHeight="1" x14ac:dyDescent="0.45">
      <c r="A68" s="7" t="s">
        <v>3208</v>
      </c>
      <c r="B68" s="7" t="s">
        <v>6</v>
      </c>
      <c r="C68" s="2" t="s">
        <v>3209</v>
      </c>
      <c r="D68" s="2" t="s">
        <v>3210</v>
      </c>
      <c r="E68" s="3" t="s">
        <v>3211</v>
      </c>
      <c r="F68" s="3"/>
      <c r="G68" s="7" t="s">
        <v>5089</v>
      </c>
      <c r="H68" t="str">
        <f>TRIM(CLEAN(A68))</f>
        <v>BON BON SA</v>
      </c>
      <c r="I68" t="str">
        <f>TRIM(CLEAN(B68))</f>
        <v>SA</v>
      </c>
      <c r="J68" t="str">
        <f>TRIM(CLEAN(C68))</f>
        <v>YBBO</v>
      </c>
      <c r="K68" t="str">
        <f>TRIM(CLEAN(D68))</f>
        <v>302424S</v>
      </c>
      <c r="L68" t="str">
        <f>TRIM(CLEAN(E68))</f>
        <v>1352848E</v>
      </c>
      <c r="M68" t="str">
        <f t="shared" si="1"/>
        <v>{"type":"Landing Area without FAC (Verified)","name":"BON BON SA","state":"SA","icao":"YBBO","coordinates":["302424S","1352848E"],"radius":0.2},</v>
      </c>
    </row>
    <row r="69" spans="1:13" ht="17.350000000000001" customHeight="1" x14ac:dyDescent="0.45">
      <c r="A69" s="7" t="s">
        <v>3212</v>
      </c>
      <c r="B69" s="7" t="s">
        <v>24</v>
      </c>
      <c r="C69" s="7" t="s">
        <v>3213</v>
      </c>
      <c r="D69" s="7" t="s">
        <v>3214</v>
      </c>
      <c r="E69" s="7" t="s">
        <v>3215</v>
      </c>
      <c r="F69" s="7"/>
      <c r="G69" s="7" t="s">
        <v>5089</v>
      </c>
      <c r="H69" t="str">
        <f>TRIM(CLEAN(A69))</f>
        <v>BOND SPRINGS NT</v>
      </c>
      <c r="I69" t="str">
        <f>TRIM(CLEAN(B69))</f>
        <v>NT</v>
      </c>
      <c r="J69" t="str">
        <f>TRIM(CLEAN(C69))</f>
        <v>YBSP</v>
      </c>
      <c r="K69" t="str">
        <f>TRIM(CLEAN(D69))</f>
        <v>233059S</v>
      </c>
      <c r="L69" t="str">
        <f>TRIM(CLEAN(E69))</f>
        <v>1335057E</v>
      </c>
      <c r="M69" t="str">
        <f t="shared" si="1"/>
        <v>{"type":"Landing Area without FAC (Verified)","name":"BOND SPRINGS NT","state":"NT","icao":"YBSP","coordinates":["233059S","1335057E"],"radius":0.2},</v>
      </c>
    </row>
    <row r="70" spans="1:13" ht="17.350000000000001" customHeight="1" x14ac:dyDescent="0.45">
      <c r="A70" s="7" t="s">
        <v>3216</v>
      </c>
      <c r="B70" s="7" t="s">
        <v>1</v>
      </c>
      <c r="C70" s="7" t="s">
        <v>3217</v>
      </c>
      <c r="D70" s="7" t="s">
        <v>3218</v>
      </c>
      <c r="E70" s="7" t="s">
        <v>3219</v>
      </c>
      <c r="F70" s="7"/>
      <c r="G70" s="7" t="s">
        <v>5089</v>
      </c>
      <c r="H70" t="str">
        <f>TRIM(CLEAN(A70))</f>
        <v>BOORABIN WA</v>
      </c>
      <c r="I70" t="str">
        <f>TRIM(CLEAN(B70))</f>
        <v>WA</v>
      </c>
      <c r="J70" t="str">
        <f>TRIM(CLEAN(C70))</f>
        <v>YBOB</v>
      </c>
      <c r="K70" t="str">
        <f>TRIM(CLEAN(D70))</f>
        <v>311225S</v>
      </c>
      <c r="L70" t="str">
        <f>TRIM(CLEAN(E70))</f>
        <v>1201908E</v>
      </c>
      <c r="M70" t="str">
        <f t="shared" si="1"/>
        <v>{"type":"Landing Area without FAC (Verified)","name":"BOORABIN WA","state":"WA","icao":"YBOB","coordinates":["311225S","1201908E"],"radius":0.2},</v>
      </c>
    </row>
    <row r="71" spans="1:13" ht="17.350000000000001" customHeight="1" x14ac:dyDescent="0.45">
      <c r="A71" s="7" t="s">
        <v>3220</v>
      </c>
      <c r="B71" s="7" t="s">
        <v>24</v>
      </c>
      <c r="C71" s="2" t="s">
        <v>3221</v>
      </c>
      <c r="D71" s="2" t="s">
        <v>3222</v>
      </c>
      <c r="E71" s="3" t="s">
        <v>3223</v>
      </c>
      <c r="F71" s="3"/>
      <c r="G71" s="7" t="s">
        <v>5089</v>
      </c>
      <c r="H71" t="str">
        <f>TRIM(CLEAN(A71))</f>
        <v>BOOTU CREEK NT</v>
      </c>
      <c r="I71" t="str">
        <f>TRIM(CLEAN(B71))</f>
        <v>NT</v>
      </c>
      <c r="J71" t="str">
        <f>TRIM(CLEAN(C71))</f>
        <v>YBTU</v>
      </c>
      <c r="K71" t="str">
        <f>TRIM(CLEAN(D71))</f>
        <v>184241S</v>
      </c>
      <c r="L71" t="str">
        <f>TRIM(CLEAN(E71))</f>
        <v>1340444E</v>
      </c>
      <c r="M71" t="str">
        <f t="shared" si="1"/>
        <v>{"type":"Landing Area without FAC (Verified)","name":"BOOTU CREEK NT","state":"NT","icao":"YBTU","coordinates":["184241S","1340444E"],"radius":0.2},</v>
      </c>
    </row>
    <row r="72" spans="1:13" ht="17.350000000000001" customHeight="1" x14ac:dyDescent="0.45">
      <c r="A72" s="7" t="s">
        <v>3224</v>
      </c>
      <c r="B72" s="7" t="s">
        <v>6</v>
      </c>
      <c r="C72" s="2" t="s">
        <v>3225</v>
      </c>
      <c r="D72" s="2" t="s">
        <v>3226</v>
      </c>
      <c r="E72" s="3" t="s">
        <v>3227</v>
      </c>
      <c r="F72" s="3"/>
      <c r="G72" s="7" t="s">
        <v>5089</v>
      </c>
      <c r="H72" t="str">
        <f>TRIM(CLEAN(A72))</f>
        <v>BORDER VILLAGE SA</v>
      </c>
      <c r="I72" t="str">
        <f>TRIM(CLEAN(B72))</f>
        <v>SA</v>
      </c>
      <c r="J72" t="str">
        <f>TRIM(CLEAN(C72))</f>
        <v>YBOV</v>
      </c>
      <c r="K72" t="str">
        <f>TRIM(CLEAN(D72))</f>
        <v>313811S</v>
      </c>
      <c r="L72" t="str">
        <f>TRIM(CLEAN(E72))</f>
        <v>1290039E</v>
      </c>
      <c r="M72" t="str">
        <f t="shared" si="1"/>
        <v>{"type":"Landing Area without FAC (Verified)","name":"BORDER VILLAGE SA","state":"SA","icao":"YBOV","coordinates":["313811S","1290039E"],"radius":0.2},</v>
      </c>
    </row>
    <row r="73" spans="1:13" ht="17.350000000000001" customHeight="1" x14ac:dyDescent="0.45">
      <c r="A73" s="7" t="s">
        <v>5038</v>
      </c>
      <c r="B73" s="7" t="s">
        <v>6</v>
      </c>
      <c r="C73" s="7" t="s">
        <v>3228</v>
      </c>
      <c r="D73" s="7" t="s">
        <v>3229</v>
      </c>
      <c r="E73" s="7" t="s">
        <v>3230</v>
      </c>
      <c r="F73" s="7"/>
      <c r="G73" s="7" t="s">
        <v>5089</v>
      </c>
      <c r="H73" t="str">
        <f>TRIM(CLEAN(A73))</f>
        <v>BRACADALE STATION SA</v>
      </c>
      <c r="I73" t="str">
        <f>TRIM(CLEAN(B73))</f>
        <v>SA</v>
      </c>
      <c r="J73" t="str">
        <f>TRIM(CLEAN(C73))</f>
        <v>YBDL</v>
      </c>
      <c r="K73" t="str">
        <f>TRIM(CLEAN(D73))</f>
        <v>362052S</v>
      </c>
      <c r="L73" t="str">
        <f>TRIM(CLEAN(E73))</f>
        <v>1400500E</v>
      </c>
      <c r="M73" t="str">
        <f t="shared" si="1"/>
        <v>{"type":"Landing Area without FAC (Verified)","name":"BRACADALE STATION SA","state":"SA","icao":"YBDL","coordinates":["362052S","1400500E"],"radius":0.2},</v>
      </c>
    </row>
    <row r="74" spans="1:13" ht="17.350000000000001" customHeight="1" x14ac:dyDescent="0.45">
      <c r="A74" s="7" t="s">
        <v>5037</v>
      </c>
      <c r="B74" s="7" t="s">
        <v>19</v>
      </c>
      <c r="C74" s="7" t="s">
        <v>3231</v>
      </c>
      <c r="D74" s="7" t="s">
        <v>3232</v>
      </c>
      <c r="E74" s="7" t="s">
        <v>3233</v>
      </c>
      <c r="F74" s="7"/>
      <c r="G74" s="7" t="s">
        <v>5089</v>
      </c>
      <c r="H74" t="str">
        <f>TRIM(CLEAN(A74))</f>
        <v>BRAIDWOOD/PERCHERON NSW</v>
      </c>
      <c r="I74" t="str">
        <f>TRIM(CLEAN(B74))</f>
        <v>NSW</v>
      </c>
      <c r="J74" t="str">
        <f>TRIM(CLEAN(C74))</f>
        <v>YPER</v>
      </c>
      <c r="K74" t="str">
        <f>TRIM(CLEAN(D74))</f>
        <v>352037S</v>
      </c>
      <c r="L74" t="str">
        <f>TRIM(CLEAN(E74))</f>
        <v>1495459E</v>
      </c>
      <c r="M74" t="str">
        <f t="shared" si="1"/>
        <v>{"type":"Landing Area without FAC (Verified)","name":"BRAIDWOOD/PERCHERON NSW","state":"NSW","icao":"YPER","coordinates":["352037S","1495459E"],"radius":0.2},</v>
      </c>
    </row>
    <row r="75" spans="1:13" ht="17.350000000000001" customHeight="1" x14ac:dyDescent="0.45">
      <c r="A75" s="7" t="s">
        <v>3234</v>
      </c>
      <c r="B75" s="7" t="s">
        <v>29</v>
      </c>
      <c r="C75" s="2" t="s">
        <v>3235</v>
      </c>
      <c r="D75" s="2" t="s">
        <v>3236</v>
      </c>
      <c r="E75" s="3" t="s">
        <v>3237</v>
      </c>
      <c r="F75" s="3"/>
      <c r="G75" s="7" t="s">
        <v>5089</v>
      </c>
      <c r="H75" t="str">
        <f>TRIM(CLEAN(A75))</f>
        <v>BRAMPTON ISLAND QLD</v>
      </c>
      <c r="I75" t="str">
        <f>TRIM(CLEAN(B75))</f>
        <v>QLD</v>
      </c>
      <c r="J75" t="str">
        <f>TRIM(CLEAN(C75))</f>
        <v>YBPI</v>
      </c>
      <c r="K75" t="str">
        <f>TRIM(CLEAN(D75))</f>
        <v>204812S</v>
      </c>
      <c r="L75" t="str">
        <f>TRIM(CLEAN(E75))</f>
        <v>1491612E</v>
      </c>
      <c r="M75" t="str">
        <f t="shared" si="1"/>
        <v>{"type":"Landing Area without FAC (Verified)","name":"BRAMPTON ISLAND QLD","state":"QLD","icao":"YBPI","coordinates":["204812S","1491612E"],"radius":0.2},</v>
      </c>
    </row>
    <row r="76" spans="1:13" ht="17.350000000000001" customHeight="1" x14ac:dyDescent="0.45">
      <c r="A76" s="7" t="s">
        <v>5036</v>
      </c>
      <c r="B76" s="7" t="s">
        <v>29</v>
      </c>
      <c r="C76" s="7" t="s">
        <v>3238</v>
      </c>
      <c r="D76" s="7" t="s">
        <v>3239</v>
      </c>
      <c r="E76" s="7" t="s">
        <v>3240</v>
      </c>
      <c r="F76" s="7"/>
      <c r="G76" s="7" t="s">
        <v>5089</v>
      </c>
      <c r="H76" t="str">
        <f>TRIM(CLEAN(A76))</f>
        <v>BRAMWELL STATION QLD</v>
      </c>
      <c r="I76" t="str">
        <f>TRIM(CLEAN(B76))</f>
        <v>QLD</v>
      </c>
      <c r="J76" t="str">
        <f>TRIM(CLEAN(C76))</f>
        <v>YBWL</v>
      </c>
      <c r="K76" t="str">
        <f>TRIM(CLEAN(D76))</f>
        <v>120822S</v>
      </c>
      <c r="L76" t="str">
        <f>TRIM(CLEAN(E76))</f>
        <v>1423652E</v>
      </c>
      <c r="M76" t="str">
        <f t="shared" si="1"/>
        <v>{"type":"Landing Area without FAC (Verified)","name":"BRAMWELL STATION QLD","state":"QLD","icao":"YBWL","coordinates":["120822S","1423652E"],"radius":0.2},</v>
      </c>
    </row>
    <row r="77" spans="1:13" ht="17.350000000000001" customHeight="1" x14ac:dyDescent="0.45">
      <c r="A77" s="7" t="s">
        <v>5035</v>
      </c>
      <c r="B77" s="7" t="s">
        <v>29</v>
      </c>
      <c r="C77" s="7" t="s">
        <v>3241</v>
      </c>
      <c r="D77" s="7" t="s">
        <v>3242</v>
      </c>
      <c r="E77" s="7" t="s">
        <v>3243</v>
      </c>
      <c r="F77" s="7"/>
      <c r="G77" s="7" t="s">
        <v>5089</v>
      </c>
      <c r="H77" t="str">
        <f>TRIM(CLEAN(A77))</f>
        <v>BRENDLE DOWNS STATION QLD</v>
      </c>
      <c r="I77" t="str">
        <f>TRIM(CLEAN(B77))</f>
        <v>QLD</v>
      </c>
      <c r="J77" t="str">
        <f>TRIM(CLEAN(C77))</f>
        <v>YTBH</v>
      </c>
      <c r="K77" t="str">
        <f>TRIM(CLEAN(D77))</f>
        <v>283041S</v>
      </c>
      <c r="L77" t="str">
        <f>TRIM(CLEAN(E77))</f>
        <v>1495634E</v>
      </c>
      <c r="M77" t="str">
        <f t="shared" si="1"/>
        <v>{"type":"Landing Area without FAC (Verified)","name":"BRENDLE DOWNS STATION QLD","state":"QLD","icao":"YTBH","coordinates":["283041S","1495634E"],"radius":0.2},</v>
      </c>
    </row>
    <row r="78" spans="1:13" ht="17.350000000000001" customHeight="1" x14ac:dyDescent="0.45">
      <c r="A78" s="7" t="s">
        <v>3244</v>
      </c>
      <c r="B78" s="7" t="s">
        <v>19</v>
      </c>
      <c r="C78" s="2" t="s">
        <v>3245</v>
      </c>
      <c r="D78" s="2" t="s">
        <v>3246</v>
      </c>
      <c r="E78" s="3" t="s">
        <v>3247</v>
      </c>
      <c r="F78" s="3"/>
      <c r="G78" s="7" t="s">
        <v>5089</v>
      </c>
      <c r="H78" t="str">
        <f>TRIM(CLEAN(A78))</f>
        <v>BREWON NSW</v>
      </c>
      <c r="I78" t="str">
        <f>TRIM(CLEAN(B78))</f>
        <v>NSW</v>
      </c>
      <c r="J78" t="str">
        <f>TRIM(CLEAN(C78))</f>
        <v>YEWO</v>
      </c>
      <c r="K78" t="str">
        <f>TRIM(CLEAN(D78))</f>
        <v>301431S</v>
      </c>
      <c r="L78" t="str">
        <f>TRIM(CLEAN(E78))</f>
        <v>1473150E</v>
      </c>
      <c r="M78" t="str">
        <f t="shared" si="1"/>
        <v>{"type":"Landing Area without FAC (Verified)","name":"BREWON NSW","state":"NSW","icao":"YEWO","coordinates":["301431S","1473150E"],"radius":0.2},</v>
      </c>
    </row>
    <row r="79" spans="1:13" ht="17.350000000000001" customHeight="1" x14ac:dyDescent="0.45">
      <c r="A79" s="7" t="s">
        <v>3248</v>
      </c>
      <c r="B79" s="7" t="s">
        <v>381</v>
      </c>
      <c r="C79" s="2" t="s">
        <v>3249</v>
      </c>
      <c r="D79" s="2" t="s">
        <v>3250</v>
      </c>
      <c r="E79" s="3" t="s">
        <v>3251</v>
      </c>
      <c r="F79" s="3"/>
      <c r="G79" s="7" t="s">
        <v>5089</v>
      </c>
      <c r="H79" t="str">
        <f>TRIM(CLEAN(A79))</f>
        <v>BRIDPORT TAS</v>
      </c>
      <c r="I79" t="str">
        <f>TRIM(CLEAN(B79))</f>
        <v>TAS</v>
      </c>
      <c r="J79" t="str">
        <f>TRIM(CLEAN(C79))</f>
        <v>YBDP</v>
      </c>
      <c r="K79" t="str">
        <f>TRIM(CLEAN(D79))</f>
        <v>410126S</v>
      </c>
      <c r="L79" t="str">
        <f>TRIM(CLEAN(E79))</f>
        <v>1472500E</v>
      </c>
      <c r="M79" t="str">
        <f t="shared" si="1"/>
        <v>{"type":"Landing Area without FAC (Verified)","name":"BRIDPORT TAS","state":"TAS","icao":"YBDP","coordinates":["410126S","1472500E"],"radius":0.2},</v>
      </c>
    </row>
    <row r="80" spans="1:13" ht="17.350000000000001" customHeight="1" x14ac:dyDescent="0.45">
      <c r="A80" s="7" t="s">
        <v>5034</v>
      </c>
      <c r="B80" s="7" t="s">
        <v>6</v>
      </c>
      <c r="C80" s="7" t="s">
        <v>3252</v>
      </c>
      <c r="D80" s="7" t="s">
        <v>3253</v>
      </c>
      <c r="E80" s="7" t="s">
        <v>3254</v>
      </c>
      <c r="F80" s="7"/>
      <c r="G80" s="7" t="s">
        <v>5089</v>
      </c>
      <c r="H80" t="str">
        <f>TRIM(CLEAN(A80))</f>
        <v>BROOKLANDS AIR PARK SA</v>
      </c>
      <c r="I80" t="str">
        <f>TRIM(CLEAN(B80))</f>
        <v>SA</v>
      </c>
      <c r="J80" t="str">
        <f>TRIM(CLEAN(C80))</f>
        <v>YBAK</v>
      </c>
      <c r="K80" t="str">
        <f>TRIM(CLEAN(D80))</f>
        <v>351944S</v>
      </c>
      <c r="L80" t="str">
        <f>TRIM(CLEAN(E80))</f>
        <v>1392606E</v>
      </c>
      <c r="M80" t="str">
        <f t="shared" si="1"/>
        <v>{"type":"Landing Area without FAC (Verified)","name":"BROOKLANDS AIR PARK SA","state":"SA","icao":"YBAK","coordinates":["351944S","1392606E"],"radius":0.2},</v>
      </c>
    </row>
    <row r="81" spans="1:13" ht="17.350000000000001" customHeight="1" x14ac:dyDescent="0.45">
      <c r="A81" s="7" t="s">
        <v>5033</v>
      </c>
      <c r="B81" s="7" t="s">
        <v>6</v>
      </c>
      <c r="C81" s="7" t="s">
        <v>3255</v>
      </c>
      <c r="D81" s="7" t="s">
        <v>3256</v>
      </c>
      <c r="E81" s="7" t="s">
        <v>3257</v>
      </c>
      <c r="F81" s="7"/>
      <c r="G81" s="7" t="s">
        <v>5089</v>
      </c>
      <c r="H81" t="str">
        <f>TRIM(CLEAN(A81))</f>
        <v>BRUKUNGA/CLAREMONT SA</v>
      </c>
      <c r="I81" t="str">
        <f>TRIM(CLEAN(B81))</f>
        <v>SA</v>
      </c>
      <c r="J81" t="str">
        <f>TRIM(CLEAN(C81))</f>
        <v>YCLB</v>
      </c>
      <c r="K81" t="str">
        <f>TRIM(CLEAN(D81))</f>
        <v>345934S</v>
      </c>
      <c r="L81" t="str">
        <f>TRIM(CLEAN(E81))</f>
        <v>1385538E</v>
      </c>
      <c r="M81" t="str">
        <f t="shared" si="1"/>
        <v>{"type":"Landing Area without FAC (Verified)","name":"BRUKUNGA/CLAREMONT SA","state":"SA","icao":"YCLB","coordinates":["345934S","1385538E"],"radius":0.2},</v>
      </c>
    </row>
    <row r="82" spans="1:13" ht="17.350000000000001" customHeight="1" x14ac:dyDescent="0.45">
      <c r="A82" s="7" t="s">
        <v>3258</v>
      </c>
      <c r="B82" s="7" t="s">
        <v>24</v>
      </c>
      <c r="C82" s="2" t="s">
        <v>3259</v>
      </c>
      <c r="D82" s="2" t="s">
        <v>3260</v>
      </c>
      <c r="E82" s="3" t="s">
        <v>3261</v>
      </c>
      <c r="F82" s="3"/>
      <c r="G82" s="7" t="s">
        <v>5089</v>
      </c>
      <c r="H82" t="str">
        <f>TRIM(CLEAN(A82))</f>
        <v>BRUNCHILLY STN NT</v>
      </c>
      <c r="I82" t="str">
        <f>TRIM(CLEAN(B82))</f>
        <v>NT</v>
      </c>
      <c r="J82" t="str">
        <f>TRIM(CLEAN(C82))</f>
        <v>YBNY</v>
      </c>
      <c r="K82" t="str">
        <f>TRIM(CLEAN(D82))</f>
        <v>185209S</v>
      </c>
      <c r="L82" t="str">
        <f>TRIM(CLEAN(E82))</f>
        <v>1342740E</v>
      </c>
      <c r="M82" t="str">
        <f t="shared" si="1"/>
        <v>{"type":"Landing Area without FAC (Verified)","name":"BRUNCHILLY STN NT","state":"NT","icao":"YBNY","coordinates":["185209S","1342740E"],"radius":0.2},</v>
      </c>
    </row>
    <row r="83" spans="1:13" ht="17.350000000000001" customHeight="1" x14ac:dyDescent="0.45">
      <c r="A83" s="7" t="s">
        <v>3262</v>
      </c>
      <c r="B83" s="7" t="s">
        <v>24</v>
      </c>
      <c r="C83" s="7" t="s">
        <v>3263</v>
      </c>
      <c r="D83" s="7" t="s">
        <v>3264</v>
      </c>
      <c r="E83" s="7" t="s">
        <v>3265</v>
      </c>
      <c r="F83" s="7"/>
      <c r="G83" s="7" t="s">
        <v>5089</v>
      </c>
      <c r="H83" t="str">
        <f>TRIM(CLEAN(A83))</f>
        <v>BRUNETTE DOWNS</v>
      </c>
      <c r="I83" t="str">
        <f>TRIM(CLEAN(B83))</f>
        <v>NT</v>
      </c>
      <c r="J83" t="str">
        <f>TRIM(CLEAN(C83))</f>
        <v>YBRU</v>
      </c>
      <c r="K83" t="str">
        <f>TRIM(CLEAN(D83))</f>
        <v>183815S</v>
      </c>
      <c r="L83" t="str">
        <f>TRIM(CLEAN(E83))</f>
        <v>1355637E</v>
      </c>
      <c r="M83" t="str">
        <f t="shared" si="1"/>
        <v>{"type":"Landing Area without FAC (Verified)","name":"BRUNETTE DOWNS","state":"NT","icao":"YBRU","coordinates":["183815S","1355637E"],"radius":0.2},</v>
      </c>
    </row>
    <row r="84" spans="1:13" ht="17.350000000000001" customHeight="1" x14ac:dyDescent="0.45">
      <c r="A84" s="7" t="s">
        <v>3266</v>
      </c>
      <c r="B84" s="7" t="s">
        <v>29</v>
      </c>
      <c r="C84" s="7" t="s">
        <v>3267</v>
      </c>
      <c r="D84" s="7" t="s">
        <v>3268</v>
      </c>
      <c r="E84" s="7" t="s">
        <v>3269</v>
      </c>
      <c r="F84" s="7"/>
      <c r="G84" s="7" t="s">
        <v>5089</v>
      </c>
      <c r="H84" t="str">
        <f>TRIM(CLEAN(A84))</f>
        <v>BULIMBA</v>
      </c>
      <c r="I84" t="str">
        <f>TRIM(CLEAN(B84))</f>
        <v>QLD</v>
      </c>
      <c r="J84" t="str">
        <f>TRIM(CLEAN(C84))</f>
        <v>YBWM</v>
      </c>
      <c r="K84" t="str">
        <f>TRIM(CLEAN(D84))</f>
        <v>165251S</v>
      </c>
      <c r="L84" t="str">
        <f>TRIM(CLEAN(E84))</f>
        <v>1432847E</v>
      </c>
      <c r="M84" t="str">
        <f t="shared" si="1"/>
        <v>{"type":"Landing Area without FAC (Verified)","name":"BULIMBA","state":"QLD","icao":"YBWM","coordinates":["165251S","1432847E"],"radius":0.2},</v>
      </c>
    </row>
    <row r="85" spans="1:13" ht="17.350000000000001" customHeight="1" x14ac:dyDescent="0.45">
      <c r="A85" s="7" t="s">
        <v>3270</v>
      </c>
      <c r="B85" s="7" t="s">
        <v>29</v>
      </c>
      <c r="C85" s="7" t="s">
        <v>3271</v>
      </c>
      <c r="D85" s="7" t="s">
        <v>3272</v>
      </c>
      <c r="E85" s="7" t="s">
        <v>3273</v>
      </c>
      <c r="F85" s="7"/>
      <c r="G85" s="7" t="s">
        <v>5089</v>
      </c>
      <c r="H85" t="str">
        <f>TRIM(CLEAN(A85))</f>
        <v>BULLAMON PLAINS</v>
      </c>
      <c r="I85" t="str">
        <f>TRIM(CLEAN(B85))</f>
        <v>QLD</v>
      </c>
      <c r="J85" t="str">
        <f>TRIM(CLEAN(C85))</f>
        <v>YBPL</v>
      </c>
      <c r="K85" t="str">
        <f>TRIM(CLEAN(D85))</f>
        <v>283443S</v>
      </c>
      <c r="L85" t="str">
        <f>TRIM(CLEAN(E85))</f>
        <v>1484802E</v>
      </c>
      <c r="M85" t="str">
        <f t="shared" si="1"/>
        <v>{"type":"Landing Area without FAC (Verified)","name":"BULLAMON PLAINS","state":"QLD","icao":"YBPL","coordinates":["283443S","1484802E"],"radius":0.2},</v>
      </c>
    </row>
    <row r="86" spans="1:13" ht="17.350000000000001" customHeight="1" x14ac:dyDescent="0.45">
      <c r="A86" s="7" t="s">
        <v>3274</v>
      </c>
      <c r="B86" s="7" t="s">
        <v>19</v>
      </c>
      <c r="C86" s="7" t="s">
        <v>3275</v>
      </c>
      <c r="D86" s="7" t="s">
        <v>3276</v>
      </c>
      <c r="E86" s="7" t="s">
        <v>3277</v>
      </c>
      <c r="F86" s="7"/>
      <c r="G86" s="7" t="s">
        <v>5089</v>
      </c>
      <c r="H86" t="str">
        <f>TRIM(CLEAN(A86))</f>
        <v>BULLIO</v>
      </c>
      <c r="I86" t="str">
        <f>TRIM(CLEAN(B86))</f>
        <v>NSW</v>
      </c>
      <c r="J86" t="str">
        <f>TRIM(CLEAN(C86))</f>
        <v>YBLO</v>
      </c>
      <c r="K86" t="str">
        <f>TRIM(CLEAN(D86))</f>
        <v>342128S</v>
      </c>
      <c r="L86" t="str">
        <f>TRIM(CLEAN(E86))</f>
        <v>1500958E</v>
      </c>
      <c r="M86" t="str">
        <f t="shared" si="1"/>
        <v>{"type":"Landing Area without FAC (Verified)","name":"BULLIO","state":"NSW","icao":"YBLO","coordinates":["342128S","1500958E"],"radius":0.2},</v>
      </c>
    </row>
    <row r="87" spans="1:13" ht="17.350000000000001" customHeight="1" x14ac:dyDescent="0.45">
      <c r="A87" s="7" t="s">
        <v>5032</v>
      </c>
      <c r="B87" s="7" t="s">
        <v>24</v>
      </c>
      <c r="C87" s="7" t="s">
        <v>3278</v>
      </c>
      <c r="D87" s="7" t="s">
        <v>3279</v>
      </c>
      <c r="E87" s="7" t="s">
        <v>3280</v>
      </c>
      <c r="F87" s="7"/>
      <c r="G87" s="7" t="s">
        <v>5089</v>
      </c>
      <c r="H87" t="str">
        <f>TRIM(CLEAN(A87))</f>
        <v>BULLO RIVER VALLEY</v>
      </c>
      <c r="I87" t="str">
        <f>TRIM(CLEAN(B87))</f>
        <v>NT</v>
      </c>
      <c r="J87" t="str">
        <f>TRIM(CLEAN(C87))</f>
        <v>YBVY</v>
      </c>
      <c r="K87" t="str">
        <f>TRIM(CLEAN(D87))</f>
        <v>152800S</v>
      </c>
      <c r="L87" t="str">
        <f>TRIM(CLEAN(E87))</f>
        <v>1294600E</v>
      </c>
      <c r="M87" t="str">
        <f t="shared" si="1"/>
        <v>{"type":"Landing Area without FAC (Verified)","name":"BULLO RIVER VALLEY","state":"NT","icao":"YBVY","coordinates":["152800S","1294600E"],"radius":0.2},</v>
      </c>
    </row>
    <row r="88" spans="1:13" ht="17.350000000000001" customHeight="1" x14ac:dyDescent="0.45">
      <c r="A88" s="7" t="s">
        <v>3281</v>
      </c>
      <c r="B88" s="7" t="s">
        <v>24</v>
      </c>
      <c r="C88" s="7" t="s">
        <v>3282</v>
      </c>
      <c r="D88" s="7" t="s">
        <v>3283</v>
      </c>
      <c r="E88" s="7" t="s">
        <v>3284</v>
      </c>
      <c r="F88" s="7"/>
      <c r="G88" s="7" t="s">
        <v>5089</v>
      </c>
      <c r="H88" t="str">
        <f>TRIM(CLEAN(A88))</f>
        <v>BULMAN/DELARA</v>
      </c>
      <c r="I88" t="str">
        <f>TRIM(CLEAN(B88))</f>
        <v>NT</v>
      </c>
      <c r="J88" t="str">
        <f>TRIM(CLEAN(C88))</f>
        <v>YDEA</v>
      </c>
      <c r="K88" t="str">
        <f>TRIM(CLEAN(D88))</f>
        <v>134007S</v>
      </c>
      <c r="L88" t="str">
        <f>TRIM(CLEAN(E88))</f>
        <v>1341728E</v>
      </c>
      <c r="M88" t="str">
        <f t="shared" si="1"/>
        <v>{"type":"Landing Area without FAC (Verified)","name":"BULMAN/DELARA","state":"NT","icao":"YDEA","coordinates":["134007S","1341728E"],"radius":0.2},</v>
      </c>
    </row>
    <row r="89" spans="1:13" ht="17.350000000000001" customHeight="1" x14ac:dyDescent="0.45">
      <c r="A89" s="7" t="s">
        <v>3285</v>
      </c>
      <c r="B89" s="7" t="s">
        <v>19</v>
      </c>
      <c r="C89" s="7" t="s">
        <v>3286</v>
      </c>
      <c r="D89" s="7" t="s">
        <v>3287</v>
      </c>
      <c r="E89" s="7" t="s">
        <v>3288</v>
      </c>
      <c r="F89" s="7"/>
      <c r="G89" s="7" t="s">
        <v>5089</v>
      </c>
      <c r="H89" t="str">
        <f>TRIM(CLEAN(A89))</f>
        <v>BUNYAN</v>
      </c>
      <c r="I89" t="str">
        <f>TRIM(CLEAN(B89))</f>
        <v>NSW</v>
      </c>
      <c r="J89" t="str">
        <f>TRIM(CLEAN(C89))</f>
        <v>YBUY</v>
      </c>
      <c r="K89" t="str">
        <f>TRIM(CLEAN(D89))</f>
        <v>360803S</v>
      </c>
      <c r="L89" t="str">
        <f>TRIM(CLEAN(E89))</f>
        <v>1490755E</v>
      </c>
      <c r="M89" t="str">
        <f t="shared" si="1"/>
        <v>{"type":"Landing Area without FAC (Verified)","name":"BUNYAN","state":"NSW","icao":"YBUY","coordinates":["360803S","1490755E"],"radius":0.2},</v>
      </c>
    </row>
    <row r="90" spans="1:13" ht="17.350000000000001" customHeight="1" x14ac:dyDescent="0.45">
      <c r="A90" s="7" t="s">
        <v>3289</v>
      </c>
      <c r="B90" s="7" t="s">
        <v>19</v>
      </c>
      <c r="C90" s="7" t="s">
        <v>3290</v>
      </c>
      <c r="D90" s="7" t="s">
        <v>3291</v>
      </c>
      <c r="E90" s="7" t="s">
        <v>3292</v>
      </c>
      <c r="F90" s="7"/>
      <c r="G90" s="7" t="s">
        <v>5089</v>
      </c>
      <c r="H90" t="str">
        <f>TRIM(CLEAN(A90))</f>
        <v>BURREN JUNCTION</v>
      </c>
      <c r="I90" t="str">
        <f>TRIM(CLEAN(B90))</f>
        <v>NSW</v>
      </c>
      <c r="J90" t="str">
        <f>TRIM(CLEAN(C90))</f>
        <v>YBRJ</v>
      </c>
      <c r="K90" t="str">
        <f>TRIM(CLEAN(D90))</f>
        <v>300931S</v>
      </c>
      <c r="L90" t="str">
        <f>TRIM(CLEAN(E90))</f>
        <v>1485827E</v>
      </c>
      <c r="M90" t="str">
        <f t="shared" si="1"/>
        <v>{"type":"Landing Area without FAC (Verified)","name":"BURREN JUNCTION","state":"NSW","icao":"YBRJ","coordinates":["300931S","1485827E"],"radius":0.2},</v>
      </c>
    </row>
    <row r="91" spans="1:13" ht="17.350000000000001" customHeight="1" x14ac:dyDescent="0.45">
      <c r="A91" s="7" t="s">
        <v>3293</v>
      </c>
      <c r="B91" s="7" t="s">
        <v>19</v>
      </c>
      <c r="C91" s="7" t="s">
        <v>3294</v>
      </c>
      <c r="D91" s="7" t="s">
        <v>3295</v>
      </c>
      <c r="E91" s="7" t="s">
        <v>3296</v>
      </c>
      <c r="F91" s="7"/>
      <c r="G91" s="7" t="s">
        <v>5089</v>
      </c>
      <c r="H91" t="str">
        <f>TRIM(CLEAN(A91))</f>
        <v>BUTHEROO STN</v>
      </c>
      <c r="I91" t="str">
        <f>TRIM(CLEAN(B91))</f>
        <v>NSW</v>
      </c>
      <c r="J91" t="str">
        <f>TRIM(CLEAN(C91))</f>
        <v>YBUT</v>
      </c>
      <c r="K91" t="str">
        <f>TRIM(CLEAN(D91))</f>
        <v>314559S</v>
      </c>
      <c r="L91" t="str">
        <f>TRIM(CLEAN(E91))</f>
        <v>1492545E</v>
      </c>
      <c r="M91" t="str">
        <f t="shared" si="1"/>
        <v>{"type":"Landing Area without FAC (Verified)","name":"BUTHEROO STN","state":"NSW","icao":"YBUT","coordinates":["314559S","1492545E"],"radius":0.2},</v>
      </c>
    </row>
    <row r="92" spans="1:13" ht="17.350000000000001" customHeight="1" x14ac:dyDescent="0.45">
      <c r="A92" s="7" t="s">
        <v>3297</v>
      </c>
      <c r="B92" s="7" t="s">
        <v>29</v>
      </c>
      <c r="C92" s="2" t="s">
        <v>3298</v>
      </c>
      <c r="D92" s="2" t="s">
        <v>3299</v>
      </c>
      <c r="E92" s="3" t="s">
        <v>3300</v>
      </c>
      <c r="F92" s="3"/>
      <c r="G92" s="7" t="s">
        <v>5089</v>
      </c>
      <c r="H92" t="str">
        <f>TRIM(CLEAN(A92))</f>
        <v>CALDERVALE STN</v>
      </c>
      <c r="I92" t="str">
        <f>TRIM(CLEAN(B92))</f>
        <v>QLD</v>
      </c>
      <c r="J92" t="str">
        <f>TRIM(CLEAN(C92))</f>
        <v>YCDV</v>
      </c>
      <c r="K92" t="str">
        <f>TRIM(CLEAN(D92))</f>
        <v>250641S</v>
      </c>
      <c r="L92" t="str">
        <f>TRIM(CLEAN(E92))</f>
        <v>1464953E</v>
      </c>
      <c r="M92" t="str">
        <f t="shared" si="1"/>
        <v>{"type":"Landing Area without FAC (Verified)","name":"CALDERVALE STN","state":"QLD","icao":"YCDV","coordinates":["250641S","1464953E"],"radius":0.2},</v>
      </c>
    </row>
    <row r="93" spans="1:13" ht="17.350000000000001" customHeight="1" x14ac:dyDescent="0.45">
      <c r="A93" s="7" t="s">
        <v>3301</v>
      </c>
      <c r="B93" s="7" t="s">
        <v>6</v>
      </c>
      <c r="C93" s="2" t="s">
        <v>3302</v>
      </c>
      <c r="D93" s="2" t="s">
        <v>3303</v>
      </c>
      <c r="E93" s="3" t="s">
        <v>3304</v>
      </c>
      <c r="F93" s="3"/>
      <c r="G93" s="7" t="s">
        <v>5089</v>
      </c>
      <c r="H93" t="str">
        <f>TRIM(CLEAN(A93))</f>
        <v>CALLINGTON</v>
      </c>
      <c r="I93" t="str">
        <f>TRIM(CLEAN(B93))</f>
        <v>SA</v>
      </c>
      <c r="J93" t="str">
        <f>TRIM(CLEAN(C93))</f>
        <v>YCTO</v>
      </c>
      <c r="K93" t="str">
        <f>TRIM(CLEAN(D93))</f>
        <v>350621S</v>
      </c>
      <c r="L93" t="str">
        <f>TRIM(CLEAN(E93))</f>
        <v>1390317E</v>
      </c>
      <c r="M93" t="str">
        <f t="shared" si="1"/>
        <v>{"type":"Landing Area without FAC (Verified)","name":"CALLINGTON","state":"SA","icao":"YCTO","coordinates":["350621S","1390317E"],"radius":0.2},</v>
      </c>
    </row>
    <row r="94" spans="1:13" ht="17.350000000000001" customHeight="1" x14ac:dyDescent="0.45">
      <c r="A94" s="7" t="s">
        <v>3305</v>
      </c>
      <c r="B94" s="7" t="s">
        <v>29</v>
      </c>
      <c r="C94" s="7" t="s">
        <v>3306</v>
      </c>
      <c r="D94" s="7" t="s">
        <v>3307</v>
      </c>
      <c r="E94" s="7" t="s">
        <v>3308</v>
      </c>
      <c r="F94" s="7"/>
      <c r="G94" s="7" t="s">
        <v>5089</v>
      </c>
      <c r="H94" t="str">
        <f>TRIM(CLEAN(A94))</f>
        <v>CALTON HILLS</v>
      </c>
      <c r="I94" t="str">
        <f>TRIM(CLEAN(B94))</f>
        <v>QLD</v>
      </c>
      <c r="J94" t="str">
        <f>TRIM(CLEAN(C94))</f>
        <v>YCTS</v>
      </c>
      <c r="K94" t="str">
        <f>TRIM(CLEAN(D94))</f>
        <v>200906S</v>
      </c>
      <c r="L94" t="str">
        <f>TRIM(CLEAN(E94))</f>
        <v>1392429E</v>
      </c>
      <c r="M94" t="str">
        <f t="shared" si="1"/>
        <v>{"type":"Landing Area without FAC (Verified)","name":"CALTON HILLS","state":"QLD","icao":"YCTS","coordinates":["200906S","1392429E"],"radius":0.2},</v>
      </c>
    </row>
    <row r="95" spans="1:13" ht="17.350000000000001" customHeight="1" x14ac:dyDescent="0.45">
      <c r="A95" s="7" t="s">
        <v>3309</v>
      </c>
      <c r="B95" s="7" t="s">
        <v>1</v>
      </c>
      <c r="C95" s="7" t="s">
        <v>3310</v>
      </c>
      <c r="D95" s="7" t="s">
        <v>3311</v>
      </c>
      <c r="E95" s="7" t="s">
        <v>3312</v>
      </c>
      <c r="F95" s="7"/>
      <c r="G95" s="7" t="s">
        <v>5089</v>
      </c>
      <c r="H95" t="str">
        <f>TRIM(CLEAN(A95))</f>
        <v>CAMBALLIN</v>
      </c>
      <c r="I95" t="str">
        <f>TRIM(CLEAN(B95))</f>
        <v>WA</v>
      </c>
      <c r="J95" t="str">
        <f>TRIM(CLEAN(C95))</f>
        <v>YCBL</v>
      </c>
      <c r="K95" t="str">
        <f>TRIM(CLEAN(D95))</f>
        <v>175910S</v>
      </c>
      <c r="L95" t="str">
        <f>TRIM(CLEAN(E95))</f>
        <v>1240952E</v>
      </c>
      <c r="M95" t="str">
        <f t="shared" si="1"/>
        <v>{"type":"Landing Area without FAC (Verified)","name":"CAMBALLIN","state":"WA","icao":"YCBL","coordinates":["175910S","1240952E"],"radius":0.2},</v>
      </c>
    </row>
    <row r="96" spans="1:13" ht="17.350000000000001" customHeight="1" x14ac:dyDescent="0.45">
      <c r="A96" s="7" t="s">
        <v>3313</v>
      </c>
      <c r="B96" s="7" t="s">
        <v>29</v>
      </c>
      <c r="C96" s="7" t="s">
        <v>3314</v>
      </c>
      <c r="D96" s="7" t="s">
        <v>3315</v>
      </c>
      <c r="E96" s="7" t="s">
        <v>3316</v>
      </c>
      <c r="F96" s="7"/>
      <c r="G96" s="7" t="s">
        <v>5089</v>
      </c>
      <c r="H96" t="str">
        <f>TRIM(CLEAN(A96))</f>
        <v>CAMBOOYA</v>
      </c>
      <c r="I96" t="str">
        <f>TRIM(CLEAN(B96))</f>
        <v>QLD</v>
      </c>
      <c r="J96" t="str">
        <f>TRIM(CLEAN(C96))</f>
        <v>YCMB</v>
      </c>
      <c r="K96" t="str">
        <f>TRIM(CLEAN(D96))</f>
        <v>274313S</v>
      </c>
      <c r="L96" t="str">
        <f>TRIM(CLEAN(E96))</f>
        <v>1515229E</v>
      </c>
      <c r="M96" t="str">
        <f t="shared" si="1"/>
        <v>{"type":"Landing Area without FAC (Verified)","name":"CAMBOOYA","state":"QLD","icao":"YCMB","coordinates":["274313S","1515229E"],"radius":0.2},</v>
      </c>
    </row>
    <row r="97" spans="1:13" ht="17.350000000000001" customHeight="1" x14ac:dyDescent="0.45">
      <c r="A97" s="7" t="s">
        <v>3317</v>
      </c>
      <c r="B97" s="7" t="s">
        <v>29</v>
      </c>
      <c r="C97" s="7" t="s">
        <v>3318</v>
      </c>
      <c r="D97" s="7" t="s">
        <v>3319</v>
      </c>
      <c r="E97" s="7" t="s">
        <v>3320</v>
      </c>
      <c r="F97" s="7"/>
      <c r="G97" s="7" t="s">
        <v>5089</v>
      </c>
      <c r="H97" t="str">
        <f>TRIM(CLEAN(A97))</f>
        <v>CANOBIE</v>
      </c>
      <c r="I97" t="str">
        <f>TRIM(CLEAN(B97))</f>
        <v>QLD</v>
      </c>
      <c r="J97" t="str">
        <f>TRIM(CLEAN(C97))</f>
        <v>YCBE</v>
      </c>
      <c r="K97" t="str">
        <f>TRIM(CLEAN(D97))</f>
        <v>192836S</v>
      </c>
      <c r="L97" t="str">
        <f>TRIM(CLEAN(E97))</f>
        <v>1405536E</v>
      </c>
      <c r="M97" t="str">
        <f t="shared" si="1"/>
        <v>{"type":"Landing Area without FAC (Verified)","name":"CANOBIE","state":"QLD","icao":"YCBE","coordinates":["192836S","1405536E"],"radius":0.2},</v>
      </c>
    </row>
    <row r="98" spans="1:13" ht="17.350000000000001" customHeight="1" x14ac:dyDescent="0.45">
      <c r="A98" s="7" t="s">
        <v>3321</v>
      </c>
      <c r="B98" s="7" t="s">
        <v>29</v>
      </c>
      <c r="C98" s="2" t="s">
        <v>3322</v>
      </c>
      <c r="D98" s="2" t="s">
        <v>3323</v>
      </c>
      <c r="E98" s="3" t="s">
        <v>3324</v>
      </c>
      <c r="F98" s="3"/>
      <c r="G98" s="7" t="s">
        <v>5089</v>
      </c>
      <c r="H98" t="str">
        <f>TRIM(CLEAN(A98))</f>
        <v>CAPE FLATTERY</v>
      </c>
      <c r="I98" t="str">
        <f>TRIM(CLEAN(B98))</f>
        <v>QLD</v>
      </c>
      <c r="J98" t="str">
        <f>TRIM(CLEAN(C98))</f>
        <v>YCFL</v>
      </c>
      <c r="K98" t="str">
        <f>TRIM(CLEAN(D98))</f>
        <v>145813S</v>
      </c>
      <c r="L98" t="str">
        <f>TRIM(CLEAN(E98))</f>
        <v>1451839E</v>
      </c>
      <c r="M98" t="str">
        <f t="shared" si="1"/>
        <v>{"type":"Landing Area without FAC (Verified)","name":"CAPE FLATTERY","state":"QLD","icao":"YCFL","coordinates":["145813S","1451839E"],"radius":0.2},</v>
      </c>
    </row>
    <row r="99" spans="1:13" ht="17.350000000000001" customHeight="1" x14ac:dyDescent="0.45">
      <c r="A99" s="2" t="s">
        <v>3325</v>
      </c>
      <c r="B99" s="2" t="s">
        <v>1</v>
      </c>
      <c r="C99" s="2" t="s">
        <v>3326</v>
      </c>
      <c r="D99" s="2" t="s">
        <v>3327</v>
      </c>
      <c r="E99" s="3" t="s">
        <v>3328</v>
      </c>
      <c r="F99" s="3"/>
      <c r="G99" s="7" t="s">
        <v>5089</v>
      </c>
      <c r="H99" t="str">
        <f>TRIM(CLEAN(A99))</f>
        <v>CAPEL</v>
      </c>
      <c r="I99" t="str">
        <f>TRIM(CLEAN(B99))</f>
        <v>WA</v>
      </c>
      <c r="J99" t="str">
        <f>TRIM(CLEAN(C99))</f>
        <v>YCAP</v>
      </c>
      <c r="K99" t="str">
        <f>TRIM(CLEAN(D99))</f>
        <v>333543S</v>
      </c>
      <c r="L99" t="str">
        <f>TRIM(CLEAN(E99))</f>
        <v>1153418E</v>
      </c>
      <c r="M99" t="str">
        <f t="shared" si="1"/>
        <v>{"type":"Landing Area without FAC (Verified)","name":"CAPEL","state":"WA","icao":"YCAP","coordinates":["333543S","1153418E"],"radius":0.2},</v>
      </c>
    </row>
    <row r="100" spans="1:13" ht="17.350000000000001" customHeight="1" x14ac:dyDescent="0.45">
      <c r="A100" s="2" t="s">
        <v>3329</v>
      </c>
      <c r="B100" s="2" t="s">
        <v>29</v>
      </c>
      <c r="C100" s="2" t="s">
        <v>3330</v>
      </c>
      <c r="D100" s="2" t="s">
        <v>3331</v>
      </c>
      <c r="E100" s="3" t="s">
        <v>3332</v>
      </c>
      <c r="F100" s="3"/>
      <c r="G100" s="7" t="s">
        <v>5089</v>
      </c>
      <c r="H100" t="str">
        <f>TRIM(CLEAN(A100))</f>
        <v>CARANDOTTA</v>
      </c>
      <c r="I100" t="str">
        <f>TRIM(CLEAN(B100))</f>
        <v>QLD</v>
      </c>
      <c r="J100" t="str">
        <f>TRIM(CLEAN(C100))</f>
        <v>YCDT</v>
      </c>
      <c r="K100" t="str">
        <f>TRIM(CLEAN(D100))</f>
        <v>215819S</v>
      </c>
      <c r="L100" t="str">
        <f>TRIM(CLEAN(E100))</f>
        <v>1383642E</v>
      </c>
      <c r="M100" t="str">
        <f t="shared" si="1"/>
        <v>{"type":"Landing Area without FAC (Verified)","name":"CARANDOTTA","state":"QLD","icao":"YCDT","coordinates":["215819S","1383642E"],"radius":0.2},</v>
      </c>
    </row>
    <row r="101" spans="1:13" ht="17.350000000000001" customHeight="1" x14ac:dyDescent="0.45">
      <c r="A101" s="2" t="s">
        <v>5031</v>
      </c>
      <c r="B101" s="7" t="s">
        <v>6</v>
      </c>
      <c r="C101" s="7" t="s">
        <v>3333</v>
      </c>
      <c r="D101" s="7" t="s">
        <v>3334</v>
      </c>
      <c r="E101" s="7" t="s">
        <v>3335</v>
      </c>
      <c r="F101" s="7"/>
      <c r="G101" s="7" t="s">
        <v>5089</v>
      </c>
      <c r="H101" t="str">
        <f>TRIM(CLEAN(A101))</f>
        <v>CARCUMA/CARCORY STATION</v>
      </c>
      <c r="I101" t="str">
        <f>TRIM(CLEAN(B101))</f>
        <v>SA</v>
      </c>
      <c r="J101" t="str">
        <f>TRIM(CLEAN(C101))</f>
        <v>YCST</v>
      </c>
      <c r="K101" t="str">
        <f>TRIM(CLEAN(D101))</f>
        <v>353746S</v>
      </c>
      <c r="L101" t="str">
        <f>TRIM(CLEAN(E101))</f>
        <v>1401232E</v>
      </c>
      <c r="M101" t="str">
        <f t="shared" si="1"/>
        <v>{"type":"Landing Area without FAC (Verified)","name":"CARCUMA/CARCORY STATION","state":"SA","icao":"YCST","coordinates":["353746S","1401232E"],"radius":0.2},</v>
      </c>
    </row>
    <row r="102" spans="1:13" ht="17.350000000000001" customHeight="1" x14ac:dyDescent="0.45">
      <c r="A102" s="2" t="s">
        <v>3336</v>
      </c>
      <c r="B102" s="2" t="s">
        <v>19</v>
      </c>
      <c r="C102" s="2" t="s">
        <v>3337</v>
      </c>
      <c r="D102" s="2" t="s">
        <v>3338</v>
      </c>
      <c r="E102" s="3" t="s">
        <v>3339</v>
      </c>
      <c r="F102" s="3"/>
      <c r="G102" s="7" t="s">
        <v>5089</v>
      </c>
      <c r="H102" t="str">
        <f>TRIM(CLEAN(A102))</f>
        <v>CARINDA</v>
      </c>
      <c r="I102" t="str">
        <f>TRIM(CLEAN(B102))</f>
        <v>NSW</v>
      </c>
      <c r="J102" t="str">
        <f>TRIM(CLEAN(C102))</f>
        <v>YCRA</v>
      </c>
      <c r="K102" t="str">
        <f>TRIM(CLEAN(D102))</f>
        <v>302730S</v>
      </c>
      <c r="L102" t="str">
        <f>TRIM(CLEAN(E102))</f>
        <v>1474234E</v>
      </c>
      <c r="M102" t="str">
        <f t="shared" si="1"/>
        <v>{"type":"Landing Area without FAC (Verified)","name":"CARINDA","state":"NSW","icao":"YCRA","coordinates":["302730S","1474234E"],"radius":0.2},</v>
      </c>
    </row>
    <row r="103" spans="1:13" ht="17.350000000000001" customHeight="1" x14ac:dyDescent="0.45">
      <c r="A103" s="2" t="s">
        <v>3340</v>
      </c>
      <c r="B103" s="2" t="s">
        <v>1</v>
      </c>
      <c r="C103" s="2" t="s">
        <v>3341</v>
      </c>
      <c r="D103" s="2" t="s">
        <v>3342</v>
      </c>
      <c r="E103" s="3" t="s">
        <v>3343</v>
      </c>
      <c r="F103" s="3"/>
      <c r="G103" s="7" t="s">
        <v>5089</v>
      </c>
      <c r="H103" t="str">
        <f>TRIM(CLEAN(A103))</f>
        <v>CARNAMAH</v>
      </c>
      <c r="I103" t="str">
        <f>TRIM(CLEAN(B103))</f>
        <v>WA</v>
      </c>
      <c r="J103" t="str">
        <f>TRIM(CLEAN(C103))</f>
        <v>YCNH</v>
      </c>
      <c r="K103" t="str">
        <f>TRIM(CLEAN(D103))</f>
        <v>294102S</v>
      </c>
      <c r="L103" t="str">
        <f>TRIM(CLEAN(E103))</f>
        <v>1155338E</v>
      </c>
      <c r="M103" t="str">
        <f t="shared" si="1"/>
        <v>{"type":"Landing Area without FAC (Verified)","name":"CARNAMAH","state":"WA","icao":"YCNH","coordinates":["294102S","1155338E"],"radius":0.2},</v>
      </c>
    </row>
    <row r="104" spans="1:13" ht="17.350000000000001" customHeight="1" x14ac:dyDescent="0.45">
      <c r="A104" s="2" t="s">
        <v>5030</v>
      </c>
      <c r="B104" s="7" t="s">
        <v>29</v>
      </c>
      <c r="C104" s="7" t="s">
        <v>3344</v>
      </c>
      <c r="D104" s="7" t="s">
        <v>3345</v>
      </c>
      <c r="E104" s="7" t="s">
        <v>3346</v>
      </c>
      <c r="F104" s="7"/>
      <c r="G104" s="7" t="s">
        <v>5089</v>
      </c>
      <c r="H104" t="str">
        <f>TRIM(CLEAN(A104))</f>
        <v>CARPENTARIA DOWNS</v>
      </c>
      <c r="I104" t="str">
        <f>TRIM(CLEAN(B104))</f>
        <v>QLD</v>
      </c>
      <c r="J104" t="str">
        <f>TRIM(CLEAN(C104))</f>
        <v>YCPN</v>
      </c>
      <c r="K104" t="str">
        <f>TRIM(CLEAN(D104))</f>
        <v>184302S</v>
      </c>
      <c r="L104" t="str">
        <f>TRIM(CLEAN(E104))</f>
        <v>1441844E</v>
      </c>
      <c r="M104" t="str">
        <f t="shared" si="1"/>
        <v>{"type":"Landing Area without FAC (Verified)","name":"CARPENTARIA DOWNS","state":"QLD","icao":"YCPN","coordinates":["184302S","1441844E"],"radius":0.2},</v>
      </c>
    </row>
    <row r="105" spans="1:13" ht="17.350000000000001" customHeight="1" x14ac:dyDescent="0.45">
      <c r="A105" s="2" t="s">
        <v>3347</v>
      </c>
      <c r="B105" s="2" t="s">
        <v>6</v>
      </c>
      <c r="C105" s="2" t="s">
        <v>3348</v>
      </c>
      <c r="D105" s="2" t="s">
        <v>3349</v>
      </c>
      <c r="E105" s="3" t="s">
        <v>3350</v>
      </c>
      <c r="F105" s="3"/>
      <c r="G105" s="7" t="s">
        <v>5089</v>
      </c>
      <c r="H105" t="str">
        <f>TRIM(CLEAN(A105))</f>
        <v>CARRIETON</v>
      </c>
      <c r="I105" t="str">
        <f>TRIM(CLEAN(B105))</f>
        <v>SA</v>
      </c>
      <c r="J105" t="str">
        <f>TRIM(CLEAN(C105))</f>
        <v>YCRT</v>
      </c>
      <c r="K105" t="str">
        <f>TRIM(CLEAN(D105))</f>
        <v>322400S</v>
      </c>
      <c r="L105" t="str">
        <f>TRIM(CLEAN(E105))</f>
        <v>1383100E</v>
      </c>
      <c r="M105" t="str">
        <f t="shared" si="1"/>
        <v>{"type":"Landing Area without FAC (Verified)","name":"CARRIETON","state":"SA","icao":"YCRT","coordinates":["322400S","1383100E"],"radius":0.2},</v>
      </c>
    </row>
    <row r="106" spans="1:13" ht="17.350000000000001" customHeight="1" x14ac:dyDescent="0.45">
      <c r="A106" s="2" t="s">
        <v>3351</v>
      </c>
      <c r="B106" s="2" t="s">
        <v>256</v>
      </c>
      <c r="C106" s="2" t="s">
        <v>3352</v>
      </c>
      <c r="D106" s="2" t="s">
        <v>3353</v>
      </c>
      <c r="E106" s="3" t="s">
        <v>3354</v>
      </c>
      <c r="F106" s="3"/>
      <c r="G106" s="7" t="s">
        <v>5089</v>
      </c>
      <c r="H106" t="str">
        <f>TRIM(CLEAN(A106))</f>
        <v>CASEY SKIWAY</v>
      </c>
      <c r="I106" t="str">
        <f>TRIM(CLEAN(B106))</f>
        <v>OTH</v>
      </c>
      <c r="J106" t="str">
        <f>TRIM(CLEAN(C106))</f>
        <v>YCSK</v>
      </c>
      <c r="K106" t="str">
        <f>TRIM(CLEAN(D106))</f>
        <v>661720S</v>
      </c>
      <c r="L106" t="str">
        <f>TRIM(CLEAN(E106))</f>
        <v>1104551E</v>
      </c>
      <c r="M106" t="str">
        <f t="shared" si="1"/>
        <v>{"type":"Landing Area without FAC (Verified)","name":"CASEY SKIWAY","state":"OTH","icao":"YCSK","coordinates":["661720S","1104551E"],"radius":0.2},</v>
      </c>
    </row>
    <row r="107" spans="1:13" ht="17.350000000000001" customHeight="1" x14ac:dyDescent="0.45">
      <c r="A107" s="2" t="s">
        <v>3355</v>
      </c>
      <c r="B107" s="2" t="s">
        <v>38</v>
      </c>
      <c r="C107" s="2" t="s">
        <v>3356</v>
      </c>
      <c r="D107" s="2" t="s">
        <v>3357</v>
      </c>
      <c r="E107" s="3" t="s">
        <v>3358</v>
      </c>
      <c r="F107" s="3"/>
      <c r="G107" s="7" t="s">
        <v>5089</v>
      </c>
      <c r="H107" t="str">
        <f>TRIM(CLEAN(A107))</f>
        <v>CERES</v>
      </c>
      <c r="I107" t="str">
        <f>TRIM(CLEAN(B107))</f>
        <v>VIC</v>
      </c>
      <c r="J107" t="str">
        <f>TRIM(CLEAN(C107))</f>
        <v>YCES</v>
      </c>
      <c r="K107" t="str">
        <f>TRIM(CLEAN(D107))</f>
        <v>380846S</v>
      </c>
      <c r="L107" t="str">
        <f>TRIM(CLEAN(E107))</f>
        <v>1441542E</v>
      </c>
      <c r="M107" t="str">
        <f t="shared" si="1"/>
        <v>{"type":"Landing Area without FAC (Verified)","name":"CERES","state":"VIC","icao":"YCES","coordinates":["380846S","1441542E"],"radius":0.2},</v>
      </c>
    </row>
    <row r="108" spans="1:13" ht="17.350000000000001" customHeight="1" x14ac:dyDescent="0.45">
      <c r="A108" s="2" t="s">
        <v>3359</v>
      </c>
      <c r="B108" s="2" t="s">
        <v>1</v>
      </c>
      <c r="C108" s="2" t="s">
        <v>3360</v>
      </c>
      <c r="D108" s="2" t="s">
        <v>3361</v>
      </c>
      <c r="E108" s="3" t="s">
        <v>3362</v>
      </c>
      <c r="F108" s="3"/>
      <c r="G108" s="7" t="s">
        <v>5089</v>
      </c>
      <c r="H108" t="str">
        <f>TRIM(CLEAN(A108))</f>
        <v>CERVANTES</v>
      </c>
      <c r="I108" t="str">
        <f>TRIM(CLEAN(B108))</f>
        <v>WA</v>
      </c>
      <c r="J108" t="str">
        <f>TRIM(CLEAN(C108))</f>
        <v>YCVS</v>
      </c>
      <c r="K108" t="str">
        <f>TRIM(CLEAN(D108))</f>
        <v>302930S</v>
      </c>
      <c r="L108" t="str">
        <f>TRIM(CLEAN(E108))</f>
        <v>1150506E</v>
      </c>
      <c r="M108" t="str">
        <f t="shared" si="1"/>
        <v>{"type":"Landing Area without FAC (Verified)","name":"CERVANTES","state":"WA","icao":"YCVS","coordinates":["302930S","1150506E"],"radius":0.2},</v>
      </c>
    </row>
    <row r="109" spans="1:13" ht="17.350000000000001" customHeight="1" x14ac:dyDescent="0.45">
      <c r="A109" s="2" t="s">
        <v>3363</v>
      </c>
      <c r="B109" s="2" t="s">
        <v>6</v>
      </c>
      <c r="C109" s="2" t="s">
        <v>3364</v>
      </c>
      <c r="D109" s="2" t="s">
        <v>3365</v>
      </c>
      <c r="E109" s="3" t="s">
        <v>3366</v>
      </c>
      <c r="F109" s="3"/>
      <c r="G109" s="7" t="s">
        <v>5089</v>
      </c>
      <c r="H109" t="str">
        <f>TRIM(CLEAN(A109))</f>
        <v>CHADWICK</v>
      </c>
      <c r="I109" t="str">
        <f>TRIM(CLEAN(B109))</f>
        <v>SA</v>
      </c>
      <c r="J109" t="str">
        <f>TRIM(CLEAN(C109))</f>
        <v>YCHD</v>
      </c>
      <c r="K109" t="str">
        <f>TRIM(CLEAN(D109))</f>
        <v>313423S</v>
      </c>
      <c r="L109" t="str">
        <f>TRIM(CLEAN(E109))</f>
        <v>1301008E</v>
      </c>
      <c r="M109" t="str">
        <f t="shared" si="1"/>
        <v>{"type":"Landing Area without FAC (Verified)","name":"CHADWICK","state":"SA","icao":"YCHD","coordinates":["313423S","1301008E"],"radius":0.2},</v>
      </c>
    </row>
    <row r="110" spans="1:13" ht="17.350000000000001" customHeight="1" x14ac:dyDescent="0.45">
      <c r="A110" s="2" t="s">
        <v>3367</v>
      </c>
      <c r="B110" s="2" t="s">
        <v>38</v>
      </c>
      <c r="C110" s="2" t="s">
        <v>3368</v>
      </c>
      <c r="D110" s="2" t="s">
        <v>3369</v>
      </c>
      <c r="E110" s="3" t="s">
        <v>3370</v>
      </c>
      <c r="F110" s="3"/>
      <c r="G110" s="7" t="s">
        <v>5089</v>
      </c>
      <c r="H110" t="str">
        <f>TRIM(CLEAN(A110))</f>
        <v>CHARLTON</v>
      </c>
      <c r="I110" t="str">
        <f>TRIM(CLEAN(B110))</f>
        <v>VIC</v>
      </c>
      <c r="J110" t="str">
        <f>TRIM(CLEAN(C110))</f>
        <v>YCHL</v>
      </c>
      <c r="K110" t="str">
        <f>TRIM(CLEAN(D110))</f>
        <v>361726S</v>
      </c>
      <c r="L110" t="str">
        <f>TRIM(CLEAN(E110))</f>
        <v>1431952E</v>
      </c>
      <c r="M110" t="str">
        <f t="shared" si="1"/>
        <v>{"type":"Landing Area without FAC (Verified)","name":"CHARLTON","state":"VIC","icao":"YCHL","coordinates":["361726S","1431952E"],"radius":0.2},</v>
      </c>
    </row>
    <row r="111" spans="1:13" ht="17.350000000000001" customHeight="1" x14ac:dyDescent="0.45">
      <c r="A111" s="2" t="s">
        <v>3371</v>
      </c>
      <c r="B111" s="2" t="s">
        <v>1</v>
      </c>
      <c r="C111" s="2" t="s">
        <v>3372</v>
      </c>
      <c r="D111" s="2" t="s">
        <v>3373</v>
      </c>
      <c r="E111" s="3" t="s">
        <v>3374</v>
      </c>
      <c r="F111" s="3"/>
      <c r="G111" s="7" t="s">
        <v>5089</v>
      </c>
      <c r="H111" t="str">
        <f>TRIM(CLEAN(A111))</f>
        <v>CHARNLEY RIVER</v>
      </c>
      <c r="I111" t="str">
        <f>TRIM(CLEAN(B111))</f>
        <v>WA</v>
      </c>
      <c r="J111" t="str">
        <f>TRIM(CLEAN(C111))</f>
        <v>YCYR</v>
      </c>
      <c r="K111" t="str">
        <f>TRIM(CLEAN(D111))</f>
        <v>164400S</v>
      </c>
      <c r="L111" t="str">
        <f>TRIM(CLEAN(E111))</f>
        <v>1252621E</v>
      </c>
      <c r="M111" t="str">
        <f t="shared" si="1"/>
        <v>{"type":"Landing Area without FAC (Verified)","name":"CHARNLEY RIVER","state":"WA","icao":"YCYR","coordinates":["164400S","1252621E"],"radius":0.2},</v>
      </c>
    </row>
    <row r="112" spans="1:13" ht="17.350000000000001" customHeight="1" x14ac:dyDescent="0.45">
      <c r="A112" s="2" t="s">
        <v>5029</v>
      </c>
      <c r="B112" s="7" t="s">
        <v>29</v>
      </c>
      <c r="C112" s="7" t="s">
        <v>3375</v>
      </c>
      <c r="D112" s="7" t="s">
        <v>3376</v>
      </c>
      <c r="E112" s="7" t="s">
        <v>3377</v>
      </c>
      <c r="F112" s="7"/>
      <c r="G112" s="7" t="s">
        <v>5089</v>
      </c>
      <c r="H112" t="str">
        <f>TRIM(CLEAN(A112))</f>
        <v>CHATSWORTH STATION</v>
      </c>
      <c r="I112" t="str">
        <f>TRIM(CLEAN(B112))</f>
        <v>QLD</v>
      </c>
      <c r="J112" t="str">
        <f>TRIM(CLEAN(C112))</f>
        <v>YCTH</v>
      </c>
      <c r="K112" t="str">
        <f>TRIM(CLEAN(D112))</f>
        <v>215720S</v>
      </c>
      <c r="L112" t="str">
        <f>TRIM(CLEAN(E112))</f>
        <v>1401725E</v>
      </c>
      <c r="M112" t="str">
        <f t="shared" si="1"/>
        <v>{"type":"Landing Area without FAC (Verified)","name":"CHATSWORTH STATION","state":"QLD","icao":"YCTH","coordinates":["215720S","1401725E"],"radius":0.2},</v>
      </c>
    </row>
    <row r="113" spans="1:13" ht="17.350000000000001" customHeight="1" x14ac:dyDescent="0.45">
      <c r="A113" s="2" t="s">
        <v>3378</v>
      </c>
      <c r="B113" s="2" t="s">
        <v>29</v>
      </c>
      <c r="C113" s="2" t="s">
        <v>3379</v>
      </c>
      <c r="D113" s="2" t="s">
        <v>3380</v>
      </c>
      <c r="E113" s="3" t="s">
        <v>3381</v>
      </c>
      <c r="F113" s="3"/>
      <c r="G113" s="7" t="s">
        <v>5089</v>
      </c>
      <c r="H113" t="str">
        <f>TRIM(CLEAN(A113))</f>
        <v>CHEEPIE</v>
      </c>
      <c r="I113" t="str">
        <f>TRIM(CLEAN(B113))</f>
        <v>QLD</v>
      </c>
      <c r="J113" t="str">
        <f>TRIM(CLEAN(C113))</f>
        <v>YCPI</v>
      </c>
      <c r="K113" t="str">
        <f>TRIM(CLEAN(D113))</f>
        <v>263727S</v>
      </c>
      <c r="L113" t="str">
        <f>TRIM(CLEAN(E113))</f>
        <v>1450049E</v>
      </c>
      <c r="M113" t="str">
        <f t="shared" si="1"/>
        <v>{"type":"Landing Area without FAC (Verified)","name":"CHEEPIE","state":"QLD","icao":"YCPI","coordinates":["263727S","1450049E"],"radius":0.2},</v>
      </c>
    </row>
    <row r="114" spans="1:13" ht="17.350000000000001" customHeight="1" x14ac:dyDescent="0.45">
      <c r="A114" s="2" t="s">
        <v>3382</v>
      </c>
      <c r="B114" s="2" t="s">
        <v>6</v>
      </c>
      <c r="C114" s="2" t="s">
        <v>3383</v>
      </c>
      <c r="D114" s="2" t="s">
        <v>3384</v>
      </c>
      <c r="E114" s="3" t="s">
        <v>3385</v>
      </c>
      <c r="F114" s="3"/>
      <c r="G114" s="7" t="s">
        <v>5089</v>
      </c>
      <c r="H114" t="str">
        <f>TRIM(CLEAN(A114))</f>
        <v>CHERRY GARDENS</v>
      </c>
      <c r="I114" t="str">
        <f>TRIM(CLEAN(B114))</f>
        <v>SA</v>
      </c>
      <c r="J114" t="str">
        <f>TRIM(CLEAN(C114))</f>
        <v>YSCC</v>
      </c>
      <c r="K114" t="str">
        <f>TRIM(CLEAN(D114))</f>
        <v>350531S</v>
      </c>
      <c r="L114" t="str">
        <f>TRIM(CLEAN(E114))</f>
        <v>1383941E</v>
      </c>
      <c r="M114" t="str">
        <f t="shared" si="1"/>
        <v>{"type":"Landing Area without FAC (Verified)","name":"CHERRY GARDENS","state":"SA","icao":"YSCC","coordinates":["350531S","1383941E"],"radius":0.2},</v>
      </c>
    </row>
    <row r="115" spans="1:13" ht="17.350000000000001" customHeight="1" x14ac:dyDescent="0.45">
      <c r="A115" s="2" t="s">
        <v>3386</v>
      </c>
      <c r="B115" s="2" t="s">
        <v>29</v>
      </c>
      <c r="C115" s="2" t="s">
        <v>3387</v>
      </c>
      <c r="D115" s="2" t="s">
        <v>3388</v>
      </c>
      <c r="E115" s="3" t="s">
        <v>3389</v>
      </c>
      <c r="F115" s="3"/>
      <c r="G115" s="7" t="s">
        <v>5089</v>
      </c>
      <c r="H115" t="str">
        <f>TRIM(CLEAN(A115))</f>
        <v>CHILDERS</v>
      </c>
      <c r="I115" t="str">
        <f>TRIM(CLEAN(B115))</f>
        <v>QLD</v>
      </c>
      <c r="J115" t="str">
        <f>TRIM(CLEAN(C115))</f>
        <v>YCDS</v>
      </c>
      <c r="K115" t="str">
        <f>TRIM(CLEAN(D115))</f>
        <v>251511S</v>
      </c>
      <c r="L115" t="str">
        <f>TRIM(CLEAN(E115))</f>
        <v>1522013E</v>
      </c>
      <c r="M115" t="str">
        <f t="shared" si="1"/>
        <v>{"type":"Landing Area without FAC (Verified)","name":"CHILDERS","state":"QLD","icao":"YCDS","coordinates":["251511S","1522013E"],"radius":0.2},</v>
      </c>
    </row>
    <row r="116" spans="1:13" ht="17.350000000000001" customHeight="1" x14ac:dyDescent="0.45">
      <c r="A116" s="2" t="s">
        <v>5028</v>
      </c>
      <c r="B116" s="7" t="s">
        <v>29</v>
      </c>
      <c r="C116" s="7" t="s">
        <v>3390</v>
      </c>
      <c r="D116" s="7" t="s">
        <v>3391</v>
      </c>
      <c r="E116" s="7" t="s">
        <v>3392</v>
      </c>
      <c r="F116" s="7"/>
      <c r="G116" s="7" t="s">
        <v>5089</v>
      </c>
      <c r="H116" t="str">
        <f>TRIM(CLEAN(A116))</f>
        <v>CLARA CREEK/DUNGOWAN</v>
      </c>
      <c r="I116" t="str">
        <f>TRIM(CLEAN(B116))</f>
        <v>QLD</v>
      </c>
      <c r="J116" t="str">
        <f>TRIM(CLEAN(C116))</f>
        <v>YDUG</v>
      </c>
      <c r="K116" t="str">
        <f>TRIM(CLEAN(D116))</f>
        <v>255950S</v>
      </c>
      <c r="L116" t="str">
        <f>TRIM(CLEAN(E116))</f>
        <v>1465559E</v>
      </c>
      <c r="M116" t="str">
        <f t="shared" si="1"/>
        <v>{"type":"Landing Area without FAC (Verified)","name":"CLARA CREEK/DUNGOWAN","state":"QLD","icao":"YDUG","coordinates":["255950S","1465559E"],"radius":0.2},</v>
      </c>
    </row>
    <row r="117" spans="1:13" ht="17.350000000000001" customHeight="1" x14ac:dyDescent="0.45">
      <c r="A117" s="2" t="s">
        <v>3393</v>
      </c>
      <c r="B117" s="2" t="s">
        <v>6</v>
      </c>
      <c r="C117" s="2" t="s">
        <v>3394</v>
      </c>
      <c r="D117" s="2" t="s">
        <v>3395</v>
      </c>
      <c r="E117" s="3" t="s">
        <v>3396</v>
      </c>
      <c r="F117" s="3"/>
      <c r="G117" s="7" t="s">
        <v>5089</v>
      </c>
      <c r="H117" t="str">
        <f>TRIM(CLEAN(A117))</f>
        <v>CLIFTON HILLS</v>
      </c>
      <c r="I117" t="str">
        <f>TRIM(CLEAN(B117))</f>
        <v>SA</v>
      </c>
      <c r="J117" t="str">
        <f>TRIM(CLEAN(C117))</f>
        <v>YCFH</v>
      </c>
      <c r="K117" t="str">
        <f>TRIM(CLEAN(D117))</f>
        <v>270106S</v>
      </c>
      <c r="L117" t="str">
        <f>TRIM(CLEAN(E117))</f>
        <v>1385330E</v>
      </c>
      <c r="M117" t="str">
        <f t="shared" si="1"/>
        <v>{"type":"Landing Area without FAC (Verified)","name":"CLIFTON HILLS","state":"SA","icao":"YCFH","coordinates":["270106S","1385330E"],"radius":0.2},</v>
      </c>
    </row>
    <row r="118" spans="1:13" ht="17.350000000000001" customHeight="1" x14ac:dyDescent="0.45">
      <c r="A118" s="2" t="s">
        <v>3397</v>
      </c>
      <c r="B118" s="2" t="s">
        <v>19</v>
      </c>
      <c r="C118" s="2" t="s">
        <v>3398</v>
      </c>
      <c r="D118" s="2" t="s">
        <v>3399</v>
      </c>
      <c r="E118" s="3" t="s">
        <v>3400</v>
      </c>
      <c r="F118" s="3"/>
      <c r="G118" s="7" t="s">
        <v>5089</v>
      </c>
      <c r="H118" t="str">
        <f>TRIM(CLEAN(A118))</f>
        <v>COLEAMBALLY</v>
      </c>
      <c r="I118" t="str">
        <f>TRIM(CLEAN(B118))</f>
        <v>NSW</v>
      </c>
      <c r="J118" t="str">
        <f>TRIM(CLEAN(C118))</f>
        <v>YCLY</v>
      </c>
      <c r="K118" t="str">
        <f>TRIM(CLEAN(D118))</f>
        <v>344810S</v>
      </c>
      <c r="L118" t="str">
        <f>TRIM(CLEAN(E118))</f>
        <v>1455048E</v>
      </c>
      <c r="M118" t="str">
        <f t="shared" si="1"/>
        <v>{"type":"Landing Area without FAC (Verified)","name":"COLEAMBALLY","state":"NSW","icao":"YCLY","coordinates":["344810S","1455048E"],"radius":0.2},</v>
      </c>
    </row>
    <row r="119" spans="1:13" ht="17.350000000000001" customHeight="1" x14ac:dyDescent="0.45">
      <c r="A119" s="2" t="s">
        <v>3401</v>
      </c>
      <c r="B119" s="2" t="s">
        <v>19</v>
      </c>
      <c r="C119" s="2" t="s">
        <v>3402</v>
      </c>
      <c r="D119" s="2" t="s">
        <v>3403</v>
      </c>
      <c r="E119" s="3" t="s">
        <v>3404</v>
      </c>
      <c r="F119" s="3"/>
      <c r="G119" s="7" t="s">
        <v>5089</v>
      </c>
      <c r="H119" t="str">
        <f>TRIM(CLEAN(A119))</f>
        <v>COLLYMONGLE</v>
      </c>
      <c r="I119" t="str">
        <f>TRIM(CLEAN(B119))</f>
        <v>NSW</v>
      </c>
      <c r="J119" t="str">
        <f>TRIM(CLEAN(C119))</f>
        <v>YCLM</v>
      </c>
      <c r="K119" t="str">
        <f>TRIM(CLEAN(D119))</f>
        <v>292823S</v>
      </c>
      <c r="L119" t="str">
        <f>TRIM(CLEAN(E119))</f>
        <v>1484708E</v>
      </c>
      <c r="M119" t="str">
        <f t="shared" si="1"/>
        <v>{"type":"Landing Area without FAC (Verified)","name":"COLLYMONGLE","state":"NSW","icao":"YCLM","coordinates":["292823S","1484708E"],"radius":0.2},</v>
      </c>
    </row>
    <row r="120" spans="1:13" ht="17.350000000000001" customHeight="1" x14ac:dyDescent="0.45">
      <c r="A120" s="2" t="s">
        <v>3405</v>
      </c>
      <c r="B120" s="2" t="s">
        <v>29</v>
      </c>
      <c r="C120" s="2" t="s">
        <v>3406</v>
      </c>
      <c r="D120" s="2" t="s">
        <v>3407</v>
      </c>
      <c r="E120" s="3" t="s">
        <v>3408</v>
      </c>
      <c r="F120" s="3"/>
      <c r="G120" s="7" t="s">
        <v>5089</v>
      </c>
      <c r="H120" t="str">
        <f>TRIM(CLEAN(A120))</f>
        <v>CONJUBOY</v>
      </c>
      <c r="I120" t="str">
        <f>TRIM(CLEAN(B120))</f>
        <v>QLD</v>
      </c>
      <c r="J120" t="str">
        <f>TRIM(CLEAN(C120))</f>
        <v>YCJU</v>
      </c>
      <c r="K120" t="str">
        <f>TRIM(CLEAN(D120))</f>
        <v>184108S</v>
      </c>
      <c r="L120" t="str">
        <f>TRIM(CLEAN(E120))</f>
        <v>1444452E</v>
      </c>
      <c r="M120" t="str">
        <f t="shared" si="1"/>
        <v>{"type":"Landing Area without FAC (Verified)","name":"CONJUBOY","state":"QLD","icao":"YCJU","coordinates":["184108S","1444452E"],"radius":0.2},</v>
      </c>
    </row>
    <row r="121" spans="1:13" ht="17.350000000000001" customHeight="1" x14ac:dyDescent="0.45">
      <c r="A121" s="2" t="s">
        <v>3409</v>
      </c>
      <c r="B121" s="2" t="s">
        <v>19</v>
      </c>
      <c r="C121" s="2" t="s">
        <v>3410</v>
      </c>
      <c r="D121" s="2" t="s">
        <v>3411</v>
      </c>
      <c r="E121" s="3" t="s">
        <v>3412</v>
      </c>
      <c r="F121" s="3"/>
      <c r="G121" s="7" t="s">
        <v>5089</v>
      </c>
      <c r="H121" t="str">
        <f>TRIM(CLEAN(A121))</f>
        <v>COOMBING PARK</v>
      </c>
      <c r="I121" t="str">
        <f>TRIM(CLEAN(B121))</f>
        <v>NSW</v>
      </c>
      <c r="J121" t="str">
        <f>TRIM(CLEAN(C121))</f>
        <v>YCPK</v>
      </c>
      <c r="K121" t="str">
        <f>TRIM(CLEAN(D121))</f>
        <v>333743S</v>
      </c>
      <c r="L121" t="str">
        <f>TRIM(CLEAN(E121))</f>
        <v>1490729E</v>
      </c>
      <c r="M121" t="str">
        <f t="shared" si="1"/>
        <v>{"type":"Landing Area without FAC (Verified)","name":"COOMBING PARK","state":"NSW","icao":"YCPK","coordinates":["333743S","1490729E"],"radius":0.2},</v>
      </c>
    </row>
    <row r="122" spans="1:13" ht="17.350000000000001" customHeight="1" x14ac:dyDescent="0.45">
      <c r="A122" s="2" t="s">
        <v>3413</v>
      </c>
      <c r="B122" s="2" t="s">
        <v>1</v>
      </c>
      <c r="C122" s="2" t="s">
        <v>3414</v>
      </c>
      <c r="D122" s="2" t="s">
        <v>3415</v>
      </c>
      <c r="E122" s="3" t="s">
        <v>3416</v>
      </c>
      <c r="F122" s="3"/>
      <c r="G122" s="7" t="s">
        <v>5089</v>
      </c>
      <c r="H122" t="str">
        <f>TRIM(CLEAN(A122))</f>
        <v>COONANA</v>
      </c>
      <c r="I122" t="str">
        <f>TRIM(CLEAN(B122))</f>
        <v>WA</v>
      </c>
      <c r="J122" t="str">
        <f>TRIM(CLEAN(C122))</f>
        <v>YCNN</v>
      </c>
      <c r="K122" t="str">
        <f>TRIM(CLEAN(D122))</f>
        <v>310200S</v>
      </c>
      <c r="L122" t="str">
        <f>TRIM(CLEAN(E122))</f>
        <v>1230930E</v>
      </c>
      <c r="M122" t="str">
        <f t="shared" si="1"/>
        <v>{"type":"Landing Area without FAC (Verified)","name":"COONANA","state":"WA","icao":"YCNN","coordinates":["310200S","1230930E"],"radius":0.2},</v>
      </c>
    </row>
    <row r="123" spans="1:13" ht="17.350000000000001" customHeight="1" x14ac:dyDescent="0.45">
      <c r="A123" s="2" t="s">
        <v>3417</v>
      </c>
      <c r="B123" s="2" t="s">
        <v>6</v>
      </c>
      <c r="C123" s="2" t="s">
        <v>3418</v>
      </c>
      <c r="D123" s="2" t="s">
        <v>3419</v>
      </c>
      <c r="E123" s="3" t="s">
        <v>3420</v>
      </c>
      <c r="F123" s="3"/>
      <c r="G123" s="7" t="s">
        <v>5089</v>
      </c>
      <c r="H123" t="str">
        <f>TRIM(CLEAN(A123))</f>
        <v>COONAWARRA</v>
      </c>
      <c r="I123" t="str">
        <f>TRIM(CLEAN(B123))</f>
        <v>SA</v>
      </c>
      <c r="J123" t="str">
        <f>TRIM(CLEAN(C123))</f>
        <v>YCNQ</v>
      </c>
      <c r="K123" t="str">
        <f>TRIM(CLEAN(D123))</f>
        <v>371638S</v>
      </c>
      <c r="L123" t="str">
        <f>TRIM(CLEAN(E123))</f>
        <v>1404842E</v>
      </c>
      <c r="M123" t="str">
        <f t="shared" si="1"/>
        <v>{"type":"Landing Area without FAC (Verified)","name":"COONAWARRA","state":"SA","icao":"YCNQ","coordinates":["371638S","1404842E"],"radius":0.2},</v>
      </c>
    </row>
    <row r="124" spans="1:13" ht="17.350000000000001" customHeight="1" x14ac:dyDescent="0.45">
      <c r="A124" s="2" t="s">
        <v>3421</v>
      </c>
      <c r="B124" s="2" t="s">
        <v>6</v>
      </c>
      <c r="C124" s="2" t="s">
        <v>3422</v>
      </c>
      <c r="D124" s="2" t="s">
        <v>3423</v>
      </c>
      <c r="E124" s="3" t="s">
        <v>3424</v>
      </c>
      <c r="F124" s="3"/>
      <c r="G124" s="7" t="s">
        <v>5089</v>
      </c>
      <c r="H124" t="str">
        <f>TRIM(CLEAN(A124))</f>
        <v>COONDAMBO</v>
      </c>
      <c r="I124" t="str">
        <f>TRIM(CLEAN(B124))</f>
        <v>SA</v>
      </c>
      <c r="J124" t="str">
        <f>TRIM(CLEAN(C124))</f>
        <v>YCDB</v>
      </c>
      <c r="K124" t="str">
        <f>TRIM(CLEAN(D124))</f>
        <v>310325S</v>
      </c>
      <c r="L124" t="str">
        <f>TRIM(CLEAN(E124))</f>
        <v>1355155E</v>
      </c>
      <c r="M124" t="str">
        <f t="shared" si="1"/>
        <v>{"type":"Landing Area without FAC (Verified)","name":"COONDAMBO","state":"SA","icao":"YCDB","coordinates":["310325S","1355155E"],"radius":0.2},</v>
      </c>
    </row>
    <row r="125" spans="1:13" ht="17.350000000000001" customHeight="1" x14ac:dyDescent="0.45">
      <c r="A125" s="2" t="s">
        <v>3425</v>
      </c>
      <c r="B125" s="2" t="s">
        <v>6</v>
      </c>
      <c r="C125" s="2" t="s">
        <v>3426</v>
      </c>
      <c r="D125" s="2" t="s">
        <v>3427</v>
      </c>
      <c r="E125" s="3" t="s">
        <v>3428</v>
      </c>
      <c r="F125" s="3"/>
      <c r="G125" s="7" t="s">
        <v>5089</v>
      </c>
      <c r="H125" t="str">
        <f>TRIM(CLEAN(A125))</f>
        <v>COORABIE</v>
      </c>
      <c r="I125" t="str">
        <f>TRIM(CLEAN(B125))</f>
        <v>SA</v>
      </c>
      <c r="J125" t="str">
        <f>TRIM(CLEAN(C125))</f>
        <v>YCRB</v>
      </c>
      <c r="K125" t="str">
        <f>TRIM(CLEAN(D125))</f>
        <v>315317S</v>
      </c>
      <c r="L125" t="str">
        <f>TRIM(CLEAN(E125))</f>
        <v>1321705E</v>
      </c>
      <c r="M125" t="str">
        <f t="shared" si="1"/>
        <v>{"type":"Landing Area without FAC (Verified)","name":"COORABIE","state":"SA","icao":"YCRB","coordinates":["315317S","1321705E"],"radius":0.2},</v>
      </c>
    </row>
    <row r="126" spans="1:13" ht="17.350000000000001" customHeight="1" x14ac:dyDescent="0.45">
      <c r="A126" s="2" t="s">
        <v>3429</v>
      </c>
      <c r="B126" s="2" t="s">
        <v>6</v>
      </c>
      <c r="C126" s="2" t="s">
        <v>3430</v>
      </c>
      <c r="D126" s="2" t="s">
        <v>2695</v>
      </c>
      <c r="E126" s="3" t="s">
        <v>3431</v>
      </c>
      <c r="F126" s="3"/>
      <c r="G126" s="7" t="s">
        <v>5089</v>
      </c>
      <c r="H126" t="str">
        <f>TRIM(CLEAN(A126))</f>
        <v>COORANGA</v>
      </c>
      <c r="I126" t="str">
        <f>TRIM(CLEAN(B126))</f>
        <v>SA</v>
      </c>
      <c r="J126" t="str">
        <f>TRIM(CLEAN(C126))</f>
        <v>YCNG</v>
      </c>
      <c r="K126" t="str">
        <f>TRIM(CLEAN(D126))</f>
        <v>364912S</v>
      </c>
      <c r="L126" t="str">
        <f>TRIM(CLEAN(E126))</f>
        <v>1401622E</v>
      </c>
      <c r="M126" t="str">
        <f t="shared" si="1"/>
        <v>{"type":"Landing Area without FAC (Verified)","name":"COORANGA","state":"SA","icao":"YCNG","coordinates":["364912S","1401622E"],"radius":0.2},</v>
      </c>
    </row>
    <row r="127" spans="1:13" ht="17.350000000000001" customHeight="1" x14ac:dyDescent="0.45">
      <c r="A127" s="2" t="s">
        <v>3432</v>
      </c>
      <c r="B127" s="2" t="s">
        <v>6</v>
      </c>
      <c r="C127" s="2" t="s">
        <v>3433</v>
      </c>
      <c r="D127" s="2" t="s">
        <v>3434</v>
      </c>
      <c r="E127" s="3" t="s">
        <v>3435</v>
      </c>
      <c r="F127" s="3"/>
      <c r="G127" s="7" t="s">
        <v>5089</v>
      </c>
      <c r="H127" t="str">
        <f>TRIM(CLEAN(A127))</f>
        <v>CORDILLO DOWNS</v>
      </c>
      <c r="I127" t="str">
        <f>TRIM(CLEAN(B127))</f>
        <v>SA</v>
      </c>
      <c r="J127" t="str">
        <f>TRIM(CLEAN(C127))</f>
        <v>YCOD</v>
      </c>
      <c r="K127" t="str">
        <f>TRIM(CLEAN(D127))</f>
        <v>264433S</v>
      </c>
      <c r="L127" t="str">
        <f>TRIM(CLEAN(E127))</f>
        <v>1403810E</v>
      </c>
      <c r="M127" t="str">
        <f t="shared" si="1"/>
        <v>{"type":"Landing Area without FAC (Verified)","name":"CORDILLO DOWNS","state":"SA","icao":"YCOD","coordinates":["264433S","1403810E"],"radius":0.2},</v>
      </c>
    </row>
    <row r="128" spans="1:13" ht="17.350000000000001" customHeight="1" x14ac:dyDescent="0.45">
      <c r="A128" s="2" t="s">
        <v>3436</v>
      </c>
      <c r="B128" s="2" t="s">
        <v>29</v>
      </c>
      <c r="C128" s="2" t="s">
        <v>3437</v>
      </c>
      <c r="D128" s="2" t="s">
        <v>3438</v>
      </c>
      <c r="E128" s="3" t="s">
        <v>3439</v>
      </c>
      <c r="F128" s="3"/>
      <c r="G128" s="7" t="s">
        <v>5089</v>
      </c>
      <c r="H128" t="str">
        <f>TRIM(CLEAN(A128))</f>
        <v>CORELLA PARK</v>
      </c>
      <c r="I128" t="str">
        <f>TRIM(CLEAN(B128))</f>
        <v>QLD</v>
      </c>
      <c r="J128" t="str">
        <f>TRIM(CLEAN(C128))</f>
        <v>YCRP</v>
      </c>
      <c r="K128" t="str">
        <f>TRIM(CLEAN(D128))</f>
        <v>203550S</v>
      </c>
      <c r="L128" t="str">
        <f>TRIM(CLEAN(E128))</f>
        <v>1401439E</v>
      </c>
      <c r="M128" t="str">
        <f t="shared" si="1"/>
        <v>{"type":"Landing Area without FAC (Verified)","name":"CORELLA PARK","state":"QLD","icao":"YCRP","coordinates":["203550S","1401439E"],"radius":0.2},</v>
      </c>
    </row>
    <row r="129" spans="1:13" ht="17.350000000000001" customHeight="1" x14ac:dyDescent="0.45">
      <c r="A129" s="2" t="s">
        <v>3440</v>
      </c>
      <c r="B129" s="2" t="s">
        <v>29</v>
      </c>
      <c r="C129" s="2" t="s">
        <v>3441</v>
      </c>
      <c r="D129" s="2" t="s">
        <v>3442</v>
      </c>
      <c r="E129" s="3" t="s">
        <v>3443</v>
      </c>
      <c r="F129" s="3"/>
      <c r="G129" s="7" t="s">
        <v>5089</v>
      </c>
      <c r="H129" t="str">
        <f>TRIM(CLEAN(A129))</f>
        <v>CORMORANT</v>
      </c>
      <c r="I129" t="str">
        <f>TRIM(CLEAN(B129))</f>
        <v>QLD</v>
      </c>
      <c r="J129" t="str">
        <f>TRIM(CLEAN(C129))</f>
        <v>YCOT</v>
      </c>
      <c r="K129" t="str">
        <f>TRIM(CLEAN(D129))</f>
        <v>193130S</v>
      </c>
      <c r="L129" t="str">
        <f>TRIM(CLEAN(E129))</f>
        <v>1462025E</v>
      </c>
      <c r="M129" t="str">
        <f t="shared" si="1"/>
        <v>{"type":"Landing Area without FAC (Verified)","name":"CORMORANT","state":"QLD","icao":"YCOT","coordinates":["193130S","1462025E"],"radius":0.2},</v>
      </c>
    </row>
    <row r="130" spans="1:13" ht="17.350000000000001" customHeight="1" x14ac:dyDescent="0.45">
      <c r="A130" s="2" t="s">
        <v>3444</v>
      </c>
      <c r="B130" s="2" t="s">
        <v>19</v>
      </c>
      <c r="C130" s="2" t="s">
        <v>3445</v>
      </c>
      <c r="D130" s="2" t="s">
        <v>3446</v>
      </c>
      <c r="E130" s="3" t="s">
        <v>3447</v>
      </c>
      <c r="F130" s="3"/>
      <c r="G130" s="7" t="s">
        <v>5089</v>
      </c>
      <c r="H130" t="str">
        <f>TRIM(CLEAN(A130))</f>
        <v>COWL COWL</v>
      </c>
      <c r="I130" t="str">
        <f>TRIM(CLEAN(B130))</f>
        <v>NSW</v>
      </c>
      <c r="J130" t="str">
        <f>TRIM(CLEAN(C130))</f>
        <v>YCLO</v>
      </c>
      <c r="K130" t="str">
        <f>TRIM(CLEAN(D130))</f>
        <v>333621S</v>
      </c>
      <c r="L130" t="str">
        <f>TRIM(CLEAN(E130))</f>
        <v>1451848E</v>
      </c>
      <c r="M130" t="str">
        <f t="shared" si="1"/>
        <v>{"type":"Landing Area without FAC (Verified)","name":"COWL COWL","state":"NSW","icao":"YCLO","coordinates":["333621S","1451848E"],"radius":0.2},</v>
      </c>
    </row>
    <row r="131" spans="1:13" ht="17.350000000000001" customHeight="1" x14ac:dyDescent="0.45">
      <c r="A131" s="2" t="s">
        <v>3448</v>
      </c>
      <c r="B131" s="2" t="s">
        <v>29</v>
      </c>
      <c r="C131" s="2" t="s">
        <v>3449</v>
      </c>
      <c r="D131" s="2" t="s">
        <v>3450</v>
      </c>
      <c r="E131" s="3" t="s">
        <v>3451</v>
      </c>
      <c r="F131" s="3"/>
      <c r="G131" s="7" t="s">
        <v>5089</v>
      </c>
      <c r="H131" t="str">
        <f>TRIM(CLEAN(A131))</f>
        <v>CRAVENS PEAK</v>
      </c>
      <c r="I131" t="str">
        <f>TRIM(CLEAN(B131))</f>
        <v>QLD</v>
      </c>
      <c r="J131" t="str">
        <f>TRIM(CLEAN(C131))</f>
        <v>YCVK</v>
      </c>
      <c r="K131" t="str">
        <f>TRIM(CLEAN(D131))</f>
        <v>231833S</v>
      </c>
      <c r="L131" t="str">
        <f>TRIM(CLEAN(E131))</f>
        <v>1383438E</v>
      </c>
      <c r="M131" t="str">
        <f t="shared" ref="M131:M194" si="2">"{""type"":"""&amp;G131&amp;""",""name"":"""&amp;H131&amp;""",""state"":"""&amp;I131&amp;""",""icao"":"""&amp;J131&amp;""",""coordinates"":["""&amp;K131&amp;""","""&amp;L131&amp;"""],""radius"":0.2},"</f>
        <v>{"type":"Landing Area without FAC (Verified)","name":"CRAVENS PEAK","state":"QLD","icao":"YCVK","coordinates":["231833S","1383438E"],"radius":0.2},</v>
      </c>
    </row>
    <row r="132" spans="1:13" ht="17.350000000000001" customHeight="1" x14ac:dyDescent="0.45">
      <c r="A132" s="2" t="s">
        <v>3452</v>
      </c>
      <c r="B132" s="2" t="s">
        <v>19</v>
      </c>
      <c r="C132" s="2" t="s">
        <v>3453</v>
      </c>
      <c r="D132" s="2" t="s">
        <v>3454</v>
      </c>
      <c r="E132" s="3" t="s">
        <v>3455</v>
      </c>
      <c r="F132" s="3"/>
      <c r="G132" s="7" t="s">
        <v>5089</v>
      </c>
      <c r="H132" t="str">
        <f>TRIM(CLEAN(A132))</f>
        <v>CURRANDOOLEY</v>
      </c>
      <c r="I132" t="str">
        <f>TRIM(CLEAN(B132))</f>
        <v>NSW</v>
      </c>
      <c r="J132" t="str">
        <f>TRIM(CLEAN(C132))</f>
        <v>YCRD</v>
      </c>
      <c r="K132" t="str">
        <f>TRIM(CLEAN(D132))</f>
        <v>351104S</v>
      </c>
      <c r="L132" t="str">
        <f>TRIM(CLEAN(E132))</f>
        <v>1492913E</v>
      </c>
      <c r="M132" t="str">
        <f t="shared" si="2"/>
        <v>{"type":"Landing Area without FAC (Verified)","name":"CURRANDOOLEY","state":"NSW","icao":"YCRD","coordinates":["351104S","1492913E"],"radius":0.2},</v>
      </c>
    </row>
    <row r="133" spans="1:13" ht="17.350000000000001" customHeight="1" x14ac:dyDescent="0.45">
      <c r="A133" s="2" t="s">
        <v>3456</v>
      </c>
      <c r="B133" s="2" t="s">
        <v>24</v>
      </c>
      <c r="C133" s="2" t="s">
        <v>3457</v>
      </c>
      <c r="D133" s="2" t="s">
        <v>3458</v>
      </c>
      <c r="E133" s="3" t="s">
        <v>3459</v>
      </c>
      <c r="F133" s="3"/>
      <c r="G133" s="7" t="s">
        <v>5089</v>
      </c>
      <c r="H133" t="str">
        <f>TRIM(CLEAN(A133))</f>
        <v>CURTIN SPRINGS</v>
      </c>
      <c r="I133" t="str">
        <f>TRIM(CLEAN(B133))</f>
        <v>NT</v>
      </c>
      <c r="J133" t="str">
        <f>TRIM(CLEAN(C133))</f>
        <v>YCSP</v>
      </c>
      <c r="K133" t="str">
        <f>TRIM(CLEAN(D133))</f>
        <v>251959S</v>
      </c>
      <c r="L133" t="str">
        <f>TRIM(CLEAN(E133))</f>
        <v>1314531E</v>
      </c>
      <c r="M133" t="str">
        <f t="shared" si="2"/>
        <v>{"type":"Landing Area without FAC (Verified)","name":"CURTIN SPRINGS","state":"NT","icao":"YCSP","coordinates":["251959S","1314531E"],"radius":0.2},</v>
      </c>
    </row>
    <row r="134" spans="1:13" ht="17.350000000000001" customHeight="1" x14ac:dyDescent="0.45">
      <c r="A134" s="2" t="s">
        <v>3460</v>
      </c>
      <c r="B134" s="2" t="s">
        <v>29</v>
      </c>
      <c r="C134" s="2" t="s">
        <v>3461</v>
      </c>
      <c r="D134" s="2" t="s">
        <v>3462</v>
      </c>
      <c r="E134" s="3" t="s">
        <v>3463</v>
      </c>
      <c r="F134" s="3"/>
      <c r="G134" s="7" t="s">
        <v>5089</v>
      </c>
      <c r="H134" t="str">
        <f>TRIM(CLEAN(A134))</f>
        <v>DALGONALLY</v>
      </c>
      <c r="I134" t="str">
        <f>TRIM(CLEAN(B134))</f>
        <v>QLD</v>
      </c>
      <c r="J134" t="str">
        <f>TRIM(CLEAN(C134))</f>
        <v>YDAL</v>
      </c>
      <c r="K134" t="str">
        <f>TRIM(CLEAN(D134))</f>
        <v>200726S</v>
      </c>
      <c r="L134" t="str">
        <f>TRIM(CLEAN(E134))</f>
        <v>1411851E</v>
      </c>
      <c r="M134" t="str">
        <f t="shared" si="2"/>
        <v>{"type":"Landing Area without FAC (Verified)","name":"DALGONALLY","state":"QLD","icao":"YDAL","coordinates":["200726S","1411851E"],"radius":0.2},</v>
      </c>
    </row>
    <row r="135" spans="1:13" ht="17.350000000000001" customHeight="1" x14ac:dyDescent="0.45">
      <c r="A135" s="2" t="s">
        <v>3464</v>
      </c>
      <c r="B135" s="2" t="s">
        <v>6</v>
      </c>
      <c r="C135" s="2" t="s">
        <v>3465</v>
      </c>
      <c r="D135" s="2" t="s">
        <v>3466</v>
      </c>
      <c r="E135" s="3" t="s">
        <v>3467</v>
      </c>
      <c r="F135" s="3"/>
      <c r="G135" s="7" t="s">
        <v>5089</v>
      </c>
      <c r="H135" t="str">
        <f>TRIM(CLEAN(A135))</f>
        <v>DALHOUSIE</v>
      </c>
      <c r="I135" t="str">
        <f>TRIM(CLEAN(B135))</f>
        <v>SA</v>
      </c>
      <c r="J135" t="str">
        <f>TRIM(CLEAN(C135))</f>
        <v>YDLH</v>
      </c>
      <c r="K135" t="str">
        <f>TRIM(CLEAN(D135))</f>
        <v>262542S</v>
      </c>
      <c r="L135" t="str">
        <f>TRIM(CLEAN(E135))</f>
        <v>1353024E</v>
      </c>
      <c r="M135" t="str">
        <f t="shared" si="2"/>
        <v>{"type":"Landing Area without FAC (Verified)","name":"DALHOUSIE","state":"SA","icao":"YDLH","coordinates":["262542S","1353024E"],"radius":0.2},</v>
      </c>
    </row>
    <row r="136" spans="1:13" ht="17.350000000000001" customHeight="1" x14ac:dyDescent="0.45">
      <c r="A136" s="2" t="s">
        <v>3468</v>
      </c>
      <c r="B136" s="2" t="s">
        <v>29</v>
      </c>
      <c r="C136" s="2" t="s">
        <v>3469</v>
      </c>
      <c r="D136" s="2" t="s">
        <v>3470</v>
      </c>
      <c r="E136" s="3" t="s">
        <v>3471</v>
      </c>
      <c r="F136" s="3"/>
      <c r="G136" s="7" t="s">
        <v>5089</v>
      </c>
      <c r="H136" t="str">
        <f>TRIM(CLEAN(A136))</f>
        <v>DALKEITH</v>
      </c>
      <c r="I136" t="str">
        <f>TRIM(CLEAN(B136))</f>
        <v>QLD</v>
      </c>
      <c r="J136" t="str">
        <f>TRIM(CLEAN(C136))</f>
        <v>YDKH</v>
      </c>
      <c r="K136" t="str">
        <f>TRIM(CLEAN(D136))</f>
        <v>233051S</v>
      </c>
      <c r="L136" t="str">
        <f>TRIM(CLEAN(E136))</f>
        <v>1431125E</v>
      </c>
      <c r="M136" t="str">
        <f t="shared" si="2"/>
        <v>{"type":"Landing Area without FAC (Verified)","name":"DALKEITH","state":"QLD","icao":"YDKH","coordinates":["233051S","1431125E"],"radius":0.2},</v>
      </c>
    </row>
    <row r="137" spans="1:13" ht="17.350000000000001" customHeight="1" x14ac:dyDescent="0.45">
      <c r="A137" s="2" t="s">
        <v>5027</v>
      </c>
      <c r="B137" s="7" t="s">
        <v>24</v>
      </c>
      <c r="C137" s="7" t="s">
        <v>3472</v>
      </c>
      <c r="D137" s="7" t="s">
        <v>3473</v>
      </c>
      <c r="E137" s="7" t="s">
        <v>3474</v>
      </c>
      <c r="F137" s="7"/>
      <c r="G137" s="7" t="s">
        <v>5089</v>
      </c>
      <c r="H137" t="str">
        <f>TRIM(CLEAN(A137))</f>
        <v>DALY RIVER MISSION</v>
      </c>
      <c r="I137" t="str">
        <f>TRIM(CLEAN(B137))</f>
        <v>NT</v>
      </c>
      <c r="J137" t="str">
        <f>TRIM(CLEAN(C137))</f>
        <v>YDMN</v>
      </c>
      <c r="K137" t="str">
        <f>TRIM(CLEAN(D137))</f>
        <v>134500S</v>
      </c>
      <c r="L137" t="str">
        <f>TRIM(CLEAN(E137))</f>
        <v>1304138E</v>
      </c>
      <c r="M137" t="str">
        <f t="shared" si="2"/>
        <v>{"type":"Landing Area without FAC (Verified)","name":"DALY RIVER MISSION","state":"NT","icao":"YDMN","coordinates":["134500S","1304138E"],"radius":0.2},</v>
      </c>
    </row>
    <row r="138" spans="1:13" ht="17.350000000000001" customHeight="1" x14ac:dyDescent="0.45">
      <c r="A138" s="2" t="s">
        <v>5026</v>
      </c>
      <c r="B138" s="7" t="s">
        <v>1</v>
      </c>
      <c r="C138" s="7" t="s">
        <v>3475</v>
      </c>
      <c r="D138" s="7" t="s">
        <v>3476</v>
      </c>
      <c r="E138" s="7" t="s">
        <v>3477</v>
      </c>
      <c r="F138" s="7"/>
      <c r="G138" s="7" t="s">
        <v>5089</v>
      </c>
      <c r="H138" t="str">
        <f>TRIM(CLEAN(A138))</f>
        <v>DAMPIER PENINSULA/CYGNET BAY</v>
      </c>
      <c r="I138" t="str">
        <f>TRIM(CLEAN(B138))</f>
        <v>WA</v>
      </c>
      <c r="J138" t="str">
        <f>TRIM(CLEAN(C138))</f>
        <v>YCYG</v>
      </c>
      <c r="K138" t="str">
        <f>TRIM(CLEAN(D138))</f>
        <v>162622S</v>
      </c>
      <c r="L138" t="str">
        <f>TRIM(CLEAN(E138))</f>
        <v>1230059E</v>
      </c>
      <c r="M138" t="str">
        <f t="shared" si="2"/>
        <v>{"type":"Landing Area without FAC (Verified)","name":"DAMPIER PENINSULA/CYGNET BAY","state":"WA","icao":"YCYG","coordinates":["162622S","1230059E"],"radius":0.2},</v>
      </c>
    </row>
    <row r="139" spans="1:13" ht="17.350000000000001" customHeight="1" x14ac:dyDescent="0.45">
      <c r="A139" s="2" t="s">
        <v>3478</v>
      </c>
      <c r="B139" s="2" t="s">
        <v>381</v>
      </c>
      <c r="C139" s="2" t="s">
        <v>3479</v>
      </c>
      <c r="D139" s="2" t="s">
        <v>3480</v>
      </c>
      <c r="E139" s="3" t="s">
        <v>3481</v>
      </c>
      <c r="F139" s="3"/>
      <c r="G139" s="7" t="s">
        <v>5089</v>
      </c>
      <c r="H139" t="str">
        <f>TRIM(CLEAN(A139))</f>
        <v>DARLINGTON</v>
      </c>
      <c r="I139" t="str">
        <f>TRIM(CLEAN(B139))</f>
        <v>TAS</v>
      </c>
      <c r="J139" t="str">
        <f>TRIM(CLEAN(C139))</f>
        <v>YDAR</v>
      </c>
      <c r="K139" t="str">
        <f>TRIM(CLEAN(D139))</f>
        <v>423419S</v>
      </c>
      <c r="L139" t="str">
        <f>TRIM(CLEAN(E139))</f>
        <v>1480417E</v>
      </c>
      <c r="M139" t="str">
        <f t="shared" si="2"/>
        <v>{"type":"Landing Area without FAC (Verified)","name":"DARLINGTON","state":"TAS","icao":"YDAR","coordinates":["423419S","1480417E"],"radius":0.2},</v>
      </c>
    </row>
    <row r="140" spans="1:13" ht="17.350000000000001" customHeight="1" x14ac:dyDescent="0.45">
      <c r="A140" s="7" t="s">
        <v>5025</v>
      </c>
      <c r="B140" s="7" t="s">
        <v>256</v>
      </c>
      <c r="C140" s="7" t="s">
        <v>3482</v>
      </c>
      <c r="D140" s="7" t="s">
        <v>3483</v>
      </c>
      <c r="E140" s="7" t="s">
        <v>3484</v>
      </c>
      <c r="F140" s="7"/>
      <c r="G140" s="7" t="s">
        <v>5089</v>
      </c>
      <c r="H140" t="str">
        <f>TRIM(CLEAN(A140))</f>
        <v>DAVIS PLATEAU SKIWAY OTH</v>
      </c>
      <c r="I140" t="str">
        <f>TRIM(CLEAN(B140))</f>
        <v>OTH</v>
      </c>
      <c r="J140" t="str">
        <f>TRIM(CLEAN(C140))</f>
        <v>YDAV</v>
      </c>
      <c r="K140" t="str">
        <f>TRIM(CLEAN(D140))</f>
        <v>682806S</v>
      </c>
      <c r="L140" t="str">
        <f>TRIM(CLEAN(E140))</f>
        <v>0785114E</v>
      </c>
      <c r="M140" t="str">
        <f t="shared" si="2"/>
        <v>{"type":"Landing Area without FAC (Verified)","name":"DAVIS PLATEAU SKIWAY OTH","state":"OTH","icao":"YDAV","coordinates":["682806S","0785114E"],"radius":0.2},</v>
      </c>
    </row>
    <row r="141" spans="1:13" ht="17.350000000000001" customHeight="1" x14ac:dyDescent="0.45">
      <c r="A141" s="7" t="s">
        <v>5024</v>
      </c>
      <c r="B141" s="7" t="s">
        <v>256</v>
      </c>
      <c r="C141" s="7" t="s">
        <v>3485</v>
      </c>
      <c r="D141" s="7" t="s">
        <v>3486</v>
      </c>
      <c r="E141" s="7" t="s">
        <v>3487</v>
      </c>
      <c r="F141" s="7"/>
      <c r="G141" s="7" t="s">
        <v>5089</v>
      </c>
      <c r="H141" t="str">
        <f>TRIM(CLEAN(A141))</f>
        <v>DAVIS SEA ICE SKIWAY OTH</v>
      </c>
      <c r="I141" t="str">
        <f>TRIM(CLEAN(B141))</f>
        <v>OTH</v>
      </c>
      <c r="J141" t="str">
        <f>TRIM(CLEAN(C141))</f>
        <v>YDSI</v>
      </c>
      <c r="K141" t="str">
        <f>TRIM(CLEAN(D141))</f>
        <v>683413S</v>
      </c>
      <c r="L141" t="str">
        <f>TRIM(CLEAN(E141))</f>
        <v>0775722E</v>
      </c>
      <c r="M141" t="str">
        <f t="shared" si="2"/>
        <v>{"type":"Landing Area without FAC (Verified)","name":"DAVIS SEA ICE SKIWAY OTH","state":"OTH","icao":"YDSI","coordinates":["683413S","0775722E"],"radius":0.2},</v>
      </c>
    </row>
    <row r="142" spans="1:13" ht="17.350000000000001" customHeight="1" x14ac:dyDescent="0.45">
      <c r="A142" s="7" t="s">
        <v>3488</v>
      </c>
      <c r="B142" s="7" t="s">
        <v>1</v>
      </c>
      <c r="C142" s="2" t="s">
        <v>3489</v>
      </c>
      <c r="D142" s="2" t="s">
        <v>3490</v>
      </c>
      <c r="E142" s="3" t="s">
        <v>3491</v>
      </c>
      <c r="F142" s="3"/>
      <c r="G142" s="7" t="s">
        <v>5089</v>
      </c>
      <c r="H142" t="str">
        <f>TRIM(CLEAN(A142))</f>
        <v>DEEP WATER POINT WA</v>
      </c>
      <c r="I142" t="str">
        <f>TRIM(CLEAN(B142))</f>
        <v>WA</v>
      </c>
      <c r="J142" t="str">
        <f>TRIM(CLEAN(C142))</f>
        <v>YDWP</v>
      </c>
      <c r="K142" t="str">
        <f>TRIM(CLEAN(D142))</f>
        <v>164100S</v>
      </c>
      <c r="L142" t="str">
        <f>TRIM(CLEAN(E142))</f>
        <v>1230500E</v>
      </c>
      <c r="M142" t="str">
        <f t="shared" si="2"/>
        <v>{"type":"Landing Area without FAC (Verified)","name":"DEEP WATER POINT WA","state":"WA","icao":"YDWP","coordinates":["164100S","1230500E"],"radius":0.2},</v>
      </c>
    </row>
    <row r="143" spans="1:13" ht="17.350000000000001" customHeight="1" x14ac:dyDescent="0.45">
      <c r="A143" s="7" t="s">
        <v>3492</v>
      </c>
      <c r="B143" s="7" t="s">
        <v>24</v>
      </c>
      <c r="C143" s="7" t="s">
        <v>3493</v>
      </c>
      <c r="D143" s="7" t="s">
        <v>3494</v>
      </c>
      <c r="E143" s="7" t="s">
        <v>3495</v>
      </c>
      <c r="F143" s="7"/>
      <c r="G143" s="7" t="s">
        <v>5089</v>
      </c>
      <c r="H143" t="str">
        <f>TRIM(CLEAN(A143))</f>
        <v>DELAMERE STN</v>
      </c>
      <c r="I143" t="str">
        <f>TRIM(CLEAN(B143))</f>
        <v>NT</v>
      </c>
      <c r="J143" t="str">
        <f>TRIM(CLEAN(C143))</f>
        <v>YDMR</v>
      </c>
      <c r="K143" t="str">
        <f>TRIM(CLEAN(D143))</f>
        <v>153728S</v>
      </c>
      <c r="L143" t="str">
        <f>TRIM(CLEAN(E143))</f>
        <v>1313858E</v>
      </c>
      <c r="M143" t="str">
        <f t="shared" si="2"/>
        <v>{"type":"Landing Area without FAC (Verified)","name":"DELAMERE STN","state":"NT","icao":"YDMR","coordinates":["153728S","1313858E"],"radius":0.2},</v>
      </c>
    </row>
    <row r="144" spans="1:13" ht="17.350000000000001" customHeight="1" x14ac:dyDescent="0.45">
      <c r="A144" s="7" t="s">
        <v>3496</v>
      </c>
      <c r="B144" s="7" t="s">
        <v>19</v>
      </c>
      <c r="C144" s="7" t="s">
        <v>3497</v>
      </c>
      <c r="D144" s="7" t="s">
        <v>3498</v>
      </c>
      <c r="E144" s="7" t="s">
        <v>3499</v>
      </c>
      <c r="F144" s="7"/>
      <c r="G144" s="7" t="s">
        <v>5089</v>
      </c>
      <c r="H144" t="str">
        <f>TRIM(CLEAN(A144))</f>
        <v>DELEGATE</v>
      </c>
      <c r="I144" t="str">
        <f>TRIM(CLEAN(B144))</f>
        <v>NSW</v>
      </c>
      <c r="J144" t="str">
        <f>TRIM(CLEAN(C144))</f>
        <v>YDEG</v>
      </c>
      <c r="K144" t="str">
        <f>TRIM(CLEAN(D144))</f>
        <v>370347S</v>
      </c>
      <c r="L144" t="str">
        <f>TRIM(CLEAN(E144))</f>
        <v>1485626E</v>
      </c>
      <c r="M144" t="str">
        <f t="shared" si="2"/>
        <v>{"type":"Landing Area without FAC (Verified)","name":"DELEGATE","state":"NSW","icao":"YDEG","coordinates":["370347S","1485626E"],"radius":0.2},</v>
      </c>
    </row>
    <row r="145" spans="1:13" ht="17.350000000000001" customHeight="1" x14ac:dyDescent="0.45">
      <c r="A145" s="7" t="s">
        <v>3500</v>
      </c>
      <c r="B145" s="7" t="s">
        <v>19</v>
      </c>
      <c r="C145" s="7" t="s">
        <v>3501</v>
      </c>
      <c r="D145" s="7" t="s">
        <v>3502</v>
      </c>
      <c r="E145" s="7" t="s">
        <v>3503</v>
      </c>
      <c r="F145" s="7"/>
      <c r="G145" s="7" t="s">
        <v>5089</v>
      </c>
      <c r="H145" t="str">
        <f>TRIM(CLEAN(A145))</f>
        <v>DENMAN</v>
      </c>
      <c r="I145" t="str">
        <f>TRIM(CLEAN(B145))</f>
        <v>NSW</v>
      </c>
      <c r="J145" t="str">
        <f>TRIM(CLEAN(C145))</f>
        <v>YDEN</v>
      </c>
      <c r="K145" t="str">
        <f>TRIM(CLEAN(D145))</f>
        <v>322256S</v>
      </c>
      <c r="L145" t="str">
        <f>TRIM(CLEAN(E145))</f>
        <v>1503719E</v>
      </c>
      <c r="M145" t="str">
        <f t="shared" si="2"/>
        <v>{"type":"Landing Area without FAC (Verified)","name":"DENMAN","state":"NSW","icao":"YDEN","coordinates":["322256S","1503719E"],"radius":0.2},</v>
      </c>
    </row>
    <row r="146" spans="1:13" ht="17.350000000000001" customHeight="1" x14ac:dyDescent="0.45">
      <c r="A146" s="7" t="s">
        <v>3504</v>
      </c>
      <c r="B146" s="7" t="s">
        <v>29</v>
      </c>
      <c r="C146" s="7" t="s">
        <v>3505</v>
      </c>
      <c r="D146" s="7" t="s">
        <v>3506</v>
      </c>
      <c r="E146" s="7" t="s">
        <v>3507</v>
      </c>
      <c r="F146" s="7"/>
      <c r="G146" s="7" t="s">
        <v>5089</v>
      </c>
      <c r="H146" t="str">
        <f>TRIM(CLEAN(A146))</f>
        <v>DEVONCOURT</v>
      </c>
      <c r="I146" t="str">
        <f>TRIM(CLEAN(B146))</f>
        <v>QLD</v>
      </c>
      <c r="J146" t="str">
        <f>TRIM(CLEAN(C146))</f>
        <v>YDEV</v>
      </c>
      <c r="K146" t="str">
        <f>TRIM(CLEAN(D146))</f>
        <v>211300S</v>
      </c>
      <c r="L146" t="str">
        <f>TRIM(CLEAN(E146))</f>
        <v>1401400E</v>
      </c>
      <c r="M146" t="str">
        <f t="shared" si="2"/>
        <v>{"type":"Landing Area without FAC (Verified)","name":"DEVONCOURT","state":"QLD","icao":"YDEV","coordinates":["211300S","1401400E"],"radius":0.2},</v>
      </c>
    </row>
    <row r="147" spans="1:13" ht="17.350000000000001" customHeight="1" x14ac:dyDescent="0.45">
      <c r="A147" s="7" t="s">
        <v>3508</v>
      </c>
      <c r="B147" s="7" t="s">
        <v>19</v>
      </c>
      <c r="C147" s="7" t="s">
        <v>3509</v>
      </c>
      <c r="D147" s="7" t="s">
        <v>3510</v>
      </c>
      <c r="E147" s="7" t="s">
        <v>3511</v>
      </c>
      <c r="F147" s="7"/>
      <c r="G147" s="7" t="s">
        <v>5089</v>
      </c>
      <c r="H147" t="str">
        <f>TRIM(CLEAN(A147))</f>
        <v>DEXFIELD PARK</v>
      </c>
      <c r="I147" t="str">
        <f>TRIM(CLEAN(B147))</f>
        <v>NSW</v>
      </c>
      <c r="J147" t="str">
        <f>TRIM(CLEAN(C147))</f>
        <v>YDFD</v>
      </c>
      <c r="K147" t="str">
        <f>TRIM(CLEAN(D147))</f>
        <v>312522S</v>
      </c>
      <c r="L147" t="str">
        <f>TRIM(CLEAN(E147))</f>
        <v>1524528E</v>
      </c>
      <c r="M147" t="str">
        <f t="shared" si="2"/>
        <v>{"type":"Landing Area without FAC (Verified)","name":"DEXFIELD PARK","state":"NSW","icao":"YDFD","coordinates":["312522S","1524528E"],"radius":0.2},</v>
      </c>
    </row>
    <row r="148" spans="1:13" ht="17.350000000000001" customHeight="1" x14ac:dyDescent="0.45">
      <c r="A148" s="7" t="s">
        <v>3512</v>
      </c>
      <c r="B148" s="7" t="s">
        <v>24</v>
      </c>
      <c r="C148" s="2" t="s">
        <v>3513</v>
      </c>
      <c r="D148" s="2" t="s">
        <v>3514</v>
      </c>
      <c r="E148" s="3" t="s">
        <v>3515</v>
      </c>
      <c r="F148" s="3"/>
      <c r="G148" s="7" t="s">
        <v>5089</v>
      </c>
      <c r="H148" t="str">
        <f>TRIM(CLEAN(A148))</f>
        <v>DHALINYBUY</v>
      </c>
      <c r="I148" t="str">
        <f>TRIM(CLEAN(B148))</f>
        <v>NT</v>
      </c>
      <c r="J148" t="str">
        <f>TRIM(CLEAN(C148))</f>
        <v>YDHL</v>
      </c>
      <c r="K148" t="str">
        <f>TRIM(CLEAN(D148))</f>
        <v>122448S</v>
      </c>
      <c r="L148" t="str">
        <f>TRIM(CLEAN(E148))</f>
        <v>1362314E</v>
      </c>
      <c r="M148" t="str">
        <f t="shared" si="2"/>
        <v>{"type":"Landing Area without FAC (Verified)","name":"DHALINYBUY","state":"NT","icao":"YDHL","coordinates":["122448S","1362314E"],"radius":0.2},</v>
      </c>
    </row>
    <row r="149" spans="1:13" ht="17.350000000000001" customHeight="1" x14ac:dyDescent="0.45">
      <c r="A149" s="2" t="s">
        <v>3516</v>
      </c>
      <c r="B149" s="2" t="s">
        <v>24</v>
      </c>
      <c r="C149" s="2" t="s">
        <v>3517</v>
      </c>
      <c r="D149" s="2" t="s">
        <v>3518</v>
      </c>
      <c r="E149" s="3" t="s">
        <v>3519</v>
      </c>
      <c r="F149" s="3"/>
      <c r="G149" s="7" t="s">
        <v>5089</v>
      </c>
      <c r="H149" t="str">
        <f>TRIM(CLEAN(A149))</f>
        <v>DHURUPUTJPI</v>
      </c>
      <c r="I149" t="str">
        <f>TRIM(CLEAN(B149))</f>
        <v>NT</v>
      </c>
      <c r="J149" t="str">
        <f>TRIM(CLEAN(C149))</f>
        <v>YDHP</v>
      </c>
      <c r="K149" t="str">
        <f>TRIM(CLEAN(D149))</f>
        <v>130312S</v>
      </c>
      <c r="L149" t="str">
        <f>TRIM(CLEAN(E149))</f>
        <v>1361018E</v>
      </c>
      <c r="M149" t="str">
        <f t="shared" si="2"/>
        <v>{"type":"Landing Area without FAC (Verified)","name":"DHURUPUTJPI","state":"NT","icao":"YDHP","coordinates":["130312S","1361018E"],"radius":0.2},</v>
      </c>
    </row>
    <row r="150" spans="1:13" ht="17.350000000000001" customHeight="1" x14ac:dyDescent="0.45">
      <c r="A150" s="2" t="s">
        <v>3520</v>
      </c>
      <c r="B150" s="2" t="s">
        <v>29</v>
      </c>
      <c r="C150" s="2" t="s">
        <v>3521</v>
      </c>
      <c r="D150" s="2" t="s">
        <v>3522</v>
      </c>
      <c r="E150" s="3" t="s">
        <v>3523</v>
      </c>
      <c r="F150" s="3"/>
      <c r="G150" s="7" t="s">
        <v>5089</v>
      </c>
      <c r="H150" t="str">
        <f>TRIM(CLEAN(A150))</f>
        <v>DIG TREE</v>
      </c>
      <c r="I150" t="str">
        <f>TRIM(CLEAN(B150))</f>
        <v>QLD</v>
      </c>
      <c r="J150" t="str">
        <f>TRIM(CLEAN(C150))</f>
        <v>YDIG</v>
      </c>
      <c r="K150" t="str">
        <f>TRIM(CLEAN(D150))</f>
        <v>273709S</v>
      </c>
      <c r="L150" t="str">
        <f>TRIM(CLEAN(E150))</f>
        <v>1410424E</v>
      </c>
      <c r="M150" t="str">
        <f t="shared" si="2"/>
        <v>{"type":"Landing Area without FAC (Verified)","name":"DIG TREE","state":"QLD","icao":"YDIG","coordinates":["273709S","1410424E"],"radius":0.2},</v>
      </c>
    </row>
    <row r="151" spans="1:13" ht="17.350000000000001" customHeight="1" x14ac:dyDescent="0.45">
      <c r="A151" s="2" t="s">
        <v>3524</v>
      </c>
      <c r="B151" s="2" t="s">
        <v>29</v>
      </c>
      <c r="C151" s="2" t="s">
        <v>3525</v>
      </c>
      <c r="D151" s="2" t="s">
        <v>3526</v>
      </c>
      <c r="E151" s="3" t="s">
        <v>3527</v>
      </c>
      <c r="F151" s="3"/>
      <c r="G151" s="7" t="s">
        <v>5089</v>
      </c>
      <c r="H151" t="str">
        <f>TRIM(CLEAN(A151))</f>
        <v>DIMBULAH</v>
      </c>
      <c r="I151" t="str">
        <f>TRIM(CLEAN(B151))</f>
        <v>QLD</v>
      </c>
      <c r="J151" t="str">
        <f>TRIM(CLEAN(C151))</f>
        <v>YDIM</v>
      </c>
      <c r="K151" t="str">
        <f>TRIM(CLEAN(D151))</f>
        <v>170742S</v>
      </c>
      <c r="L151" t="str">
        <f>TRIM(CLEAN(E151))</f>
        <v>1450545E</v>
      </c>
      <c r="M151" t="str">
        <f t="shared" si="2"/>
        <v>{"type":"Landing Area without FAC (Verified)","name":"DIMBULAH","state":"QLD","icao":"YDIM","coordinates":["170742S","1450545E"],"radius":0.2},</v>
      </c>
    </row>
    <row r="152" spans="1:13" ht="17.350000000000001" customHeight="1" x14ac:dyDescent="0.45">
      <c r="A152" s="2" t="s">
        <v>3528</v>
      </c>
      <c r="B152" s="2" t="s">
        <v>29</v>
      </c>
      <c r="C152" s="2" t="s">
        <v>3529</v>
      </c>
      <c r="D152" s="2" t="s">
        <v>3530</v>
      </c>
      <c r="E152" s="3" t="s">
        <v>3531</v>
      </c>
      <c r="F152" s="3"/>
      <c r="G152" s="7" t="s">
        <v>5089</v>
      </c>
      <c r="H152" t="str">
        <f>TRIM(CLEAN(A152))</f>
        <v>DINGADEE</v>
      </c>
      <c r="I152" t="str">
        <f>TRIM(CLEAN(B152))</f>
        <v>QLD</v>
      </c>
      <c r="J152" t="str">
        <f>TRIM(CLEAN(C152))</f>
        <v>YDNG</v>
      </c>
      <c r="K152" t="str">
        <f>TRIM(CLEAN(D152))</f>
        <v>285155S</v>
      </c>
      <c r="L152" t="str">
        <f>TRIM(CLEAN(E152))</f>
        <v>1484644E</v>
      </c>
      <c r="M152" t="str">
        <f t="shared" si="2"/>
        <v>{"type":"Landing Area without FAC (Verified)","name":"DINGADEE","state":"QLD","icao":"YDNG","coordinates":["285155S","1484644E"],"radius":0.2},</v>
      </c>
    </row>
    <row r="153" spans="1:13" ht="17.350000000000001" customHeight="1" x14ac:dyDescent="0.45">
      <c r="A153" s="2" t="s">
        <v>5023</v>
      </c>
      <c r="B153" s="7" t="s">
        <v>29</v>
      </c>
      <c r="C153" s="7" t="s">
        <v>3532</v>
      </c>
      <c r="D153" s="7" t="s">
        <v>3533</v>
      </c>
      <c r="E153" s="7" t="s">
        <v>3534</v>
      </c>
      <c r="F153" s="7"/>
      <c r="G153" s="7" t="s">
        <v>5089</v>
      </c>
      <c r="H153" t="str">
        <f>TRIM(CLEAN(A153))</f>
        <v>DIXALEA/MCMASTER FIELD</v>
      </c>
      <c r="I153" t="str">
        <f>TRIM(CLEAN(B153))</f>
        <v>QLD</v>
      </c>
      <c r="J153" t="str">
        <f>TRIM(CLEAN(C153))</f>
        <v>YMMD</v>
      </c>
      <c r="K153" t="str">
        <f>TRIM(CLEAN(D153))</f>
        <v>235713S</v>
      </c>
      <c r="L153" t="str">
        <f>TRIM(CLEAN(E153))</f>
        <v>1501619E</v>
      </c>
      <c r="M153" t="str">
        <f t="shared" si="2"/>
        <v>{"type":"Landing Area without FAC (Verified)","name":"DIXALEA/MCMASTER FIELD","state":"QLD","icao":"YMMD","coordinates":["235713S","1501619E"],"radius":0.2},</v>
      </c>
    </row>
    <row r="154" spans="1:13" ht="17.350000000000001" customHeight="1" x14ac:dyDescent="0.45">
      <c r="A154" s="2" t="s">
        <v>3535</v>
      </c>
      <c r="B154" s="2" t="s">
        <v>29</v>
      </c>
      <c r="C154" s="2" t="s">
        <v>3536</v>
      </c>
      <c r="D154" s="2" t="s">
        <v>3537</v>
      </c>
      <c r="E154" s="3" t="s">
        <v>3538</v>
      </c>
      <c r="F154" s="3"/>
      <c r="G154" s="7" t="s">
        <v>5089</v>
      </c>
      <c r="H154" t="str">
        <f>TRIM(CLEAN(A154))</f>
        <v>DONORS HILL</v>
      </c>
      <c r="I154" t="str">
        <f>TRIM(CLEAN(B154))</f>
        <v>QLD</v>
      </c>
      <c r="J154" t="str">
        <f>TRIM(CLEAN(C154))</f>
        <v>YDOO</v>
      </c>
      <c r="K154" t="str">
        <f>TRIM(CLEAN(D154))</f>
        <v>184244S</v>
      </c>
      <c r="L154" t="str">
        <f>TRIM(CLEAN(E154))</f>
        <v>1403303E</v>
      </c>
      <c r="M154" t="str">
        <f t="shared" si="2"/>
        <v>{"type":"Landing Area without FAC (Verified)","name":"DONORS HILL","state":"QLD","icao":"YDOO","coordinates":["184244S","1403303E"],"radius":0.2},</v>
      </c>
    </row>
    <row r="155" spans="1:13" ht="17.350000000000001" customHeight="1" x14ac:dyDescent="0.45">
      <c r="A155" s="2" t="s">
        <v>3539</v>
      </c>
      <c r="B155" s="2" t="s">
        <v>24</v>
      </c>
      <c r="C155" s="2" t="s">
        <v>3540</v>
      </c>
      <c r="D155" s="2" t="s">
        <v>3541</v>
      </c>
      <c r="E155" s="3" t="s">
        <v>3542</v>
      </c>
      <c r="F155" s="3"/>
      <c r="G155" s="7" t="s">
        <v>5089</v>
      </c>
      <c r="H155" t="str">
        <f>TRIM(CLEAN(A155))</f>
        <v>DONYDJI</v>
      </c>
      <c r="I155" t="str">
        <f>TRIM(CLEAN(B155))</f>
        <v>NT</v>
      </c>
      <c r="J155" t="str">
        <f>TRIM(CLEAN(C155))</f>
        <v>YDHJ</v>
      </c>
      <c r="K155" t="str">
        <f>TRIM(CLEAN(D155))</f>
        <v>125323S</v>
      </c>
      <c r="L155" t="str">
        <f>TRIM(CLEAN(E155))</f>
        <v>1352815E</v>
      </c>
      <c r="M155" t="str">
        <f t="shared" si="2"/>
        <v>{"type":"Landing Area without FAC (Verified)","name":"DONYDJI","state":"NT","icao":"YDHJ","coordinates":["125323S","1352815E"],"radius":0.2},</v>
      </c>
    </row>
    <row r="156" spans="1:13" ht="17.350000000000001" customHeight="1" x14ac:dyDescent="0.45">
      <c r="A156" s="2" t="s">
        <v>3543</v>
      </c>
      <c r="B156" s="2" t="s">
        <v>29</v>
      </c>
      <c r="C156" s="2" t="s">
        <v>3544</v>
      </c>
      <c r="D156" s="2" t="s">
        <v>3545</v>
      </c>
      <c r="E156" s="3" t="s">
        <v>3546</v>
      </c>
      <c r="F156" s="3"/>
      <c r="G156" s="7" t="s">
        <v>5089</v>
      </c>
      <c r="H156" t="str">
        <f>TRIM(CLEAN(A156))</f>
        <v>DOOLOOGARAH</v>
      </c>
      <c r="I156" t="str">
        <f>TRIM(CLEAN(B156))</f>
        <v>QLD</v>
      </c>
      <c r="J156" t="str">
        <f>TRIM(CLEAN(C156))</f>
        <v>YDLG</v>
      </c>
      <c r="K156" t="str">
        <f>TRIM(CLEAN(D156))</f>
        <v>245311S</v>
      </c>
      <c r="L156" t="str">
        <f>TRIM(CLEAN(E156))</f>
        <v>1474731E</v>
      </c>
      <c r="M156" t="str">
        <f t="shared" si="2"/>
        <v>{"type":"Landing Area without FAC (Verified)","name":"DOOLOOGARAH","state":"QLD","icao":"YDLG","coordinates":["245311S","1474731E"],"radius":0.2},</v>
      </c>
    </row>
    <row r="157" spans="1:13" ht="17.350000000000001" customHeight="1" x14ac:dyDescent="0.45">
      <c r="A157" s="2" t="s">
        <v>3547</v>
      </c>
      <c r="B157" s="2" t="s">
        <v>1</v>
      </c>
      <c r="C157" s="2" t="s">
        <v>3548</v>
      </c>
      <c r="D157" s="2" t="s">
        <v>3549</v>
      </c>
      <c r="E157" s="3" t="s">
        <v>3550</v>
      </c>
      <c r="F157" s="3"/>
      <c r="G157" s="7" t="s">
        <v>5089</v>
      </c>
      <c r="H157" t="str">
        <f>TRIM(CLEAN(A157))</f>
        <v>DOONGAN</v>
      </c>
      <c r="I157" t="str">
        <f>TRIM(CLEAN(B157))</f>
        <v>WA</v>
      </c>
      <c r="J157" t="str">
        <f>TRIM(CLEAN(C157))</f>
        <v>YDGN</v>
      </c>
      <c r="K157" t="str">
        <f>TRIM(CLEAN(D157))</f>
        <v>152310S</v>
      </c>
      <c r="L157" t="str">
        <f>TRIM(CLEAN(E157))</f>
        <v>1261818E</v>
      </c>
      <c r="M157" t="str">
        <f t="shared" si="2"/>
        <v>{"type":"Landing Area without FAC (Verified)","name":"DOONGAN","state":"WA","icao":"YDGN","coordinates":["152310S","1261818E"],"radius":0.2},</v>
      </c>
    </row>
    <row r="158" spans="1:13" ht="17.350000000000001" customHeight="1" x14ac:dyDescent="0.45">
      <c r="A158" s="2" t="s">
        <v>3551</v>
      </c>
      <c r="B158" s="2" t="s">
        <v>29</v>
      </c>
      <c r="C158" s="2" t="s">
        <v>3552</v>
      </c>
      <c r="D158" s="2" t="s">
        <v>3553</v>
      </c>
      <c r="E158" s="3" t="s">
        <v>3554</v>
      </c>
      <c r="F158" s="3"/>
      <c r="G158" s="7" t="s">
        <v>5089</v>
      </c>
      <c r="H158" t="str">
        <f>TRIM(CLEAN(A158))</f>
        <v>DOTSWOOD</v>
      </c>
      <c r="I158" t="str">
        <f>TRIM(CLEAN(B158))</f>
        <v>QLD</v>
      </c>
      <c r="J158" t="str">
        <f>TRIM(CLEAN(C158))</f>
        <v>YDOT</v>
      </c>
      <c r="K158" t="str">
        <f>TRIM(CLEAN(D158))</f>
        <v>193730S</v>
      </c>
      <c r="L158" t="str">
        <f>TRIM(CLEAN(E158))</f>
        <v>1461730E</v>
      </c>
      <c r="M158" t="str">
        <f t="shared" si="2"/>
        <v>{"type":"Landing Area without FAC (Verified)","name":"DOTSWOOD","state":"QLD","icao":"YDOT","coordinates":["193730S","1461730E"],"radius":0.2},</v>
      </c>
    </row>
    <row r="159" spans="1:13" ht="17.350000000000001" customHeight="1" x14ac:dyDescent="0.45">
      <c r="A159" s="2" t="s">
        <v>5022</v>
      </c>
      <c r="B159" s="7" t="s">
        <v>29</v>
      </c>
      <c r="C159" s="7" t="s">
        <v>3555</v>
      </c>
      <c r="D159" s="7" t="s">
        <v>3556</v>
      </c>
      <c r="E159" s="7" t="s">
        <v>3557</v>
      </c>
      <c r="F159" s="7"/>
      <c r="G159" s="7" t="s">
        <v>5089</v>
      </c>
      <c r="H159" t="str">
        <f>TRIM(CLEAN(A159))</f>
        <v>DRUMDUFF STATION</v>
      </c>
      <c r="I159" t="str">
        <f>TRIM(CLEAN(B159))</f>
        <v>QLD</v>
      </c>
      <c r="J159" t="str">
        <f>TRIM(CLEAN(C159))</f>
        <v>YDDF</v>
      </c>
      <c r="K159" t="str">
        <f>TRIM(CLEAN(D159))</f>
        <v>160307S</v>
      </c>
      <c r="L159" t="str">
        <f>TRIM(CLEAN(E159))</f>
        <v>1430048E</v>
      </c>
      <c r="M159" t="str">
        <f t="shared" si="2"/>
        <v>{"type":"Landing Area without FAC (Verified)","name":"DRUMDUFF STATION","state":"QLD","icao":"YDDF","coordinates":["160307S","1430048E"],"radius":0.2},</v>
      </c>
    </row>
    <row r="160" spans="1:13" ht="17.350000000000001" customHeight="1" x14ac:dyDescent="0.45">
      <c r="A160" s="7" t="s">
        <v>5021</v>
      </c>
      <c r="B160" s="7" t="s">
        <v>19</v>
      </c>
      <c r="C160" s="7" t="s">
        <v>3558</v>
      </c>
      <c r="D160" s="7" t="s">
        <v>3559</v>
      </c>
      <c r="E160" s="7" t="s">
        <v>3560</v>
      </c>
      <c r="F160" s="7"/>
      <c r="G160" s="7" t="s">
        <v>5089</v>
      </c>
      <c r="H160" t="str">
        <f>TRIM(CLEAN(A160))</f>
        <v>DUBBO/WINGS OUT WEST NSW</v>
      </c>
      <c r="I160" t="str">
        <f>TRIM(CLEAN(B160))</f>
        <v>NSW</v>
      </c>
      <c r="J160" t="str">
        <f>TRIM(CLEAN(C160))</f>
        <v>YWOW</v>
      </c>
      <c r="K160" t="str">
        <f>TRIM(CLEAN(D160))</f>
        <v>322017S</v>
      </c>
      <c r="L160" t="str">
        <f>TRIM(CLEAN(E160))</f>
        <v>1483142E</v>
      </c>
      <c r="M160" t="str">
        <f t="shared" si="2"/>
        <v>{"type":"Landing Area without FAC (Verified)","name":"DUBBO/WINGS OUT WEST NSW","state":"NSW","icao":"YWOW","coordinates":["322017S","1483142E"],"radius":0.2},</v>
      </c>
    </row>
    <row r="161" spans="1:13" ht="17.350000000000001" customHeight="1" x14ac:dyDescent="0.45">
      <c r="A161" s="7" t="s">
        <v>5020</v>
      </c>
      <c r="B161" s="7" t="s">
        <v>29</v>
      </c>
      <c r="C161" s="7" t="s">
        <v>3561</v>
      </c>
      <c r="D161" s="7" t="s">
        <v>3562</v>
      </c>
      <c r="E161" s="7" t="s">
        <v>3563</v>
      </c>
      <c r="F161" s="7"/>
      <c r="G161" s="7" t="s">
        <v>5089</v>
      </c>
      <c r="H161" t="str">
        <f>TRIM(CLEAN(A161))</f>
        <v>DUNMORE/OPAL CREEK QLD</v>
      </c>
      <c r="I161" t="str">
        <f>TRIM(CLEAN(B161))</f>
        <v>QLD</v>
      </c>
      <c r="J161" t="str">
        <f>TRIM(CLEAN(C161))</f>
        <v>YAOC</v>
      </c>
      <c r="K161" t="str">
        <f>TRIM(CLEAN(D161))</f>
        <v>274002S</v>
      </c>
      <c r="L161" t="str">
        <f>TRIM(CLEAN(E161))</f>
        <v>1505556E</v>
      </c>
      <c r="M161" t="str">
        <f t="shared" si="2"/>
        <v>{"type":"Landing Area without FAC (Verified)","name":"DUNMORE/OPAL CREEK QLD","state":"QLD","icao":"YAOC","coordinates":["274002S","1505556E"],"radius":0.2},</v>
      </c>
    </row>
    <row r="162" spans="1:13" ht="17.350000000000001" customHeight="1" x14ac:dyDescent="0.45">
      <c r="A162" s="7" t="s">
        <v>3564</v>
      </c>
      <c r="B162" s="7" t="s">
        <v>29</v>
      </c>
      <c r="C162" s="2" t="s">
        <v>3565</v>
      </c>
      <c r="D162" s="2" t="s">
        <v>3566</v>
      </c>
      <c r="E162" s="3" t="s">
        <v>3567</v>
      </c>
      <c r="F162" s="3"/>
      <c r="G162" s="7" t="s">
        <v>5089</v>
      </c>
      <c r="H162" t="str">
        <f>TRIM(CLEAN(A162))</f>
        <v>DYNEVOR DOWNS QLD</v>
      </c>
      <c r="I162" t="str">
        <f>TRIM(CLEAN(B162))</f>
        <v>QLD</v>
      </c>
      <c r="J162" t="str">
        <f>TRIM(CLEAN(C162))</f>
        <v>YDNV</v>
      </c>
      <c r="K162" t="str">
        <f>TRIM(CLEAN(D162))</f>
        <v>280600S</v>
      </c>
      <c r="L162" t="str">
        <f>TRIM(CLEAN(E162))</f>
        <v>1442100E</v>
      </c>
      <c r="M162" t="str">
        <f t="shared" si="2"/>
        <v>{"type":"Landing Area without FAC (Verified)","name":"DYNEVOR DOWNS QLD","state":"QLD","icao":"YDNV","coordinates":["280600S","1442100E"],"radius":0.2},</v>
      </c>
    </row>
    <row r="163" spans="1:13" ht="17.350000000000001" customHeight="1" x14ac:dyDescent="0.45">
      <c r="A163" s="7" t="s">
        <v>5019</v>
      </c>
      <c r="B163" s="7" t="s">
        <v>1</v>
      </c>
      <c r="C163" s="7" t="s">
        <v>3568</v>
      </c>
      <c r="D163" s="7" t="s">
        <v>3569</v>
      </c>
      <c r="E163" s="7" t="s">
        <v>3570</v>
      </c>
      <c r="F163" s="7"/>
      <c r="G163" s="7" t="s">
        <v>5089</v>
      </c>
      <c r="H163" t="str">
        <f>TRIM(CLEAN(A163))</f>
        <v>EAST WALLABI ISLAND WA</v>
      </c>
      <c r="I163" t="str">
        <f>TRIM(CLEAN(B163))</f>
        <v>WA</v>
      </c>
      <c r="J163" t="str">
        <f>TRIM(CLEAN(C163))</f>
        <v>YEWI</v>
      </c>
      <c r="K163" t="str">
        <f>TRIM(CLEAN(D163))</f>
        <v>282613S</v>
      </c>
      <c r="L163" t="str">
        <f>TRIM(CLEAN(E163))</f>
        <v>1134408E</v>
      </c>
      <c r="M163" t="str">
        <f t="shared" si="2"/>
        <v>{"type":"Landing Area without FAC (Verified)","name":"EAST WALLABI ISLAND WA","state":"WA","icao":"YEWI","coordinates":["282613S","1134408E"],"radius":0.2},</v>
      </c>
    </row>
    <row r="164" spans="1:13" ht="17.350000000000001" customHeight="1" x14ac:dyDescent="0.45">
      <c r="A164" s="7" t="s">
        <v>3571</v>
      </c>
      <c r="B164" s="7" t="s">
        <v>38</v>
      </c>
      <c r="C164" s="2" t="s">
        <v>3572</v>
      </c>
      <c r="D164" s="2" t="s">
        <v>3573</v>
      </c>
      <c r="E164" s="3" t="s">
        <v>3574</v>
      </c>
      <c r="F164" s="3"/>
      <c r="G164" s="7" t="s">
        <v>5089</v>
      </c>
      <c r="H164" t="str">
        <f>TRIM(CLEAN(A164))</f>
        <v>EDENHOPE VIC</v>
      </c>
      <c r="I164" t="str">
        <f>TRIM(CLEAN(B164))</f>
        <v>VIC</v>
      </c>
      <c r="J164" t="str">
        <f>TRIM(CLEAN(C164))</f>
        <v>YEDE</v>
      </c>
      <c r="K164" t="str">
        <f>TRIM(CLEAN(D164))</f>
        <v>370100S</v>
      </c>
      <c r="L164" t="str">
        <f>TRIM(CLEAN(E164))</f>
        <v>1411600E</v>
      </c>
      <c r="M164" t="str">
        <f t="shared" si="2"/>
        <v>{"type":"Landing Area without FAC (Verified)","name":"EDENHOPE VIC","state":"VIC","icao":"YEDE","coordinates":["370100S","1411600E"],"radius":0.2},</v>
      </c>
    </row>
    <row r="165" spans="1:13" ht="17.350000000000001" customHeight="1" x14ac:dyDescent="0.45">
      <c r="A165" s="7" t="s">
        <v>3575</v>
      </c>
      <c r="B165" s="7" t="s">
        <v>6</v>
      </c>
      <c r="C165" s="2" t="s">
        <v>3576</v>
      </c>
      <c r="D165" s="2" t="s">
        <v>3577</v>
      </c>
      <c r="E165" s="3" t="s">
        <v>3578</v>
      </c>
      <c r="F165" s="3"/>
      <c r="G165" s="7" t="s">
        <v>5089</v>
      </c>
      <c r="H165" t="str">
        <f>TRIM(CLEAN(A165))</f>
        <v>EDITHBURGH SA</v>
      </c>
      <c r="I165" t="str">
        <f>TRIM(CLEAN(B165))</f>
        <v>SA</v>
      </c>
      <c r="J165" t="str">
        <f>TRIM(CLEAN(C165))</f>
        <v>YEDB</v>
      </c>
      <c r="K165" t="str">
        <f>TRIM(CLEAN(D165))</f>
        <v>350548S</v>
      </c>
      <c r="L165" t="str">
        <f>TRIM(CLEAN(E165))</f>
        <v>1374406E</v>
      </c>
      <c r="M165" t="str">
        <f t="shared" si="2"/>
        <v>{"type":"Landing Area without FAC (Verified)","name":"EDITHBURGH SA","state":"SA","icao":"YEDB","coordinates":["350548S","1374406E"],"radius":0.2},</v>
      </c>
    </row>
    <row r="166" spans="1:13" ht="17.350000000000001" customHeight="1" x14ac:dyDescent="0.45">
      <c r="A166" s="7" t="s">
        <v>3579</v>
      </c>
      <c r="B166" s="7" t="s">
        <v>1</v>
      </c>
      <c r="C166" s="7" t="s">
        <v>3580</v>
      </c>
      <c r="D166" s="7" t="s">
        <v>3581</v>
      </c>
      <c r="E166" s="7" t="s">
        <v>3582</v>
      </c>
      <c r="F166" s="7"/>
      <c r="G166" s="7" t="s">
        <v>5089</v>
      </c>
      <c r="H166" t="str">
        <f>TRIM(CLEAN(A166))</f>
        <v>EL QUESTRO WA</v>
      </c>
      <c r="I166" t="str">
        <f>TRIM(CLEAN(B166))</f>
        <v>WA</v>
      </c>
      <c r="J166" t="str">
        <f>TRIM(CLEAN(C166))</f>
        <v>YEQO</v>
      </c>
      <c r="K166" t="str">
        <f>TRIM(CLEAN(D166))</f>
        <v>160018S</v>
      </c>
      <c r="L166" t="str">
        <f>TRIM(CLEAN(E166))</f>
        <v>1275818E</v>
      </c>
      <c r="M166" t="str">
        <f t="shared" si="2"/>
        <v>{"type":"Landing Area without FAC (Verified)","name":"EL QUESTRO WA","state":"WA","icao":"YEQO","coordinates":["160018S","1275818E"],"radius":0.2},</v>
      </c>
    </row>
    <row r="167" spans="1:13" ht="17.350000000000001" customHeight="1" x14ac:dyDescent="0.45">
      <c r="A167" s="7" t="s">
        <v>3583</v>
      </c>
      <c r="B167" s="7" t="s">
        <v>6</v>
      </c>
      <c r="C167" s="7" t="s">
        <v>3584</v>
      </c>
      <c r="D167" s="7" t="s">
        <v>3585</v>
      </c>
      <c r="E167" s="7" t="s">
        <v>3586</v>
      </c>
      <c r="F167" s="7"/>
      <c r="G167" s="7" t="s">
        <v>5089</v>
      </c>
      <c r="H167" t="str">
        <f>TRIM(CLEAN(A167))</f>
        <v>ELEANOR DOWNS SA</v>
      </c>
      <c r="I167" t="str">
        <f>TRIM(CLEAN(B167))</f>
        <v>SA</v>
      </c>
      <c r="J167" t="str">
        <f>TRIM(CLEAN(C167))</f>
        <v>YEDW</v>
      </c>
      <c r="K167" t="str">
        <f>TRIM(CLEAN(D167))</f>
        <v>355354S</v>
      </c>
      <c r="L167" t="str">
        <f>TRIM(CLEAN(E167))</f>
        <v>1371542E</v>
      </c>
      <c r="M167" t="str">
        <f t="shared" si="2"/>
        <v>{"type":"Landing Area without FAC (Verified)","name":"ELEANOR DOWNS SA","state":"SA","icao":"YEDW","coordinates":["355354S","1371542E"],"radius":0.2},</v>
      </c>
    </row>
    <row r="168" spans="1:13" ht="17.350000000000001" customHeight="1" x14ac:dyDescent="0.45">
      <c r="A168" s="7" t="s">
        <v>5018</v>
      </c>
      <c r="B168" s="7" t="s">
        <v>24</v>
      </c>
      <c r="C168" s="7" t="s">
        <v>3587</v>
      </c>
      <c r="D168" s="7" t="s">
        <v>3588</v>
      </c>
      <c r="E168" s="7" t="s">
        <v>3589</v>
      </c>
      <c r="F168" s="7"/>
      <c r="G168" s="7" t="s">
        <v>5089</v>
      </c>
      <c r="H168" t="str">
        <f>TRIM(CLEAN(A168))</f>
        <v>ELIZABETH DOWNS STATION NT</v>
      </c>
      <c r="I168" t="str">
        <f>TRIM(CLEAN(B168))</f>
        <v>NT</v>
      </c>
      <c r="J168" t="str">
        <f>TRIM(CLEAN(C168))</f>
        <v>YELZ</v>
      </c>
      <c r="K168" t="str">
        <f>TRIM(CLEAN(D168))</f>
        <v>134438S</v>
      </c>
      <c r="L168" t="str">
        <f>TRIM(CLEAN(E168))</f>
        <v>1303018E</v>
      </c>
      <c r="M168" t="str">
        <f t="shared" si="2"/>
        <v>{"type":"Landing Area without FAC (Verified)","name":"ELIZABETH DOWNS STATION NT","state":"NT","icao":"YELZ","coordinates":["134438S","1303018E"],"radius":0.2},</v>
      </c>
    </row>
    <row r="169" spans="1:13" ht="17.350000000000001" customHeight="1" x14ac:dyDescent="0.45">
      <c r="A169" s="7" t="s">
        <v>3590</v>
      </c>
      <c r="B169" s="7" t="s">
        <v>24</v>
      </c>
      <c r="C169" s="7" t="s">
        <v>3591</v>
      </c>
      <c r="D169" s="7" t="s">
        <v>3592</v>
      </c>
      <c r="E169" s="7" t="s">
        <v>3593</v>
      </c>
      <c r="F169" s="7"/>
      <c r="G169" s="7" t="s">
        <v>5089</v>
      </c>
      <c r="H169" t="str">
        <f>TRIM(CLEAN(A169))</f>
        <v>ELKEDRA NT</v>
      </c>
      <c r="I169" t="str">
        <f>TRIM(CLEAN(B169))</f>
        <v>NT</v>
      </c>
      <c r="J169" t="str">
        <f>TRIM(CLEAN(C169))</f>
        <v>YELK</v>
      </c>
      <c r="K169" t="str">
        <f>TRIM(CLEAN(D169))</f>
        <v>211018S</v>
      </c>
      <c r="L169" t="str">
        <f>TRIM(CLEAN(E169))</f>
        <v>1352636E</v>
      </c>
      <c r="M169" t="str">
        <f t="shared" si="2"/>
        <v>{"type":"Landing Area without FAC (Verified)","name":"ELKEDRA NT","state":"NT","icao":"YELK","coordinates":["211018S","1352636E"],"radius":0.2},</v>
      </c>
    </row>
    <row r="170" spans="1:13" ht="17.350000000000001" customHeight="1" x14ac:dyDescent="0.45">
      <c r="A170" s="7" t="s">
        <v>3594</v>
      </c>
      <c r="B170" s="7" t="s">
        <v>38</v>
      </c>
      <c r="C170" s="7" t="s">
        <v>3595</v>
      </c>
      <c r="D170" s="7" t="s">
        <v>3596</v>
      </c>
      <c r="E170" s="7" t="s">
        <v>3597</v>
      </c>
      <c r="F170" s="7"/>
      <c r="G170" s="7" t="s">
        <v>5089</v>
      </c>
      <c r="H170" t="str">
        <f>TRIM(CLEAN(A170))</f>
        <v>ELMORE VIC</v>
      </c>
      <c r="I170" t="str">
        <f>TRIM(CLEAN(B170))</f>
        <v>VIC</v>
      </c>
      <c r="J170" t="str">
        <f>TRIM(CLEAN(C170))</f>
        <v>YELM</v>
      </c>
      <c r="K170" t="str">
        <f>TRIM(CLEAN(D170))</f>
        <v>362935S</v>
      </c>
      <c r="L170" t="str">
        <f>TRIM(CLEAN(E170))</f>
        <v>1443842E</v>
      </c>
      <c r="M170" t="str">
        <f t="shared" si="2"/>
        <v>{"type":"Landing Area without FAC (Verified)","name":"ELMORE VIC","state":"VIC","icao":"YELM","coordinates":["362935S","1443842E"],"radius":0.2},</v>
      </c>
    </row>
    <row r="171" spans="1:13" ht="17.350000000000001" customHeight="1" x14ac:dyDescent="0.45">
      <c r="A171" s="7" t="s">
        <v>3598</v>
      </c>
      <c r="B171" s="7" t="s">
        <v>1</v>
      </c>
      <c r="C171" s="7" t="s">
        <v>3599</v>
      </c>
      <c r="D171" s="7" t="s">
        <v>3600</v>
      </c>
      <c r="E171" s="7" t="s">
        <v>3601</v>
      </c>
      <c r="F171" s="7"/>
      <c r="G171" s="7" t="s">
        <v>5089</v>
      </c>
      <c r="H171" t="str">
        <f>TRIM(CLEAN(A171))</f>
        <v>ENEABBA WA</v>
      </c>
      <c r="I171" t="str">
        <f>TRIM(CLEAN(B171))</f>
        <v>WA</v>
      </c>
      <c r="J171" t="str">
        <f>TRIM(CLEAN(C171))</f>
        <v>YEEB</v>
      </c>
      <c r="K171" t="str">
        <f>TRIM(CLEAN(D171))</f>
        <v>294959S</v>
      </c>
      <c r="L171" t="str">
        <f>TRIM(CLEAN(E171))</f>
        <v>1151447E</v>
      </c>
      <c r="M171" t="str">
        <f t="shared" si="2"/>
        <v>{"type":"Landing Area without FAC (Verified)","name":"ENEABBA WA","state":"WA","icao":"YEEB","coordinates":["294959S","1151447E"],"radius":0.2},</v>
      </c>
    </row>
    <row r="172" spans="1:13" ht="17.350000000000001" customHeight="1" x14ac:dyDescent="0.45">
      <c r="A172" s="7" t="s">
        <v>3602</v>
      </c>
      <c r="B172" s="7" t="s">
        <v>6</v>
      </c>
      <c r="C172" s="2" t="s">
        <v>3603</v>
      </c>
      <c r="D172" s="2" t="s">
        <v>3604</v>
      </c>
      <c r="E172" s="3" t="s">
        <v>3605</v>
      </c>
      <c r="F172" s="3"/>
      <c r="G172" s="7" t="s">
        <v>5089</v>
      </c>
      <c r="H172" t="str">
        <f>TRIM(CLEAN(A172))</f>
        <v>EPIC ENERGY FIVE SA</v>
      </c>
      <c r="I172" t="str">
        <f>TRIM(CLEAN(B172))</f>
        <v>SA</v>
      </c>
      <c r="J172" t="str">
        <f>TRIM(CLEAN(C172))</f>
        <v>YEPE</v>
      </c>
      <c r="K172" t="str">
        <f>TRIM(CLEAN(D172))</f>
        <v>315815S</v>
      </c>
      <c r="L172" t="str">
        <f>TRIM(CLEAN(E172))</f>
        <v>1391232E</v>
      </c>
      <c r="M172" t="str">
        <f t="shared" si="2"/>
        <v>{"type":"Landing Area without FAC (Verified)","name":"EPIC ENERGY FIVE SA","state":"SA","icao":"YEPE","coordinates":["315815S","1391232E"],"radius":0.2},</v>
      </c>
    </row>
    <row r="173" spans="1:13" ht="17.350000000000001" customHeight="1" x14ac:dyDescent="0.45">
      <c r="A173" s="7" t="s">
        <v>3606</v>
      </c>
      <c r="B173" s="7" t="s">
        <v>6</v>
      </c>
      <c r="C173" s="7" t="s">
        <v>3607</v>
      </c>
      <c r="D173" s="7" t="s">
        <v>3608</v>
      </c>
      <c r="E173" s="7" t="s">
        <v>3609</v>
      </c>
      <c r="F173" s="7"/>
      <c r="G173" s="7" t="s">
        <v>5089</v>
      </c>
      <c r="H173" t="str">
        <f>TRIM(CLEAN(A173))</f>
        <v>EPIC ENERGY FOUR SA</v>
      </c>
      <c r="I173" t="str">
        <f>TRIM(CLEAN(B173))</f>
        <v>SA</v>
      </c>
      <c r="J173" t="str">
        <f>TRIM(CLEAN(C173))</f>
        <v>YEPD</v>
      </c>
      <c r="K173" t="str">
        <f>TRIM(CLEAN(D173))</f>
        <v>311051S</v>
      </c>
      <c r="L173" t="str">
        <f>TRIM(CLEAN(E173))</f>
        <v>1392252E</v>
      </c>
      <c r="M173" t="str">
        <f t="shared" si="2"/>
        <v>{"type":"Landing Area without FAC (Verified)","name":"EPIC ENERGY FOUR SA","state":"SA","icao":"YEPD","coordinates":["311051S","1392252E"],"radius":0.2},</v>
      </c>
    </row>
    <row r="174" spans="1:13" ht="17.350000000000001" customHeight="1" x14ac:dyDescent="0.45">
      <c r="A174" s="7" t="s">
        <v>3610</v>
      </c>
      <c r="B174" s="7" t="s">
        <v>6</v>
      </c>
      <c r="C174" s="7" t="s">
        <v>3611</v>
      </c>
      <c r="D174" s="7" t="s">
        <v>3612</v>
      </c>
      <c r="E174" s="7" t="s">
        <v>3613</v>
      </c>
      <c r="F174" s="7"/>
      <c r="G174" s="7" t="s">
        <v>5089</v>
      </c>
      <c r="H174" t="str">
        <f>TRIM(CLEAN(A174))</f>
        <v>EPIC ENERGY ONE</v>
      </c>
      <c r="I174" t="str">
        <f>TRIM(CLEAN(B174))</f>
        <v>SA</v>
      </c>
      <c r="J174" t="str">
        <f>TRIM(CLEAN(C174))</f>
        <v>YEPA</v>
      </c>
      <c r="K174" t="str">
        <f>TRIM(CLEAN(D174))</f>
        <v>284409S</v>
      </c>
      <c r="L174" t="str">
        <f>TRIM(CLEAN(E174))</f>
        <v>1400224E</v>
      </c>
      <c r="M174" t="str">
        <f t="shared" si="2"/>
        <v>{"type":"Landing Area without FAC (Verified)","name":"EPIC ENERGY ONE","state":"SA","icao":"YEPA","coordinates":["284409S","1400224E"],"radius":0.2},</v>
      </c>
    </row>
    <row r="175" spans="1:13" ht="17.350000000000001" customHeight="1" x14ac:dyDescent="0.45">
      <c r="A175" s="7" t="s">
        <v>5017</v>
      </c>
      <c r="B175" s="7" t="s">
        <v>6</v>
      </c>
      <c r="C175" s="7" t="s">
        <v>3614</v>
      </c>
      <c r="D175" s="7" t="s">
        <v>3615</v>
      </c>
      <c r="E175" s="7" t="s">
        <v>3616</v>
      </c>
      <c r="F175" s="7"/>
      <c r="G175" s="7" t="s">
        <v>5089</v>
      </c>
      <c r="H175" t="str">
        <f>TRIM(CLEAN(A175))</f>
        <v>EPIC ENERGY THREE</v>
      </c>
      <c r="I175" t="str">
        <f>TRIM(CLEAN(B175))</f>
        <v>SA</v>
      </c>
      <c r="J175" t="str">
        <f>TRIM(CLEAN(C175))</f>
        <v>YEPC</v>
      </c>
      <c r="K175" t="str">
        <f>TRIM(CLEAN(D175))</f>
        <v>302106S</v>
      </c>
      <c r="L175" t="str">
        <f>TRIM(CLEAN(E175))</f>
        <v>1393943E</v>
      </c>
      <c r="M175" t="str">
        <f t="shared" si="2"/>
        <v>{"type":"Landing Area without FAC (Verified)","name":"EPIC ENERGY THREE","state":"SA","icao":"YEPC","coordinates":["302106S","1393943E"],"radius":0.2},</v>
      </c>
    </row>
    <row r="176" spans="1:13" ht="17.350000000000001" customHeight="1" x14ac:dyDescent="0.45">
      <c r="A176" s="7" t="s">
        <v>3617</v>
      </c>
      <c r="B176" s="7" t="s">
        <v>6</v>
      </c>
      <c r="C176" s="2" t="s">
        <v>3618</v>
      </c>
      <c r="D176" s="2" t="s">
        <v>3619</v>
      </c>
      <c r="E176" s="3" t="s">
        <v>3620</v>
      </c>
      <c r="F176" s="3"/>
      <c r="G176" s="7" t="s">
        <v>5089</v>
      </c>
      <c r="H176" t="str">
        <f>TRIM(CLEAN(A176))</f>
        <v>EPIC ENERGY TWO</v>
      </c>
      <c r="I176" t="str">
        <f>TRIM(CLEAN(B176))</f>
        <v>SA</v>
      </c>
      <c r="J176" t="str">
        <f>TRIM(CLEAN(C176))</f>
        <v>YEPB</v>
      </c>
      <c r="K176" t="str">
        <f>TRIM(CLEAN(D176))</f>
        <v>293355S</v>
      </c>
      <c r="L176" t="str">
        <f>TRIM(CLEAN(E176))</f>
        <v>1395628E</v>
      </c>
      <c r="M176" t="str">
        <f t="shared" si="2"/>
        <v>{"type":"Landing Area without FAC (Verified)","name":"EPIC ENERGY TWO","state":"SA","icao":"YEPB","coordinates":["293355S","1395628E"],"radius":0.2},</v>
      </c>
    </row>
    <row r="177" spans="1:13" ht="17.350000000000001" customHeight="1" x14ac:dyDescent="0.45">
      <c r="A177" s="7" t="s">
        <v>3621</v>
      </c>
      <c r="B177" s="7" t="s">
        <v>29</v>
      </c>
      <c r="C177" s="2" t="s">
        <v>3622</v>
      </c>
      <c r="D177" s="2" t="s">
        <v>3623</v>
      </c>
      <c r="E177" s="3" t="s">
        <v>3624</v>
      </c>
      <c r="F177" s="3"/>
      <c r="G177" s="7" t="s">
        <v>5089</v>
      </c>
      <c r="H177" t="str">
        <f>TRIM(CLEAN(A177))</f>
        <v>EPSILON</v>
      </c>
      <c r="I177" t="str">
        <f>TRIM(CLEAN(B177))</f>
        <v>QLD</v>
      </c>
      <c r="J177" t="str">
        <f>TRIM(CLEAN(C177))</f>
        <v>YEPL</v>
      </c>
      <c r="K177" t="str">
        <f>TRIM(CLEAN(D177))</f>
        <v>281800S</v>
      </c>
      <c r="L177" t="str">
        <f>TRIM(CLEAN(E177))</f>
        <v>1411400E</v>
      </c>
      <c r="M177" t="str">
        <f t="shared" si="2"/>
        <v>{"type":"Landing Area without FAC (Verified)","name":"EPSILON","state":"QLD","icao":"YEPL","coordinates":["281800S","1411400E"],"radius":0.2},</v>
      </c>
    </row>
    <row r="178" spans="1:13" ht="17.350000000000001" customHeight="1" x14ac:dyDescent="0.45">
      <c r="A178" s="7" t="s">
        <v>3625</v>
      </c>
      <c r="B178" s="7" t="s">
        <v>6</v>
      </c>
      <c r="C178" s="2" t="s">
        <v>3626</v>
      </c>
      <c r="D178" s="2" t="s">
        <v>3627</v>
      </c>
      <c r="E178" s="3" t="s">
        <v>3628</v>
      </c>
      <c r="F178" s="3"/>
      <c r="G178" s="7" t="s">
        <v>5089</v>
      </c>
      <c r="H178" t="str">
        <f>TRIM(CLEAN(A178))</f>
        <v>ERUDINA</v>
      </c>
      <c r="I178" t="str">
        <f>TRIM(CLEAN(B178))</f>
        <v>SA</v>
      </c>
      <c r="J178" t="str">
        <f>TRIM(CLEAN(C178))</f>
        <v>YERU</v>
      </c>
      <c r="K178" t="str">
        <f>TRIM(CLEAN(D178))</f>
        <v>312559S</v>
      </c>
      <c r="L178" t="str">
        <f>TRIM(CLEAN(E178))</f>
        <v>1392254E</v>
      </c>
      <c r="M178" t="str">
        <f t="shared" si="2"/>
        <v>{"type":"Landing Area without FAC (Verified)","name":"ERUDINA","state":"SA","icao":"YERU","coordinates":["312559S","1392254E"],"radius":0.2},</v>
      </c>
    </row>
    <row r="179" spans="1:13" ht="17.350000000000001" customHeight="1" x14ac:dyDescent="0.45">
      <c r="A179" s="7" t="s">
        <v>3629</v>
      </c>
      <c r="B179" s="7" t="s">
        <v>19</v>
      </c>
      <c r="C179" s="7" t="s">
        <v>3630</v>
      </c>
      <c r="D179" s="7" t="s">
        <v>3631</v>
      </c>
      <c r="E179" s="7" t="s">
        <v>3632</v>
      </c>
      <c r="F179" s="7"/>
      <c r="G179" s="7" t="s">
        <v>5089</v>
      </c>
      <c r="H179" t="str">
        <f>TRIM(CLEAN(A179))</f>
        <v>EUABALONG</v>
      </c>
      <c r="I179" t="str">
        <f>TRIM(CLEAN(B179))</f>
        <v>NSW</v>
      </c>
      <c r="J179" t="str">
        <f>TRIM(CLEAN(C179))</f>
        <v>YEAB</v>
      </c>
      <c r="K179" t="str">
        <f>TRIM(CLEAN(D179))</f>
        <v>330814S</v>
      </c>
      <c r="L179" t="str">
        <f>TRIM(CLEAN(E179))</f>
        <v>1462529E</v>
      </c>
      <c r="M179" t="str">
        <f t="shared" si="2"/>
        <v>{"type":"Landing Area without FAC (Verified)","name":"EUABALONG","state":"NSW","icao":"YEAB","coordinates":["330814S","1462529E"],"radius":0.2},</v>
      </c>
    </row>
    <row r="180" spans="1:13" ht="17.350000000000001" customHeight="1" x14ac:dyDescent="0.45">
      <c r="A180" s="7" t="s">
        <v>3633</v>
      </c>
      <c r="B180" s="7" t="s">
        <v>29</v>
      </c>
      <c r="C180" s="7" t="s">
        <v>3634</v>
      </c>
      <c r="D180" s="7" t="s">
        <v>3635</v>
      </c>
      <c r="E180" s="7" t="s">
        <v>3636</v>
      </c>
      <c r="F180" s="7"/>
      <c r="G180" s="7" t="s">
        <v>5089</v>
      </c>
      <c r="H180" t="str">
        <f>TRIM(CLEAN(A180))</f>
        <v>EURELLA STATION</v>
      </c>
      <c r="I180" t="str">
        <f>TRIM(CLEAN(B180))</f>
        <v>QLD</v>
      </c>
      <c r="J180" t="str">
        <f>TRIM(CLEAN(C180))</f>
        <v>YEUL</v>
      </c>
      <c r="K180" t="str">
        <f>TRIM(CLEAN(D180))</f>
        <v>263708S</v>
      </c>
      <c r="L180" t="str">
        <f>TRIM(CLEAN(E180))</f>
        <v>1481409E</v>
      </c>
      <c r="M180" t="str">
        <f t="shared" si="2"/>
        <v>{"type":"Landing Area without FAC (Verified)","name":"EURELLA STATION","state":"QLD","icao":"YEUL","coordinates":["263708S","1481409E"],"radius":0.2},</v>
      </c>
    </row>
    <row r="181" spans="1:13" ht="17.350000000000001" customHeight="1" x14ac:dyDescent="0.45">
      <c r="A181" s="7" t="s">
        <v>3637</v>
      </c>
      <c r="B181" s="7" t="s">
        <v>6</v>
      </c>
      <c r="C181" s="2" t="s">
        <v>3638</v>
      </c>
      <c r="D181" s="2" t="s">
        <v>3639</v>
      </c>
      <c r="E181" s="3" t="s">
        <v>3640</v>
      </c>
      <c r="F181" s="3"/>
      <c r="G181" s="7" t="s">
        <v>5089</v>
      </c>
      <c r="H181" t="str">
        <f>TRIM(CLEAN(A181))</f>
        <v>EVELYN DOWNS</v>
      </c>
      <c r="I181" t="str">
        <f>TRIM(CLEAN(B181))</f>
        <v>SA</v>
      </c>
      <c r="J181" t="str">
        <f>TRIM(CLEAN(C181))</f>
        <v>YEYD</v>
      </c>
      <c r="K181" t="str">
        <f>TRIM(CLEAN(D181))</f>
        <v>281215S</v>
      </c>
      <c r="L181" t="str">
        <f>TRIM(CLEAN(E181))</f>
        <v>1342923E</v>
      </c>
      <c r="M181" t="str">
        <f t="shared" si="2"/>
        <v>{"type":"Landing Area without FAC (Verified)","name":"EVELYN DOWNS","state":"SA","icao":"YEYD","coordinates":["281215S","1342923E"],"radius":0.2},</v>
      </c>
    </row>
    <row r="182" spans="1:13" ht="17.350000000000001" customHeight="1" x14ac:dyDescent="0.45">
      <c r="A182" s="7" t="s">
        <v>5016</v>
      </c>
      <c r="B182" s="7" t="s">
        <v>6</v>
      </c>
      <c r="C182" s="7" t="s">
        <v>3641</v>
      </c>
      <c r="D182" s="7" t="s">
        <v>3642</v>
      </c>
      <c r="E182" s="7" t="s">
        <v>3643</v>
      </c>
      <c r="F182" s="7"/>
      <c r="G182" s="7" t="s">
        <v>5089</v>
      </c>
      <c r="H182" t="str">
        <f>TRIM(CLEAN(A182))</f>
        <v>EVERARD PARK/MIMILI</v>
      </c>
      <c r="I182" t="str">
        <f>TRIM(CLEAN(B182))</f>
        <v>SA</v>
      </c>
      <c r="J182" t="str">
        <f>TRIM(CLEAN(C182))</f>
        <v>YEVP</v>
      </c>
      <c r="K182" t="str">
        <f>TRIM(CLEAN(D182))</f>
        <v>270212S</v>
      </c>
      <c r="L182" t="str">
        <f>TRIM(CLEAN(E182))</f>
        <v>1324054E</v>
      </c>
      <c r="M182" t="str">
        <f t="shared" si="2"/>
        <v>{"type":"Landing Area without FAC (Verified)","name":"EVERARD PARK/MIMILI","state":"SA","icao":"YEVP","coordinates":["270212S","1324054E"],"radius":0.2},</v>
      </c>
    </row>
    <row r="183" spans="1:13" ht="17.350000000000001" customHeight="1" x14ac:dyDescent="0.45">
      <c r="A183" s="7" t="s">
        <v>3644</v>
      </c>
      <c r="B183" s="7" t="s">
        <v>19</v>
      </c>
      <c r="C183" s="2" t="s">
        <v>3645</v>
      </c>
      <c r="D183" s="2" t="s">
        <v>3646</v>
      </c>
      <c r="E183" s="3" t="s">
        <v>3647</v>
      </c>
      <c r="F183" s="3"/>
      <c r="G183" s="7" t="s">
        <v>5089</v>
      </c>
      <c r="H183" t="str">
        <f>TRIM(CLEAN(A183))</f>
        <v>FAIRY BOWER</v>
      </c>
      <c r="I183" t="str">
        <f>TRIM(CLEAN(B183))</f>
        <v>NSW</v>
      </c>
      <c r="J183" t="str">
        <f>TRIM(CLEAN(C183))</f>
        <v>YFBR</v>
      </c>
      <c r="K183" t="str">
        <f>TRIM(CLEAN(D183))</f>
        <v>305258S</v>
      </c>
      <c r="L183" t="str">
        <f>TRIM(CLEAN(E183))</f>
        <v>1481447E</v>
      </c>
      <c r="M183" t="str">
        <f t="shared" si="2"/>
        <v>{"type":"Landing Area without FAC (Verified)","name":"FAIRY BOWER","state":"NSW","icao":"YFBR","coordinates":["305258S","1481447E"],"radius":0.2},</v>
      </c>
    </row>
    <row r="184" spans="1:13" ht="17.350000000000001" customHeight="1" x14ac:dyDescent="0.45">
      <c r="A184" s="7" t="s">
        <v>3648</v>
      </c>
      <c r="B184" s="7" t="s">
        <v>29</v>
      </c>
      <c r="C184" s="2" t="s">
        <v>3649</v>
      </c>
      <c r="D184" s="2" t="s">
        <v>3650</v>
      </c>
      <c r="E184" s="3" t="s">
        <v>3651</v>
      </c>
      <c r="F184" s="3"/>
      <c r="G184" s="7" t="s">
        <v>5089</v>
      </c>
      <c r="H184" t="str">
        <f>TRIM(CLEAN(A184))</f>
        <v>FARNSFIELD</v>
      </c>
      <c r="I184" t="str">
        <f>TRIM(CLEAN(B184))</f>
        <v>QLD</v>
      </c>
      <c r="J184" t="str">
        <f>TRIM(CLEAN(C184))</f>
        <v>YFAR</v>
      </c>
      <c r="K184" t="str">
        <f>TRIM(CLEAN(D184))</f>
        <v>250700S</v>
      </c>
      <c r="L184" t="str">
        <f>TRIM(CLEAN(E184))</f>
        <v>1521739E</v>
      </c>
      <c r="M184" t="str">
        <f t="shared" si="2"/>
        <v>{"type":"Landing Area without FAC (Verified)","name":"FARNSFIELD","state":"QLD","icao":"YFAR","coordinates":["250700S","1521739E"],"radius":0.2},</v>
      </c>
    </row>
    <row r="185" spans="1:13" ht="17.350000000000001" customHeight="1" x14ac:dyDescent="0.45">
      <c r="A185" s="7" t="s">
        <v>3652</v>
      </c>
      <c r="B185" s="7" t="s">
        <v>29</v>
      </c>
      <c r="C185" s="2" t="s">
        <v>3653</v>
      </c>
      <c r="D185" s="2" t="s">
        <v>3654</v>
      </c>
      <c r="E185" s="3" t="s">
        <v>3655</v>
      </c>
      <c r="F185" s="3"/>
      <c r="G185" s="7" t="s">
        <v>5089</v>
      </c>
      <c r="H185" t="str">
        <f>TRIM(CLEAN(A185))</f>
        <v>FINCH HATTON</v>
      </c>
      <c r="I185" t="str">
        <f>TRIM(CLEAN(B185))</f>
        <v>QLD</v>
      </c>
      <c r="J185" t="str">
        <f>TRIM(CLEAN(C185))</f>
        <v>YFHA</v>
      </c>
      <c r="K185" t="str">
        <f>TRIM(CLEAN(D185))</f>
        <v>210827S</v>
      </c>
      <c r="L185" t="str">
        <f>TRIM(CLEAN(E185))</f>
        <v>1483855E</v>
      </c>
      <c r="M185" t="str">
        <f t="shared" si="2"/>
        <v>{"type":"Landing Area without FAC (Verified)","name":"FINCH HATTON","state":"QLD","icao":"YFHA","coordinates":["210827S","1483855E"],"radius":0.2},</v>
      </c>
    </row>
    <row r="186" spans="1:13" ht="17.350000000000001" customHeight="1" x14ac:dyDescent="0.45">
      <c r="A186" s="2" t="s">
        <v>3656</v>
      </c>
      <c r="B186" s="2" t="s">
        <v>24</v>
      </c>
      <c r="C186" s="2" t="s">
        <v>3657</v>
      </c>
      <c r="D186" s="2" t="s">
        <v>3658</v>
      </c>
      <c r="E186" s="3" t="s">
        <v>3659</v>
      </c>
      <c r="F186" s="3"/>
      <c r="G186" s="7" t="s">
        <v>5089</v>
      </c>
      <c r="H186" t="str">
        <f>TRIM(CLEAN(A186))</f>
        <v>FINKE</v>
      </c>
      <c r="I186" t="str">
        <f>TRIM(CLEAN(B186))</f>
        <v>NT</v>
      </c>
      <c r="J186" t="str">
        <f>TRIM(CLEAN(C186))</f>
        <v>YFNE</v>
      </c>
      <c r="K186" t="str">
        <f>TRIM(CLEAN(D186))</f>
        <v>253535S</v>
      </c>
      <c r="L186" t="str">
        <f>TRIM(CLEAN(E186))</f>
        <v>1343458E</v>
      </c>
      <c r="M186" t="str">
        <f t="shared" si="2"/>
        <v>{"type":"Landing Area without FAC (Verified)","name":"FINKE","state":"NT","icao":"YFNE","coordinates":["253535S","1343458E"],"radius":0.2},</v>
      </c>
    </row>
    <row r="187" spans="1:13" ht="17.350000000000001" customHeight="1" x14ac:dyDescent="0.45">
      <c r="A187" s="2" t="s">
        <v>445</v>
      </c>
      <c r="B187" s="7" t="s">
        <v>6</v>
      </c>
      <c r="C187" s="7" t="s">
        <v>3660</v>
      </c>
      <c r="D187" s="7" t="s">
        <v>3661</v>
      </c>
      <c r="E187" s="7" t="s">
        <v>3662</v>
      </c>
      <c r="F187" s="7"/>
      <c r="G187" s="7" t="s">
        <v>5089</v>
      </c>
      <c r="H187" t="str">
        <f>TRIM(CLEAN(A187))</f>
        <v>FLINDERS ISLAND</v>
      </c>
      <c r="I187" t="str">
        <f>TRIM(CLEAN(B187))</f>
        <v>SA</v>
      </c>
      <c r="J187" t="str">
        <f>TRIM(CLEAN(C187))</f>
        <v>YFLS</v>
      </c>
      <c r="K187" t="str">
        <f>TRIM(CLEAN(D187))</f>
        <v>334346S</v>
      </c>
      <c r="L187" t="str">
        <f>TRIM(CLEAN(E187))</f>
        <v>1343005E</v>
      </c>
      <c r="M187" t="str">
        <f t="shared" si="2"/>
        <v>{"type":"Landing Area without FAC (Verified)","name":"FLINDERS ISLAND","state":"SA","icao":"YFLS","coordinates":["334346S","1343005E"],"radius":0.2},</v>
      </c>
    </row>
    <row r="188" spans="1:13" ht="17.350000000000001" customHeight="1" x14ac:dyDescent="0.45">
      <c r="A188" s="2" t="s">
        <v>5015</v>
      </c>
      <c r="B188" s="7" t="s">
        <v>29</v>
      </c>
      <c r="C188" s="7" t="s">
        <v>3663</v>
      </c>
      <c r="D188" s="7" t="s">
        <v>3664</v>
      </c>
      <c r="E188" s="7" t="s">
        <v>3665</v>
      </c>
      <c r="F188" s="7"/>
      <c r="G188" s="7" t="s">
        <v>5089</v>
      </c>
      <c r="H188" t="str">
        <f>TRIM(CLEAN(A188))</f>
        <v>FORT CONSTANTINE</v>
      </c>
      <c r="I188" t="str">
        <f>TRIM(CLEAN(B188))</f>
        <v>QLD</v>
      </c>
      <c r="J188" t="str">
        <f>TRIM(CLEAN(C188))</f>
        <v>YFCN</v>
      </c>
      <c r="K188" t="str">
        <f>TRIM(CLEAN(D188))</f>
        <v>202855S</v>
      </c>
      <c r="L188" t="str">
        <f>TRIM(CLEAN(E188))</f>
        <v>1403446E</v>
      </c>
      <c r="M188" t="str">
        <f t="shared" si="2"/>
        <v>{"type":"Landing Area without FAC (Verified)","name":"FORT CONSTANTINE","state":"QLD","icao":"YFCN","coordinates":["202855S","1403446E"],"radius":0.2},</v>
      </c>
    </row>
    <row r="189" spans="1:13" ht="17.350000000000001" customHeight="1" x14ac:dyDescent="0.45">
      <c r="A189" s="2" t="s">
        <v>5014</v>
      </c>
      <c r="B189" s="7" t="s">
        <v>1</v>
      </c>
      <c r="C189" s="7" t="s">
        <v>3666</v>
      </c>
      <c r="D189" s="7" t="s">
        <v>3667</v>
      </c>
      <c r="E189" s="7" t="s">
        <v>3668</v>
      </c>
      <c r="F189" s="7"/>
      <c r="G189" s="7" t="s">
        <v>5089</v>
      </c>
      <c r="H189" t="str">
        <f>TRIM(CLEAN(A189))</f>
        <v>FRANKLAND VALLEY</v>
      </c>
      <c r="I189" t="str">
        <f>TRIM(CLEAN(B189))</f>
        <v>WA</v>
      </c>
      <c r="J189" t="str">
        <f>TRIM(CLEAN(C189))</f>
        <v>YFRK</v>
      </c>
      <c r="K189" t="str">
        <f>TRIM(CLEAN(D189))</f>
        <v>342051S</v>
      </c>
      <c r="L189" t="str">
        <f>TRIM(CLEAN(E189))</f>
        <v>1165650E</v>
      </c>
      <c r="M189" t="str">
        <f t="shared" si="2"/>
        <v>{"type":"Landing Area without FAC (Verified)","name":"FRANKLAND VALLEY","state":"WA","icao":"YFRK","coordinates":["342051S","1165650E"],"radius":0.2},</v>
      </c>
    </row>
    <row r="190" spans="1:13" ht="17.350000000000001" customHeight="1" x14ac:dyDescent="0.45">
      <c r="A190" s="2" t="s">
        <v>5013</v>
      </c>
      <c r="B190" s="7" t="s">
        <v>381</v>
      </c>
      <c r="C190" s="7" t="s">
        <v>3669</v>
      </c>
      <c r="D190" s="7" t="s">
        <v>3670</v>
      </c>
      <c r="E190" s="7" t="s">
        <v>3671</v>
      </c>
      <c r="F190" s="7"/>
      <c r="G190" s="7" t="s">
        <v>5089</v>
      </c>
      <c r="H190" t="str">
        <f>TRIM(CLEAN(A190))</f>
        <v>FRIENDLY BEACHES</v>
      </c>
      <c r="I190" t="str">
        <f>TRIM(CLEAN(B190))</f>
        <v>TAS</v>
      </c>
      <c r="J190" t="str">
        <f>TRIM(CLEAN(C190))</f>
        <v>YFRI</v>
      </c>
      <c r="K190" t="str">
        <f>TRIM(CLEAN(D190))</f>
        <v>415958S</v>
      </c>
      <c r="L190" t="str">
        <f>TRIM(CLEAN(E190))</f>
        <v>1481528E</v>
      </c>
      <c r="M190" t="str">
        <f t="shared" si="2"/>
        <v>{"type":"Landing Area without FAC (Verified)","name":"FRIENDLY BEACHES","state":"TAS","icao":"YFRI","coordinates":["415958S","1481528E"],"radius":0.2},</v>
      </c>
    </row>
    <row r="191" spans="1:13" ht="17.350000000000001" customHeight="1" x14ac:dyDescent="0.45">
      <c r="A191" s="2" t="s">
        <v>3672</v>
      </c>
      <c r="B191" s="2" t="s">
        <v>38</v>
      </c>
      <c r="C191" s="2" t="s">
        <v>3673</v>
      </c>
      <c r="D191" s="2" t="s">
        <v>3674</v>
      </c>
      <c r="E191" s="3" t="s">
        <v>3675</v>
      </c>
      <c r="F191" s="3"/>
      <c r="G191" s="7" t="s">
        <v>5089</v>
      </c>
      <c r="H191" t="str">
        <f>TRIM(CLEAN(A191))</f>
        <v>GABO ISLAND</v>
      </c>
      <c r="I191" t="str">
        <f>TRIM(CLEAN(B191))</f>
        <v>VIC</v>
      </c>
      <c r="J191" t="str">
        <f>TRIM(CLEAN(C191))</f>
        <v>YGBO</v>
      </c>
      <c r="K191" t="str">
        <f>TRIM(CLEAN(D191))</f>
        <v>373358S</v>
      </c>
      <c r="L191" t="str">
        <f>TRIM(CLEAN(E191))</f>
        <v>1495441E</v>
      </c>
      <c r="M191" t="str">
        <f t="shared" si="2"/>
        <v>{"type":"Landing Area without FAC (Verified)","name":"GABO ISLAND","state":"VIC","icao":"YGBO","coordinates":["373358S","1495441E"],"radius":0.2},</v>
      </c>
    </row>
    <row r="192" spans="1:13" ht="17.350000000000001" customHeight="1" x14ac:dyDescent="0.45">
      <c r="A192" s="2" t="s">
        <v>3892</v>
      </c>
      <c r="B192" s="2" t="s">
        <v>29</v>
      </c>
      <c r="C192" s="2" t="s">
        <v>3893</v>
      </c>
      <c r="D192" s="2" t="s">
        <v>3894</v>
      </c>
      <c r="E192" s="3" t="s">
        <v>5012</v>
      </c>
      <c r="F192" s="3"/>
      <c r="G192" s="7" t="s">
        <v>5089</v>
      </c>
      <c r="H192" t="str">
        <f>TRIM(CLEAN(A192))</f>
        <v>GALWAY DOWNS</v>
      </c>
      <c r="I192" t="str">
        <f>TRIM(CLEAN(B192))</f>
        <v>QLD</v>
      </c>
      <c r="J192" t="str">
        <f>TRIM(CLEAN(C192))</f>
        <v>YGWD</v>
      </c>
      <c r="K192" t="str">
        <f>TRIM(CLEAN(D192))</f>
        <v>251104S</v>
      </c>
      <c r="L192" t="str">
        <f>TRIM(CLEAN(E192))</f>
        <v>1424120E</v>
      </c>
      <c r="M192" t="str">
        <f t="shared" si="2"/>
        <v>{"type":"Landing Area without FAC (Verified)","name":"GALWAY DOWNS","state":"QLD","icao":"YGWD","coordinates":["251104S","1424120E"],"radius":0.2},</v>
      </c>
    </row>
    <row r="193" spans="1:13" ht="17.350000000000001" customHeight="1" x14ac:dyDescent="0.45">
      <c r="A193" s="2" t="s">
        <v>3895</v>
      </c>
      <c r="B193" s="2" t="s">
        <v>29</v>
      </c>
      <c r="C193" s="2" t="s">
        <v>3896</v>
      </c>
      <c r="D193" s="2" t="s">
        <v>3897</v>
      </c>
      <c r="E193" s="3" t="s">
        <v>5011</v>
      </c>
      <c r="F193" s="3"/>
      <c r="G193" s="7" t="s">
        <v>5089</v>
      </c>
      <c r="H193" t="str">
        <f>TRIM(CLEAN(A193))</f>
        <v>GAMBOOLA</v>
      </c>
      <c r="I193" t="str">
        <f>TRIM(CLEAN(B193))</f>
        <v>QLD</v>
      </c>
      <c r="J193" t="str">
        <f>TRIM(CLEAN(C193))</f>
        <v>YGAM</v>
      </c>
      <c r="K193" t="str">
        <f>TRIM(CLEAN(D193))</f>
        <v>163236S</v>
      </c>
      <c r="L193" t="str">
        <f>TRIM(CLEAN(E193))</f>
        <v>1434012E</v>
      </c>
      <c r="M193" t="str">
        <f t="shared" si="2"/>
        <v>{"type":"Landing Area without FAC (Verified)","name":"GAMBOOLA","state":"QLD","icao":"YGAM","coordinates":["163236S","1434012E"],"radius":0.2},</v>
      </c>
    </row>
    <row r="194" spans="1:13" ht="17.350000000000001" customHeight="1" x14ac:dyDescent="0.45">
      <c r="A194" s="7" t="s">
        <v>3676</v>
      </c>
      <c r="B194" s="7" t="s">
        <v>24</v>
      </c>
      <c r="C194" s="2" t="s">
        <v>3677</v>
      </c>
      <c r="D194" s="2" t="s">
        <v>3678</v>
      </c>
      <c r="E194" s="3" t="s">
        <v>3679</v>
      </c>
      <c r="F194" s="3"/>
      <c r="G194" s="7" t="s">
        <v>5089</v>
      </c>
      <c r="H194" t="str">
        <f>TRIM(CLEAN(A194))</f>
        <v>GAN GAN</v>
      </c>
      <c r="I194" t="str">
        <f>TRIM(CLEAN(B194))</f>
        <v>NT</v>
      </c>
      <c r="J194" t="str">
        <f>TRIM(CLEAN(C194))</f>
        <v>YGAN</v>
      </c>
      <c r="K194" t="str">
        <f>TRIM(CLEAN(D194))</f>
        <v>130247S</v>
      </c>
      <c r="L194" t="str">
        <f>TRIM(CLEAN(E194))</f>
        <v>1355700E</v>
      </c>
      <c r="M194" t="str">
        <f t="shared" si="2"/>
        <v>{"type":"Landing Area without FAC (Verified)","name":"GAN GAN","state":"NT","icao":"YGAN","coordinates":["130247S","1355700E"],"radius":0.2},</v>
      </c>
    </row>
    <row r="195" spans="1:13" ht="17.350000000000001" customHeight="1" x14ac:dyDescent="0.45">
      <c r="A195" s="7" t="s">
        <v>5010</v>
      </c>
      <c r="B195" s="7" t="s">
        <v>29</v>
      </c>
      <c r="C195" s="7" t="s">
        <v>3680</v>
      </c>
      <c r="D195" s="7" t="s">
        <v>3681</v>
      </c>
      <c r="E195" s="7" t="s">
        <v>3682</v>
      </c>
      <c r="F195" s="7"/>
      <c r="G195" s="7" t="s">
        <v>5089</v>
      </c>
      <c r="H195" t="str">
        <f>TRIM(CLEAN(A195))</f>
        <v>GILBERTON STATION QLD</v>
      </c>
      <c r="I195" t="str">
        <f>TRIM(CLEAN(B195))</f>
        <v>QLD</v>
      </c>
      <c r="J195" t="str">
        <f>TRIM(CLEAN(C195))</f>
        <v>YGBS</v>
      </c>
      <c r="K195" t="str">
        <f>TRIM(CLEAN(D195))</f>
        <v>191234S</v>
      </c>
      <c r="L195" t="str">
        <f>TRIM(CLEAN(E195))</f>
        <v>1433948E</v>
      </c>
      <c r="M195" t="str">
        <f t="shared" ref="M195:M258" si="3">"{""type"":"""&amp;G195&amp;""",""name"":"""&amp;H195&amp;""",""state"":"""&amp;I195&amp;""",""icao"":"""&amp;J195&amp;""",""coordinates"":["""&amp;K195&amp;""","""&amp;L195&amp;"""],""radius"":0.2},"</f>
        <v>{"type":"Landing Area without FAC (Verified)","name":"GILBERTON STATION QLD","state":"QLD","icao":"YGBS","coordinates":["191234S","1433948E"],"radius":0.2},</v>
      </c>
    </row>
    <row r="196" spans="1:13" ht="17.350000000000001" customHeight="1" x14ac:dyDescent="0.45">
      <c r="A196" s="7" t="s">
        <v>5009</v>
      </c>
      <c r="B196" s="7" t="s">
        <v>19</v>
      </c>
      <c r="C196" s="7" t="s">
        <v>3683</v>
      </c>
      <c r="D196" s="7" t="s">
        <v>3684</v>
      </c>
      <c r="E196" s="7" t="s">
        <v>3685</v>
      </c>
      <c r="F196" s="7"/>
      <c r="G196" s="7" t="s">
        <v>5089</v>
      </c>
      <c r="H196" t="str">
        <f>TRIM(CLEAN(A196))</f>
        <v>GLADSTONE/PLAYSTATION NSW</v>
      </c>
      <c r="I196" t="str">
        <f>TRIM(CLEAN(B196))</f>
        <v>NSW</v>
      </c>
      <c r="J196" t="str">
        <f>TRIM(CLEAN(C196))</f>
        <v>YPLS</v>
      </c>
      <c r="K196" t="str">
        <f>TRIM(CLEAN(D196))</f>
        <v>310238S</v>
      </c>
      <c r="L196" t="str">
        <f>TRIM(CLEAN(E196))</f>
        <v>1525610E</v>
      </c>
      <c r="M196" t="str">
        <f t="shared" si="3"/>
        <v>{"type":"Landing Area without FAC (Verified)","name":"GLADSTONE/PLAYSTATION NSW","state":"NSW","icao":"YPLS","coordinates":["310238S","1525610E"],"radius":0.2},</v>
      </c>
    </row>
    <row r="197" spans="1:13" ht="17.350000000000001" customHeight="1" x14ac:dyDescent="0.45">
      <c r="A197" s="7" t="s">
        <v>5008</v>
      </c>
      <c r="B197" s="7" t="s">
        <v>29</v>
      </c>
      <c r="C197" s="7" t="s">
        <v>3686</v>
      </c>
      <c r="D197" s="7" t="s">
        <v>3687</v>
      </c>
      <c r="E197" s="7" t="s">
        <v>3688</v>
      </c>
      <c r="F197" s="7"/>
      <c r="G197" s="7" t="s">
        <v>5089</v>
      </c>
      <c r="H197" t="str">
        <f>TRIM(CLEAN(A197))</f>
        <v>GLEN GARLAND STATION QLD</v>
      </c>
      <c r="I197" t="str">
        <f>TRIM(CLEAN(B197))</f>
        <v>QLD</v>
      </c>
      <c r="J197" t="str">
        <f>TRIM(CLEAN(C197))</f>
        <v>YGGL</v>
      </c>
      <c r="K197" t="str">
        <f>TRIM(CLEAN(D197))</f>
        <v>145105S</v>
      </c>
      <c r="L197" t="str">
        <f>TRIM(CLEAN(E197))</f>
        <v>1431625E</v>
      </c>
      <c r="M197" t="str">
        <f t="shared" si="3"/>
        <v>{"type":"Landing Area without FAC (Verified)","name":"GLEN GARLAND STATION QLD","state":"QLD","icao":"YGGL","coordinates":["145105S","1431625E"],"radius":0.2},</v>
      </c>
    </row>
    <row r="198" spans="1:13" ht="17.350000000000001" customHeight="1" x14ac:dyDescent="0.45">
      <c r="A198" s="7" t="s">
        <v>3689</v>
      </c>
      <c r="B198" s="7" t="s">
        <v>29</v>
      </c>
      <c r="C198" s="2" t="s">
        <v>3690</v>
      </c>
      <c r="D198" s="2" t="s">
        <v>3691</v>
      </c>
      <c r="E198" s="3" t="s">
        <v>3692</v>
      </c>
      <c r="F198" s="3"/>
      <c r="G198" s="7" t="s">
        <v>5089</v>
      </c>
      <c r="H198" t="str">
        <f>TRIM(CLEAN(A198))</f>
        <v>GLEN RUTH QLD</v>
      </c>
      <c r="I198" t="str">
        <f>TRIM(CLEAN(B198))</f>
        <v>QLD</v>
      </c>
      <c r="J198" t="str">
        <f>TRIM(CLEAN(C198))</f>
        <v>YGRU</v>
      </c>
      <c r="K198" t="str">
        <f>TRIM(CLEAN(D198))</f>
        <v>180442S</v>
      </c>
      <c r="L198" t="str">
        <f>TRIM(CLEAN(E198))</f>
        <v>1452423E</v>
      </c>
      <c r="M198" t="str">
        <f t="shared" si="3"/>
        <v>{"type":"Landing Area without FAC (Verified)","name":"GLEN RUTH QLD","state":"QLD","icao":"YGRU","coordinates":["180442S","1452423E"],"radius":0.2},</v>
      </c>
    </row>
    <row r="199" spans="1:13" ht="17.350000000000001" customHeight="1" x14ac:dyDescent="0.45">
      <c r="A199" s="7" t="s">
        <v>3693</v>
      </c>
      <c r="B199" s="7" t="s">
        <v>381</v>
      </c>
      <c r="C199" s="2" t="s">
        <v>3694</v>
      </c>
      <c r="D199" s="2" t="s">
        <v>3695</v>
      </c>
      <c r="E199" s="3" t="s">
        <v>3696</v>
      </c>
      <c r="F199" s="3"/>
      <c r="G199" s="7" t="s">
        <v>5089</v>
      </c>
      <c r="H199" t="str">
        <f>TRIM(CLEAN(A199))</f>
        <v>GLENDEVIE TAS</v>
      </c>
      <c r="I199" t="str">
        <f>TRIM(CLEAN(B199))</f>
        <v>TAS</v>
      </c>
      <c r="J199" t="str">
        <f>TRIM(CLEAN(C199))</f>
        <v>YGVE</v>
      </c>
      <c r="K199" t="str">
        <f>TRIM(CLEAN(D199))</f>
        <v>431354S</v>
      </c>
      <c r="L199" t="str">
        <f>TRIM(CLEAN(E199))</f>
        <v>1470001E</v>
      </c>
      <c r="M199" t="str">
        <f t="shared" si="3"/>
        <v>{"type":"Landing Area without FAC (Verified)","name":"GLENDEVIE TAS","state":"TAS","icao":"YGVE","coordinates":["431354S","1470001E"],"radius":0.2},</v>
      </c>
    </row>
    <row r="200" spans="1:13" ht="17.350000000000001" customHeight="1" x14ac:dyDescent="0.45">
      <c r="A200" s="7" t="s">
        <v>3697</v>
      </c>
      <c r="B200" s="7" t="s">
        <v>29</v>
      </c>
      <c r="C200" s="2" t="s">
        <v>3698</v>
      </c>
      <c r="D200" s="2" t="s">
        <v>3699</v>
      </c>
      <c r="E200" s="3" t="s">
        <v>3700</v>
      </c>
      <c r="F200" s="3"/>
      <c r="G200" s="7" t="s">
        <v>5089</v>
      </c>
      <c r="H200" t="str">
        <f>TRIM(CLEAN(A200))</f>
        <v>GLENGYLE QLD</v>
      </c>
      <c r="I200" t="str">
        <f>TRIM(CLEAN(B200))</f>
        <v>QLD</v>
      </c>
      <c r="J200" t="str">
        <f>TRIM(CLEAN(C200))</f>
        <v>YGLE</v>
      </c>
      <c r="K200" t="str">
        <f>TRIM(CLEAN(D200))</f>
        <v>244756S</v>
      </c>
      <c r="L200" t="str">
        <f>TRIM(CLEAN(E200))</f>
        <v>1393548E</v>
      </c>
      <c r="M200" t="str">
        <f t="shared" si="3"/>
        <v>{"type":"Landing Area without FAC (Verified)","name":"GLENGYLE QLD","state":"QLD","icao":"YGLE","coordinates":["244756S","1393548E"],"radius":0.2},</v>
      </c>
    </row>
    <row r="201" spans="1:13" ht="17.350000000000001" customHeight="1" x14ac:dyDescent="0.45">
      <c r="A201" s="7" t="s">
        <v>3701</v>
      </c>
      <c r="B201" s="7" t="s">
        <v>29</v>
      </c>
      <c r="C201" s="2" t="s">
        <v>3702</v>
      </c>
      <c r="D201" s="2" t="s">
        <v>3703</v>
      </c>
      <c r="E201" s="3" t="s">
        <v>3704</v>
      </c>
      <c r="F201" s="3"/>
      <c r="G201" s="7" t="s">
        <v>5089</v>
      </c>
      <c r="H201" t="str">
        <f>TRIM(CLEAN(A201))</f>
        <v>GLENORE QLD</v>
      </c>
      <c r="I201" t="str">
        <f>TRIM(CLEAN(B201))</f>
        <v>QLD</v>
      </c>
      <c r="J201" t="str">
        <f>TRIM(CLEAN(C201))</f>
        <v>YGNR</v>
      </c>
      <c r="K201" t="str">
        <f>TRIM(CLEAN(D201))</f>
        <v>182837S</v>
      </c>
      <c r="L201" t="str">
        <f>TRIM(CLEAN(E201))</f>
        <v>1410717E</v>
      </c>
      <c r="M201" t="str">
        <f t="shared" si="3"/>
        <v>{"type":"Landing Area without FAC (Verified)","name":"GLENORE QLD","state":"QLD","icao":"YGNR","coordinates":["182837S","1410717E"],"radius":0.2},</v>
      </c>
    </row>
    <row r="202" spans="1:13" ht="17.350000000000001" customHeight="1" x14ac:dyDescent="0.45">
      <c r="A202" s="7" t="s">
        <v>3705</v>
      </c>
      <c r="B202" s="7" t="s">
        <v>6</v>
      </c>
      <c r="C202" s="7" t="s">
        <v>3706</v>
      </c>
      <c r="D202" s="7" t="s">
        <v>3707</v>
      </c>
      <c r="E202" s="7" t="s">
        <v>3708</v>
      </c>
      <c r="F202" s="7"/>
      <c r="G202" s="7" t="s">
        <v>5089</v>
      </c>
      <c r="H202" t="str">
        <f>TRIM(CLEAN(A202))</f>
        <v>GLENROY ESTATE SA</v>
      </c>
      <c r="I202" t="str">
        <f>TRIM(CLEAN(B202))</f>
        <v>SA</v>
      </c>
      <c r="J202" t="str">
        <f>TRIM(CLEAN(C202))</f>
        <v>YGLN</v>
      </c>
      <c r="K202" t="str">
        <f>TRIM(CLEAN(D202))</f>
        <v>321540S</v>
      </c>
      <c r="L202" t="str">
        <f>TRIM(CLEAN(E202))</f>
        <v>1383839E</v>
      </c>
      <c r="M202" t="str">
        <f t="shared" si="3"/>
        <v>{"type":"Landing Area without FAC (Verified)","name":"GLENROY ESTATE SA","state":"SA","icao":"YGLN","coordinates":["321540S","1383839E"],"radius":0.2},</v>
      </c>
    </row>
    <row r="203" spans="1:13" ht="17.350000000000001" customHeight="1" x14ac:dyDescent="0.45">
      <c r="A203" s="7" t="s">
        <v>3709</v>
      </c>
      <c r="B203" s="7" t="s">
        <v>19</v>
      </c>
      <c r="C203" s="7" t="s">
        <v>3710</v>
      </c>
      <c r="D203" s="7" t="s">
        <v>3711</v>
      </c>
      <c r="E203" s="7" t="s">
        <v>3712</v>
      </c>
      <c r="F203" s="7"/>
      <c r="G203" s="7" t="s">
        <v>5089</v>
      </c>
      <c r="H203" t="str">
        <f>TRIM(CLEAN(A203))</f>
        <v>GLOUCESTER NSW</v>
      </c>
      <c r="I203" t="str">
        <f>TRIM(CLEAN(B203))</f>
        <v>NSW</v>
      </c>
      <c r="J203" t="str">
        <f>TRIM(CLEAN(C203))</f>
        <v>YGCR</v>
      </c>
      <c r="K203" t="str">
        <f>TRIM(CLEAN(D203))</f>
        <v>320306S</v>
      </c>
      <c r="L203" t="str">
        <f>TRIM(CLEAN(E203))</f>
        <v>1515836E</v>
      </c>
      <c r="M203" t="str">
        <f t="shared" si="3"/>
        <v>{"type":"Landing Area without FAC (Verified)","name":"GLOUCESTER NSW","state":"NSW","icao":"YGCR","coordinates":["320306S","1515836E"],"radius":0.2},</v>
      </c>
    </row>
    <row r="204" spans="1:13" ht="17.350000000000001" customHeight="1" x14ac:dyDescent="0.45">
      <c r="A204" s="7" t="s">
        <v>5007</v>
      </c>
      <c r="B204" s="7" t="s">
        <v>19</v>
      </c>
      <c r="C204" s="7" t="s">
        <v>3713</v>
      </c>
      <c r="D204" s="7" t="s">
        <v>3714</v>
      </c>
      <c r="E204" s="7" t="s">
        <v>3715</v>
      </c>
      <c r="F204" s="7"/>
      <c r="G204" s="7" t="s">
        <v>5089</v>
      </c>
      <c r="H204" t="str">
        <f>TRIM(CLEAN(A204))</f>
        <v>GOONOO GOONOO HS NSW</v>
      </c>
      <c r="I204" t="str">
        <f>TRIM(CLEAN(B204))</f>
        <v>NSW</v>
      </c>
      <c r="J204" t="str">
        <f>TRIM(CLEAN(C204))</f>
        <v>YGGO</v>
      </c>
      <c r="K204" t="str">
        <f>TRIM(CLEAN(D204))</f>
        <v>311757S</v>
      </c>
      <c r="L204" t="str">
        <f>TRIM(CLEAN(E204))</f>
        <v>1505513E</v>
      </c>
      <c r="M204" t="str">
        <f t="shared" si="3"/>
        <v>{"type":"Landing Area without FAC (Verified)","name":"GOONOO GOONOO HS NSW","state":"NSW","icao":"YGGO","coordinates":["311757S","1505513E"],"radius":0.2},</v>
      </c>
    </row>
    <row r="205" spans="1:13" ht="17.350000000000001" customHeight="1" x14ac:dyDescent="0.45">
      <c r="A205" s="2" t="s">
        <v>3716</v>
      </c>
      <c r="B205" s="7" t="s">
        <v>29</v>
      </c>
      <c r="C205" s="7" t="s">
        <v>3717</v>
      </c>
      <c r="D205" s="7" t="s">
        <v>3718</v>
      </c>
      <c r="E205" s="7" t="s">
        <v>3719</v>
      </c>
      <c r="F205" s="7"/>
      <c r="G205" s="7" t="s">
        <v>5089</v>
      </c>
      <c r="H205" t="str">
        <f>TRIM(CLEAN(A205))</f>
        <v>GORE/ROOAROO</v>
      </c>
      <c r="I205" t="str">
        <f>TRIM(CLEAN(B205))</f>
        <v>QLD</v>
      </c>
      <c r="J205" t="str">
        <f>TRIM(CLEAN(C205))</f>
        <v>YGRO</v>
      </c>
      <c r="K205" t="str">
        <f>TRIM(CLEAN(D205))</f>
        <v>281848S</v>
      </c>
      <c r="L205" t="str">
        <f>TRIM(CLEAN(E205))</f>
        <v>1512654E</v>
      </c>
      <c r="M205" t="str">
        <f t="shared" si="3"/>
        <v>{"type":"Landing Area without FAC (Verified)","name":"GORE/ROOAROO","state":"QLD","icao":"YGRO","coordinates":["281848S","1512654E"],"radius":0.2},</v>
      </c>
    </row>
    <row r="206" spans="1:13" ht="17.350000000000001" customHeight="1" x14ac:dyDescent="0.45">
      <c r="A206" s="2" t="s">
        <v>3720</v>
      </c>
      <c r="B206" s="7" t="s">
        <v>29</v>
      </c>
      <c r="C206" s="7" t="s">
        <v>3721</v>
      </c>
      <c r="D206" s="7" t="s">
        <v>3722</v>
      </c>
      <c r="E206" s="7" t="s">
        <v>3723</v>
      </c>
      <c r="F206" s="7"/>
      <c r="G206" s="7" t="s">
        <v>5089</v>
      </c>
      <c r="H206" t="str">
        <f>TRIM(CLEAN(A206))</f>
        <v>GRANADA STATION</v>
      </c>
      <c r="I206" t="str">
        <f>TRIM(CLEAN(B206))</f>
        <v>QLD</v>
      </c>
      <c r="J206" t="str">
        <f>TRIM(CLEAN(C206))</f>
        <v>YGNA</v>
      </c>
      <c r="K206" t="str">
        <f>TRIM(CLEAN(D206))</f>
        <v>200552S</v>
      </c>
      <c r="L206" t="str">
        <f>TRIM(CLEAN(E206))</f>
        <v>1402208E</v>
      </c>
      <c r="M206" t="str">
        <f t="shared" si="3"/>
        <v>{"type":"Landing Area without FAC (Verified)","name":"GRANADA STATION","state":"QLD","icao":"YGNA","coordinates":["200552S","1402208E"],"radius":0.2},</v>
      </c>
    </row>
    <row r="207" spans="1:13" ht="17.350000000000001" customHeight="1" x14ac:dyDescent="0.45">
      <c r="A207" s="2" t="s">
        <v>3724</v>
      </c>
      <c r="B207" s="7" t="s">
        <v>29</v>
      </c>
      <c r="C207" s="7" t="s">
        <v>3725</v>
      </c>
      <c r="D207" s="7" t="s">
        <v>3726</v>
      </c>
      <c r="E207" s="7" t="s">
        <v>3727</v>
      </c>
      <c r="F207" s="7"/>
      <c r="G207" s="7" t="s">
        <v>5089</v>
      </c>
      <c r="H207" t="str">
        <f>TRIM(CLEAN(A207))</f>
        <v>GREENMOUNT</v>
      </c>
      <c r="I207" t="str">
        <f>TRIM(CLEAN(B207))</f>
        <v>QLD</v>
      </c>
      <c r="J207" t="str">
        <f>TRIM(CLEAN(C207))</f>
        <v>YGMT</v>
      </c>
      <c r="K207" t="str">
        <f>TRIM(CLEAN(D207))</f>
        <v>274549S</v>
      </c>
      <c r="L207" t="str">
        <f>TRIM(CLEAN(E207))</f>
        <v>1515530E</v>
      </c>
      <c r="M207" t="str">
        <f t="shared" si="3"/>
        <v>{"type":"Landing Area without FAC (Verified)","name":"GREENMOUNT","state":"QLD","icao":"YGMT","coordinates":["274549S","1515530E"],"radius":0.2},</v>
      </c>
    </row>
    <row r="208" spans="1:13" ht="17.350000000000001" customHeight="1" x14ac:dyDescent="0.45">
      <c r="A208" s="2" t="s">
        <v>3728</v>
      </c>
      <c r="B208" s="2" t="s">
        <v>29</v>
      </c>
      <c r="C208" s="2" t="s">
        <v>3729</v>
      </c>
      <c r="D208" s="2" t="s">
        <v>3730</v>
      </c>
      <c r="E208" s="3" t="s">
        <v>3731</v>
      </c>
      <c r="F208" s="3"/>
      <c r="G208" s="7" t="s">
        <v>5089</v>
      </c>
      <c r="H208" t="str">
        <f>TRIM(CLEAN(A208))</f>
        <v>GREENVALE</v>
      </c>
      <c r="I208" t="str">
        <f>TRIM(CLEAN(B208))</f>
        <v>QLD</v>
      </c>
      <c r="J208" t="str">
        <f>TRIM(CLEAN(C208))</f>
        <v>YGNV</v>
      </c>
      <c r="K208" t="str">
        <f>TRIM(CLEAN(D208))</f>
        <v>190000S</v>
      </c>
      <c r="L208" t="str">
        <f>TRIM(CLEAN(E208))</f>
        <v>1450100E</v>
      </c>
      <c r="M208" t="str">
        <f t="shared" si="3"/>
        <v>{"type":"Landing Area without FAC (Verified)","name":"GREENVALE","state":"QLD","icao":"YGNV","coordinates":["190000S","1450100E"],"radius":0.2},</v>
      </c>
    </row>
    <row r="209" spans="1:13" ht="17.350000000000001" customHeight="1" x14ac:dyDescent="0.45">
      <c r="A209" s="2" t="s">
        <v>5006</v>
      </c>
      <c r="B209" s="7" t="s">
        <v>29</v>
      </c>
      <c r="C209" s="7" t="s">
        <v>3732</v>
      </c>
      <c r="D209" s="7" t="s">
        <v>3733</v>
      </c>
      <c r="E209" s="7" t="s">
        <v>3734</v>
      </c>
      <c r="F209" s="7"/>
      <c r="G209" s="7" t="s">
        <v>5089</v>
      </c>
      <c r="H209" t="str">
        <f>TRIM(CLEAN(A209))</f>
        <v>GREYMARE/MOUNTAIN STATION</v>
      </c>
      <c r="I209" t="str">
        <f>TRIM(CLEAN(B209))</f>
        <v>QLD</v>
      </c>
      <c r="J209" t="str">
        <f>TRIM(CLEAN(C209))</f>
        <v>YGMS</v>
      </c>
      <c r="K209" t="str">
        <f>TRIM(CLEAN(D209))</f>
        <v>281212S</v>
      </c>
      <c r="L209" t="str">
        <f>TRIM(CLEAN(E209))</f>
        <v>1514618E</v>
      </c>
      <c r="M209" t="str">
        <f t="shared" si="3"/>
        <v>{"type":"Landing Area without FAC (Verified)","name":"GREYMARE/MOUNTAIN STATION","state":"QLD","icao":"YGMS","coordinates":["281212S","1514618E"],"radius":0.2},</v>
      </c>
    </row>
    <row r="210" spans="1:13" ht="17.350000000000001" customHeight="1" x14ac:dyDescent="0.45">
      <c r="A210" s="2" t="s">
        <v>3735</v>
      </c>
      <c r="B210" s="2" t="s">
        <v>19</v>
      </c>
      <c r="C210" s="2" t="s">
        <v>3736</v>
      </c>
      <c r="D210" s="2" t="s">
        <v>3737</v>
      </c>
      <c r="E210" s="3" t="s">
        <v>3738</v>
      </c>
      <c r="F210" s="3"/>
      <c r="G210" s="7" t="s">
        <v>5089</v>
      </c>
      <c r="H210" t="str">
        <f>TRIM(CLEAN(A210))</f>
        <v>GULGONG</v>
      </c>
      <c r="I210" t="str">
        <f>TRIM(CLEAN(B210))</f>
        <v>NSW</v>
      </c>
      <c r="J210" t="str">
        <f>TRIM(CLEAN(C210))</f>
        <v>YGGG</v>
      </c>
      <c r="K210" t="str">
        <f>TRIM(CLEAN(D210))</f>
        <v>321754S</v>
      </c>
      <c r="L210" t="str">
        <f>TRIM(CLEAN(E210))</f>
        <v>1493342E</v>
      </c>
      <c r="M210" t="str">
        <f t="shared" si="3"/>
        <v>{"type":"Landing Area without FAC (Verified)","name":"GULGONG","state":"NSW","icao":"YGGG","coordinates":["321754S","1493342E"],"radius":0.2},</v>
      </c>
    </row>
    <row r="211" spans="1:13" ht="17.350000000000001" customHeight="1" x14ac:dyDescent="0.45">
      <c r="A211" s="2" t="s">
        <v>3739</v>
      </c>
      <c r="B211" s="2" t="s">
        <v>24</v>
      </c>
      <c r="C211" s="2" t="s">
        <v>3740</v>
      </c>
      <c r="D211" s="2" t="s">
        <v>3741</v>
      </c>
      <c r="E211" s="3" t="s">
        <v>3742</v>
      </c>
      <c r="F211" s="3"/>
      <c r="G211" s="7" t="s">
        <v>5089</v>
      </c>
      <c r="H211" t="str">
        <f>TRIM(CLEAN(A211))</f>
        <v>GURRUMURRU</v>
      </c>
      <c r="I211" t="str">
        <f>TRIM(CLEAN(B211))</f>
        <v>NT</v>
      </c>
      <c r="J211" t="str">
        <f>TRIM(CLEAN(C211))</f>
        <v>YGUM</v>
      </c>
      <c r="K211" t="str">
        <f>TRIM(CLEAN(D211))</f>
        <v>123540S</v>
      </c>
      <c r="L211" t="str">
        <f>TRIM(CLEAN(E211))</f>
        <v>1361349E</v>
      </c>
      <c r="M211" t="str">
        <f t="shared" si="3"/>
        <v>{"type":"Landing Area without FAC (Verified)","name":"GURRUMURRU","state":"NT","icao":"YGUM","coordinates":["123540S","1361349E"],"radius":0.2},</v>
      </c>
    </row>
    <row r="212" spans="1:13" ht="17.350000000000001" customHeight="1" x14ac:dyDescent="0.45">
      <c r="A212" s="2" t="s">
        <v>3743</v>
      </c>
      <c r="B212" s="2" t="s">
        <v>19</v>
      </c>
      <c r="C212" s="2" t="s">
        <v>3744</v>
      </c>
      <c r="D212" s="2" t="s">
        <v>3745</v>
      </c>
      <c r="E212" s="3" t="s">
        <v>3746</v>
      </c>
      <c r="F212" s="3"/>
      <c r="G212" s="7" t="s">
        <v>5089</v>
      </c>
      <c r="H212" t="str">
        <f>TRIM(CLEAN(A212))</f>
        <v>HADDON RIG</v>
      </c>
      <c r="I212" t="str">
        <f>TRIM(CLEAN(B212))</f>
        <v>NSW</v>
      </c>
      <c r="J212" t="str">
        <f>TRIM(CLEAN(C212))</f>
        <v>YHRG</v>
      </c>
      <c r="K212" t="str">
        <f>TRIM(CLEAN(D212))</f>
        <v>312808S</v>
      </c>
      <c r="L212" t="str">
        <f>TRIM(CLEAN(E212))</f>
        <v>1475341E</v>
      </c>
      <c r="M212" t="str">
        <f t="shared" si="3"/>
        <v>{"type":"Landing Area without FAC (Verified)","name":"HADDON RIG","state":"NSW","icao":"YHRG","coordinates":["312808S","1475341E"],"radius":0.2},</v>
      </c>
    </row>
    <row r="213" spans="1:13" ht="17.350000000000001" customHeight="1" x14ac:dyDescent="0.45">
      <c r="A213" s="7" t="s">
        <v>3747</v>
      </c>
      <c r="B213" s="7" t="s">
        <v>1</v>
      </c>
      <c r="C213" s="2" t="s">
        <v>3748</v>
      </c>
      <c r="D213" s="2" t="s">
        <v>3749</v>
      </c>
      <c r="E213" s="3" t="s">
        <v>3750</v>
      </c>
      <c r="F213" s="3"/>
      <c r="G213" s="7" t="s">
        <v>5089</v>
      </c>
      <c r="H213" t="str">
        <f>TRIM(CLEAN(A213))</f>
        <v>HAIG</v>
      </c>
      <c r="I213" t="str">
        <f>TRIM(CLEAN(B213))</f>
        <v>WA</v>
      </c>
      <c r="J213" t="str">
        <f>TRIM(CLEAN(C213))</f>
        <v>YHAG</v>
      </c>
      <c r="K213" t="str">
        <f>TRIM(CLEAN(D213))</f>
        <v>310000S</v>
      </c>
      <c r="L213" t="str">
        <f>TRIM(CLEAN(E213))</f>
        <v>1260500E</v>
      </c>
      <c r="M213" t="str">
        <f t="shared" si="3"/>
        <v>{"type":"Landing Area without FAC (Verified)","name":"HAIG","state":"WA","icao":"YHAG","coordinates":["310000S","1260500E"],"radius":0.2},</v>
      </c>
    </row>
    <row r="214" spans="1:13" ht="17.350000000000001" customHeight="1" x14ac:dyDescent="0.45">
      <c r="A214" s="7" t="s">
        <v>3751</v>
      </c>
      <c r="B214" s="7" t="s">
        <v>19</v>
      </c>
      <c r="C214" s="7" t="s">
        <v>3752</v>
      </c>
      <c r="D214" s="7" t="s">
        <v>3753</v>
      </c>
      <c r="E214" s="7" t="s">
        <v>3754</v>
      </c>
      <c r="F214" s="7"/>
      <c r="G214" s="7" t="s">
        <v>5089</v>
      </c>
      <c r="H214" t="str">
        <f>TRIM(CLEAN(A214))</f>
        <v>HALL</v>
      </c>
      <c r="I214" t="str">
        <f>TRIM(CLEAN(B214))</f>
        <v>NSW</v>
      </c>
      <c r="J214" t="str">
        <f>TRIM(CLEAN(C214))</f>
        <v>YHAL</v>
      </c>
      <c r="K214" t="str">
        <f>TRIM(CLEAN(D214))</f>
        <v>350840S</v>
      </c>
      <c r="L214" t="str">
        <f>TRIM(CLEAN(E214))</f>
        <v>1490234E</v>
      </c>
      <c r="M214" t="str">
        <f t="shared" si="3"/>
        <v>{"type":"Landing Area without FAC (Verified)","name":"HALL","state":"NSW","icao":"YHAL","coordinates":["350840S","1490234E"],"radius":0.2},</v>
      </c>
    </row>
    <row r="215" spans="1:13" ht="17.350000000000001" customHeight="1" x14ac:dyDescent="0.45">
      <c r="A215" s="7" t="s">
        <v>3755</v>
      </c>
      <c r="B215" s="7" t="s">
        <v>29</v>
      </c>
      <c r="C215" s="7" t="s">
        <v>3756</v>
      </c>
      <c r="D215" s="7" t="s">
        <v>3757</v>
      </c>
      <c r="E215" s="7" t="s">
        <v>3758</v>
      </c>
      <c r="F215" s="7"/>
      <c r="G215" s="7" t="s">
        <v>5089</v>
      </c>
      <c r="H215" t="str">
        <f>TRIM(CLEAN(A215))</f>
        <v>HEADINGLY</v>
      </c>
      <c r="I215" t="str">
        <f>TRIM(CLEAN(B215))</f>
        <v>QLD</v>
      </c>
      <c r="J215" t="str">
        <f>TRIM(CLEAN(C215))</f>
        <v>YHDY</v>
      </c>
      <c r="K215" t="str">
        <f>TRIM(CLEAN(D215))</f>
        <v>211916S</v>
      </c>
      <c r="L215" t="str">
        <f>TRIM(CLEAN(E215))</f>
        <v>1381742E</v>
      </c>
      <c r="M215" t="str">
        <f t="shared" si="3"/>
        <v>{"type":"Landing Area without FAC (Verified)","name":"HEADINGLY","state":"QLD","icao":"YHDY","coordinates":["211916S","1381742E"],"radius":0.2},</v>
      </c>
    </row>
    <row r="216" spans="1:13" ht="17.350000000000001" customHeight="1" x14ac:dyDescent="0.45">
      <c r="A216" s="7" t="s">
        <v>3759</v>
      </c>
      <c r="B216" s="7" t="s">
        <v>29</v>
      </c>
      <c r="C216" s="7" t="s">
        <v>3760</v>
      </c>
      <c r="D216" s="7" t="s">
        <v>3761</v>
      </c>
      <c r="E216" s="7" t="s">
        <v>3762</v>
      </c>
      <c r="F216" s="7"/>
      <c r="G216" s="7" t="s">
        <v>5089</v>
      </c>
      <c r="H216" t="str">
        <f>TRIM(CLEAN(A216))</f>
        <v>HEDLOW</v>
      </c>
      <c r="I216" t="str">
        <f>TRIM(CLEAN(B216))</f>
        <v>QLD</v>
      </c>
      <c r="J216" t="str">
        <f>TRIM(CLEAN(C216))</f>
        <v>YHEW</v>
      </c>
      <c r="K216" t="str">
        <f>TRIM(CLEAN(D216))</f>
        <v>231331S</v>
      </c>
      <c r="L216" t="str">
        <f>TRIM(CLEAN(E216))</f>
        <v>1503612E</v>
      </c>
      <c r="M216" t="str">
        <f t="shared" si="3"/>
        <v>{"type":"Landing Area without FAC (Verified)","name":"HEDLOW","state":"QLD","icao":"YHEW","coordinates":["231331S","1503612E"],"radius":0.2},</v>
      </c>
    </row>
    <row r="217" spans="1:13" ht="17.350000000000001" customHeight="1" x14ac:dyDescent="0.45">
      <c r="A217" s="7" t="s">
        <v>3763</v>
      </c>
      <c r="B217" s="7" t="s">
        <v>24</v>
      </c>
      <c r="C217" s="7" t="s">
        <v>3764</v>
      </c>
      <c r="D217" s="7" t="s">
        <v>3765</v>
      </c>
      <c r="E217" s="7" t="s">
        <v>3766</v>
      </c>
      <c r="F217" s="7"/>
      <c r="G217" s="7" t="s">
        <v>5089</v>
      </c>
      <c r="H217" t="str">
        <f>TRIM(CLEAN(A217))</f>
        <v>HELEN SPRINGS</v>
      </c>
      <c r="I217" t="str">
        <f>TRIM(CLEAN(B217))</f>
        <v>NT</v>
      </c>
      <c r="J217" t="str">
        <f>TRIM(CLEAN(C217))</f>
        <v>YHLN</v>
      </c>
      <c r="K217" t="str">
        <f>TRIM(CLEAN(D217))</f>
        <v>182500S</v>
      </c>
      <c r="L217" t="str">
        <f>TRIM(CLEAN(E217))</f>
        <v>1335300E</v>
      </c>
      <c r="M217" t="str">
        <f t="shared" si="3"/>
        <v>{"type":"Landing Area without FAC (Verified)","name":"HELEN SPRINGS","state":"NT","icao":"YHLN","coordinates":["182500S","1335300E"],"radius":0.2},</v>
      </c>
    </row>
    <row r="218" spans="1:13" ht="17.350000000000001" customHeight="1" x14ac:dyDescent="0.45">
      <c r="A218" s="7" t="s">
        <v>3767</v>
      </c>
      <c r="B218" s="7" t="s">
        <v>29</v>
      </c>
      <c r="C218" s="7" t="s">
        <v>3768</v>
      </c>
      <c r="D218" s="7" t="s">
        <v>3769</v>
      </c>
      <c r="E218" s="7" t="s">
        <v>3770</v>
      </c>
      <c r="F218" s="7"/>
      <c r="G218" s="7" t="s">
        <v>5089</v>
      </c>
      <c r="H218" t="str">
        <f>TRIM(CLEAN(A218))</f>
        <v>HERBERTON</v>
      </c>
      <c r="I218" t="str">
        <f>TRIM(CLEAN(B218))</f>
        <v>QLD</v>
      </c>
      <c r="J218" t="str">
        <f>TRIM(CLEAN(C218))</f>
        <v>YHTN</v>
      </c>
      <c r="K218" t="str">
        <f>TRIM(CLEAN(D218))</f>
        <v>172600S</v>
      </c>
      <c r="L218" t="str">
        <f>TRIM(CLEAN(E218))</f>
        <v>1452348E</v>
      </c>
      <c r="M218" t="str">
        <f t="shared" si="3"/>
        <v>{"type":"Landing Area without FAC (Verified)","name":"HERBERTON","state":"QLD","icao":"YHTN","coordinates":["172600S","1452348E"],"radius":0.2},</v>
      </c>
    </row>
    <row r="219" spans="1:13" ht="17.350000000000001" customHeight="1" x14ac:dyDescent="0.45">
      <c r="A219" s="7" t="s">
        <v>3771</v>
      </c>
      <c r="B219" s="7" t="s">
        <v>24</v>
      </c>
      <c r="C219" s="7" t="s">
        <v>3772</v>
      </c>
      <c r="D219" s="7" t="s">
        <v>3773</v>
      </c>
      <c r="E219" s="7" t="s">
        <v>3774</v>
      </c>
      <c r="F219" s="7"/>
      <c r="G219" s="7" t="s">
        <v>5089</v>
      </c>
      <c r="H219" t="str">
        <f>TRIM(CLEAN(A219))</f>
        <v>HIDDEN VALLEY</v>
      </c>
      <c r="I219" t="str">
        <f>TRIM(CLEAN(B219))</f>
        <v>NT</v>
      </c>
      <c r="J219" t="str">
        <f>TRIM(CLEAN(C219))</f>
        <v>YHIV</v>
      </c>
      <c r="K219" t="str">
        <f>TRIM(CLEAN(D219))</f>
        <v>163300S</v>
      </c>
      <c r="L219" t="str">
        <f>TRIM(CLEAN(E219))</f>
        <v>1325400E</v>
      </c>
      <c r="M219" t="str">
        <f t="shared" si="3"/>
        <v>{"type":"Landing Area without FAC (Verified)","name":"HIDDEN VALLEY","state":"NT","icao":"YHIV","coordinates":["163300S","1325400E"],"radius":0.2},</v>
      </c>
    </row>
    <row r="220" spans="1:13" ht="17.350000000000001" customHeight="1" x14ac:dyDescent="0.45">
      <c r="A220" s="7" t="s">
        <v>3775</v>
      </c>
      <c r="B220" s="7" t="s">
        <v>29</v>
      </c>
      <c r="C220" s="2" t="s">
        <v>3776</v>
      </c>
      <c r="D220" s="2" t="s">
        <v>3777</v>
      </c>
      <c r="E220" s="3" t="s">
        <v>3778</v>
      </c>
      <c r="F220" s="3"/>
      <c r="G220" s="7" t="s">
        <v>5089</v>
      </c>
      <c r="H220" t="str">
        <f>TRIM(CLEAN(A220))</f>
        <v>HIGHBURY STATION QLD</v>
      </c>
      <c r="I220" t="str">
        <f>TRIM(CLEAN(B220))</f>
        <v>QLD</v>
      </c>
      <c r="J220" t="str">
        <f>TRIM(CLEAN(C220))</f>
        <v>YHHY</v>
      </c>
      <c r="K220" t="str">
        <f>TRIM(CLEAN(D220))</f>
        <v>162528S</v>
      </c>
      <c r="L220" t="str">
        <f>TRIM(CLEAN(E220))</f>
        <v>1430844E</v>
      </c>
      <c r="M220" t="str">
        <f t="shared" si="3"/>
        <v>{"type":"Landing Area without FAC (Verified)","name":"HIGHBURY STATION QLD","state":"QLD","icao":"YHHY","coordinates":["162528S","1430844E"],"radius":0.2},</v>
      </c>
    </row>
    <row r="221" spans="1:13" ht="17.350000000000001" customHeight="1" x14ac:dyDescent="0.45">
      <c r="A221" s="7" t="s">
        <v>3779</v>
      </c>
      <c r="B221" s="7" t="s">
        <v>19</v>
      </c>
      <c r="C221" s="2" t="s">
        <v>3780</v>
      </c>
      <c r="D221" s="2" t="s">
        <v>3781</v>
      </c>
      <c r="E221" s="3" t="s">
        <v>3782</v>
      </c>
      <c r="F221" s="3"/>
      <c r="G221" s="7" t="s">
        <v>5089</v>
      </c>
      <c r="H221" t="str">
        <f>TRIM(CLEAN(A221))</f>
        <v>HIGHLAND FARM</v>
      </c>
      <c r="I221" t="str">
        <f>TRIM(CLEAN(B221))</f>
        <v>NSW</v>
      </c>
      <c r="J221" t="str">
        <f>TRIM(CLEAN(C221))</f>
        <v>YHLF</v>
      </c>
      <c r="K221" t="str">
        <f>TRIM(CLEAN(D221))</f>
        <v>343637S</v>
      </c>
      <c r="L221" t="str">
        <f>TRIM(CLEAN(E221))</f>
        <v>1500547E</v>
      </c>
      <c r="M221" t="str">
        <f t="shared" si="3"/>
        <v>{"type":"Landing Area without FAC (Verified)","name":"HIGHLAND FARM","state":"NSW","icao":"YHLF","coordinates":["343637S","1500547E"],"radius":0.2},</v>
      </c>
    </row>
    <row r="222" spans="1:13" ht="17.350000000000001" customHeight="1" x14ac:dyDescent="0.45">
      <c r="A222" s="7" t="s">
        <v>3783</v>
      </c>
      <c r="B222" s="7" t="s">
        <v>6</v>
      </c>
      <c r="C222" s="2" t="s">
        <v>3784</v>
      </c>
      <c r="D222" s="2" t="s">
        <v>3785</v>
      </c>
      <c r="E222" s="3" t="s">
        <v>3786</v>
      </c>
      <c r="F222" s="3"/>
      <c r="G222" s="7" t="s">
        <v>5089</v>
      </c>
      <c r="H222" t="str">
        <f>TRIM(CLEAN(A222))</f>
        <v>HILTABA</v>
      </c>
      <c r="I222" t="str">
        <f>TRIM(CLEAN(B222))</f>
        <v>SA</v>
      </c>
      <c r="J222" t="str">
        <f>TRIM(CLEAN(C222))</f>
        <v>YHTA</v>
      </c>
      <c r="K222" t="str">
        <f>TRIM(CLEAN(D222))</f>
        <v>320833S</v>
      </c>
      <c r="L222" t="str">
        <f>TRIM(CLEAN(E222))</f>
        <v>1350558E</v>
      </c>
      <c r="M222" t="str">
        <f t="shared" si="3"/>
        <v>{"type":"Landing Area without FAC (Verified)","name":"HILTABA","state":"SA","icao":"YHTA","coordinates":["320833S","1350558E"],"radius":0.2},</v>
      </c>
    </row>
    <row r="223" spans="1:13" ht="17.350000000000001" customHeight="1" x14ac:dyDescent="0.45">
      <c r="A223" s="7" t="s">
        <v>3787</v>
      </c>
      <c r="B223" s="7" t="s">
        <v>24</v>
      </c>
      <c r="C223" s="2" t="s">
        <v>3788</v>
      </c>
      <c r="D223" s="2" t="s">
        <v>3789</v>
      </c>
      <c r="E223" s="3" t="s">
        <v>3790</v>
      </c>
      <c r="F223" s="3"/>
      <c r="G223" s="7" t="s">
        <v>5089</v>
      </c>
      <c r="H223" t="str">
        <f>TRIM(CLEAN(A223))</f>
        <v>HODGSON RIVER</v>
      </c>
      <c r="I223" t="str">
        <f>TRIM(CLEAN(B223))</f>
        <v>NT</v>
      </c>
      <c r="J223" t="str">
        <f>TRIM(CLEAN(C223))</f>
        <v>YHOV</v>
      </c>
      <c r="K223" t="str">
        <f>TRIM(CLEAN(D223))</f>
        <v>153429S</v>
      </c>
      <c r="L223" t="str">
        <f>TRIM(CLEAN(E223))</f>
        <v>1340544E</v>
      </c>
      <c r="M223" t="str">
        <f t="shared" si="3"/>
        <v>{"type":"Landing Area without FAC (Verified)","name":"HODGSON RIVER","state":"NT","icao":"YHOV","coordinates":["153429S","1340544E"],"radius":0.2},</v>
      </c>
    </row>
    <row r="224" spans="1:13" ht="17.350000000000001" customHeight="1" x14ac:dyDescent="0.45">
      <c r="A224" s="7" t="s">
        <v>3791</v>
      </c>
      <c r="B224" s="7" t="s">
        <v>6</v>
      </c>
      <c r="C224" s="2" t="s">
        <v>3792</v>
      </c>
      <c r="D224" s="2" t="s">
        <v>3793</v>
      </c>
      <c r="E224" s="3" t="s">
        <v>3794</v>
      </c>
      <c r="F224" s="3"/>
      <c r="G224" s="7" t="s">
        <v>5089</v>
      </c>
      <c r="H224" t="str">
        <f>TRIM(CLEAN(A224))</f>
        <v>HOLMWOOD</v>
      </c>
      <c r="I224" t="str">
        <f>TRIM(CLEAN(B224))</f>
        <v>SA</v>
      </c>
      <c r="J224" t="str">
        <f>TRIM(CLEAN(C224))</f>
        <v>YMWD</v>
      </c>
      <c r="K224" t="str">
        <f>TRIM(CLEAN(D224))</f>
        <v>365933S</v>
      </c>
      <c r="L224" t="str">
        <f>TRIM(CLEAN(E224))</f>
        <v>1401504E</v>
      </c>
      <c r="M224" t="str">
        <f t="shared" si="3"/>
        <v>{"type":"Landing Area without FAC (Verified)","name":"HOLMWOOD","state":"SA","icao":"YMWD","coordinates":["365933S","1401504E"],"radius":0.2},</v>
      </c>
    </row>
    <row r="225" spans="1:13" ht="17.350000000000001" customHeight="1" x14ac:dyDescent="0.45">
      <c r="A225" s="7" t="s">
        <v>3795</v>
      </c>
      <c r="B225" s="7" t="s">
        <v>6</v>
      </c>
      <c r="C225" s="2" t="s">
        <v>3796</v>
      </c>
      <c r="D225" s="2" t="s">
        <v>3797</v>
      </c>
      <c r="E225" s="3" t="s">
        <v>3798</v>
      </c>
      <c r="F225" s="3"/>
      <c r="G225" s="7" t="s">
        <v>5089</v>
      </c>
      <c r="H225" t="str">
        <f>TRIM(CLEAN(A225))</f>
        <v>HOYLETON</v>
      </c>
      <c r="I225" t="str">
        <f>TRIM(CLEAN(B225))</f>
        <v>SA</v>
      </c>
      <c r="J225" t="str">
        <f>TRIM(CLEAN(C225))</f>
        <v>YHYL</v>
      </c>
      <c r="K225" t="str">
        <f>TRIM(CLEAN(D225))</f>
        <v>340145S</v>
      </c>
      <c r="L225" t="str">
        <f>TRIM(CLEAN(E225))</f>
        <v>1383127E</v>
      </c>
      <c r="M225" t="str">
        <f t="shared" si="3"/>
        <v>{"type":"Landing Area without FAC (Verified)","name":"HOYLETON","state":"SA","icao":"YHYL","coordinates":["340145S","1383127E"],"radius":0.2},</v>
      </c>
    </row>
    <row r="226" spans="1:13" ht="17.350000000000001" customHeight="1" x14ac:dyDescent="0.45">
      <c r="A226" s="7" t="s">
        <v>3799</v>
      </c>
      <c r="B226" s="7" t="s">
        <v>6</v>
      </c>
      <c r="C226" s="7" t="s">
        <v>3800</v>
      </c>
      <c r="D226" s="7" t="s">
        <v>3801</v>
      </c>
      <c r="E226" s="7" t="s">
        <v>3802</v>
      </c>
      <c r="F226" s="7"/>
      <c r="G226" s="7" t="s">
        <v>5089</v>
      </c>
      <c r="H226" t="str">
        <f>TRIM(CLEAN(A226))</f>
        <v>HUGHES SIDING</v>
      </c>
      <c r="I226" t="str">
        <f>TRIM(CLEAN(B226))</f>
        <v>SA</v>
      </c>
      <c r="J226" t="str">
        <f>TRIM(CLEAN(C226))</f>
        <v>YHGS</v>
      </c>
      <c r="K226" t="str">
        <f>TRIM(CLEAN(D226))</f>
        <v>304300S</v>
      </c>
      <c r="L226" t="str">
        <f>TRIM(CLEAN(E226))</f>
        <v>1293054E</v>
      </c>
      <c r="M226" t="str">
        <f t="shared" si="3"/>
        <v>{"type":"Landing Area without FAC (Verified)","name":"HUGHES SIDING","state":"SA","icao":"YHGS","coordinates":["304300S","1293054E"],"radius":0.2},</v>
      </c>
    </row>
    <row r="227" spans="1:13" ht="17.350000000000001" customHeight="1" x14ac:dyDescent="0.45">
      <c r="A227" s="2" t="s">
        <v>3803</v>
      </c>
      <c r="B227" s="2" t="s">
        <v>6</v>
      </c>
      <c r="C227" s="7" t="s">
        <v>3804</v>
      </c>
      <c r="D227" s="7" t="s">
        <v>3805</v>
      </c>
      <c r="E227" s="7" t="s">
        <v>3806</v>
      </c>
      <c r="F227" s="7"/>
      <c r="G227" s="7" t="s">
        <v>5089</v>
      </c>
      <c r="H227" t="str">
        <f>TRIM(CLEAN(A227))</f>
        <v>HUNT FIELD</v>
      </c>
      <c r="I227" t="str">
        <f>TRIM(CLEAN(B227))</f>
        <v>SA</v>
      </c>
      <c r="J227" t="str">
        <f>TRIM(CLEAN(C227))</f>
        <v>YHTF</v>
      </c>
      <c r="K227" t="str">
        <f>TRIM(CLEAN(D227))</f>
        <v>351018S</v>
      </c>
      <c r="L227" t="str">
        <f>TRIM(CLEAN(E227))</f>
        <v>1382930E</v>
      </c>
      <c r="M227" t="str">
        <f t="shared" si="3"/>
        <v>{"type":"Landing Area without FAC (Verified)","name":"HUNT FIELD","state":"SA","icao":"YHTF","coordinates":["351018S","1382930E"],"radius":0.2},</v>
      </c>
    </row>
    <row r="228" spans="1:13" ht="17.350000000000001" customHeight="1" x14ac:dyDescent="0.45">
      <c r="A228" s="2" t="s">
        <v>5005</v>
      </c>
      <c r="B228" s="7" t="s">
        <v>6</v>
      </c>
      <c r="C228" s="7" t="s">
        <v>3807</v>
      </c>
      <c r="D228" s="7" t="s">
        <v>2052</v>
      </c>
      <c r="E228" s="7" t="s">
        <v>3808</v>
      </c>
      <c r="F228" s="7"/>
      <c r="G228" s="7" t="s">
        <v>5089</v>
      </c>
      <c r="H228" t="str">
        <f>TRIM(CLEAN(A228))</f>
        <v>HUTTON VALE FARM</v>
      </c>
      <c r="I228" t="str">
        <f>TRIM(CLEAN(B228))</f>
        <v>SA</v>
      </c>
      <c r="J228" t="str">
        <f>TRIM(CLEAN(C228))</f>
        <v>YHVF</v>
      </c>
      <c r="K228" t="str">
        <f>TRIM(CLEAN(D228))</f>
        <v>343100S</v>
      </c>
      <c r="L228" t="str">
        <f>TRIM(CLEAN(E228))</f>
        <v>1390618E</v>
      </c>
      <c r="M228" t="str">
        <f t="shared" si="3"/>
        <v>{"type":"Landing Area without FAC (Verified)","name":"HUTTON VALE FARM","state":"SA","icao":"YHVF","coordinates":["343100S","1390618E"],"radius":0.2},</v>
      </c>
    </row>
    <row r="229" spans="1:13" ht="17.350000000000001" customHeight="1" x14ac:dyDescent="0.45">
      <c r="A229" s="2" t="s">
        <v>3809</v>
      </c>
      <c r="B229" s="2" t="s">
        <v>29</v>
      </c>
      <c r="C229" s="2" t="s">
        <v>3810</v>
      </c>
      <c r="D229" s="2" t="s">
        <v>3811</v>
      </c>
      <c r="E229" s="3" t="s">
        <v>3812</v>
      </c>
      <c r="F229" s="3"/>
      <c r="G229" s="7" t="s">
        <v>5089</v>
      </c>
      <c r="H229" t="str">
        <f>TRIM(CLEAN(A229))</f>
        <v>IFFLEY HS</v>
      </c>
      <c r="I229" t="str">
        <f>TRIM(CLEAN(B229))</f>
        <v>QLD</v>
      </c>
      <c r="J229" t="str">
        <f>TRIM(CLEAN(C229))</f>
        <v>YIFF</v>
      </c>
      <c r="K229" t="str">
        <f>TRIM(CLEAN(D229))</f>
        <v>221412S</v>
      </c>
      <c r="L229" t="str">
        <f>TRIM(CLEAN(E229))</f>
        <v>1482559E</v>
      </c>
      <c r="M229" t="str">
        <f t="shared" si="3"/>
        <v>{"type":"Landing Area without FAC (Verified)","name":"IFFLEY HS","state":"QLD","icao":"YIFF","coordinates":["221412S","1482559E"],"radius":0.2},</v>
      </c>
    </row>
    <row r="230" spans="1:13" ht="17.350000000000001" customHeight="1" x14ac:dyDescent="0.45">
      <c r="A230" s="2" t="s">
        <v>3813</v>
      </c>
      <c r="B230" s="2" t="s">
        <v>6</v>
      </c>
      <c r="C230" s="2" t="s">
        <v>3814</v>
      </c>
      <c r="D230" s="2" t="s">
        <v>3815</v>
      </c>
      <c r="E230" s="3" t="s">
        <v>3816</v>
      </c>
      <c r="F230" s="3"/>
      <c r="G230" s="7" t="s">
        <v>5089</v>
      </c>
      <c r="H230" t="str">
        <f>TRIM(CLEAN(A230))</f>
        <v>INGOMAR</v>
      </c>
      <c r="I230" t="str">
        <f>TRIM(CLEAN(B230))</f>
        <v>SA</v>
      </c>
      <c r="J230" t="str">
        <f>TRIM(CLEAN(C230))</f>
        <v>YIGR</v>
      </c>
      <c r="K230" t="str">
        <f>TRIM(CLEAN(D230))</f>
        <v>293741S</v>
      </c>
      <c r="L230" t="str">
        <f>TRIM(CLEAN(E230))</f>
        <v>1344718E</v>
      </c>
      <c r="M230" t="str">
        <f t="shared" si="3"/>
        <v>{"type":"Landing Area without FAC (Verified)","name":"INGOMAR","state":"SA","icao":"YIGR","coordinates":["293741S","1344718E"],"radius":0.2},</v>
      </c>
    </row>
    <row r="231" spans="1:13" ht="17.350000000000001" customHeight="1" x14ac:dyDescent="0.45">
      <c r="A231" s="2" t="s">
        <v>3817</v>
      </c>
      <c r="B231" s="2" t="s">
        <v>19</v>
      </c>
      <c r="C231" s="2" t="s">
        <v>3818</v>
      </c>
      <c r="D231" s="2" t="s">
        <v>3819</v>
      </c>
      <c r="E231" s="3" t="s">
        <v>3820</v>
      </c>
      <c r="F231" s="3"/>
      <c r="G231" s="7" t="s">
        <v>5089</v>
      </c>
      <c r="H231" t="str">
        <f>TRIM(CLEAN(A231))</f>
        <v>INVERELL NORTH</v>
      </c>
      <c r="I231" t="str">
        <f>TRIM(CLEAN(B231))</f>
        <v>NSW</v>
      </c>
      <c r="J231" t="str">
        <f>TRIM(CLEAN(C231))</f>
        <v>YINO</v>
      </c>
      <c r="K231" t="str">
        <f>TRIM(CLEAN(D231))</f>
        <v>294625S</v>
      </c>
      <c r="L231" t="str">
        <f>TRIM(CLEAN(E231))</f>
        <v>1510956E</v>
      </c>
      <c r="M231" t="str">
        <f t="shared" si="3"/>
        <v>{"type":"Landing Area without FAC (Verified)","name":"INVERELL NORTH","state":"NSW","icao":"YINO","coordinates":["294625S","1510956E"],"radius":0.2},</v>
      </c>
    </row>
    <row r="232" spans="1:13" ht="17.350000000000001" customHeight="1" x14ac:dyDescent="0.45">
      <c r="A232" s="2" t="s">
        <v>3821</v>
      </c>
      <c r="B232" s="7" t="s">
        <v>29</v>
      </c>
      <c r="C232" s="7" t="s">
        <v>3822</v>
      </c>
      <c r="D232" s="7" t="s">
        <v>3823</v>
      </c>
      <c r="E232" s="7" t="s">
        <v>3824</v>
      </c>
      <c r="F232" s="7"/>
      <c r="G232" s="7" t="s">
        <v>5089</v>
      </c>
      <c r="H232" t="str">
        <f>TRIM(CLEAN(A232))</f>
        <v>INVERLEIGH</v>
      </c>
      <c r="I232" t="str">
        <f>TRIM(CLEAN(B232))</f>
        <v>QLD</v>
      </c>
      <c r="J232" t="str">
        <f>TRIM(CLEAN(C232))</f>
        <v>YINV</v>
      </c>
      <c r="K232" t="str">
        <f>TRIM(CLEAN(D232))</f>
        <v>180019S</v>
      </c>
      <c r="L232" t="str">
        <f>TRIM(CLEAN(E232))</f>
        <v>1403207E</v>
      </c>
      <c r="M232" t="str">
        <f t="shared" si="3"/>
        <v>{"type":"Landing Area without FAC (Verified)","name":"INVERLEIGH","state":"QLD","icao":"YINV","coordinates":["180019S","1403207E"],"radius":0.2},</v>
      </c>
    </row>
    <row r="233" spans="1:13" ht="17.350000000000001" customHeight="1" x14ac:dyDescent="0.45">
      <c r="A233" s="2" t="s">
        <v>3825</v>
      </c>
      <c r="B233" s="7" t="s">
        <v>38</v>
      </c>
      <c r="C233" s="7" t="s">
        <v>3826</v>
      </c>
      <c r="D233" s="7" t="s">
        <v>3827</v>
      </c>
      <c r="E233" s="7" t="s">
        <v>3828</v>
      </c>
      <c r="F233" s="7"/>
      <c r="G233" s="7" t="s">
        <v>5089</v>
      </c>
      <c r="H233" t="str">
        <f>TRIM(CLEAN(A233))</f>
        <v>INVERLOCH</v>
      </c>
      <c r="I233" t="str">
        <f>TRIM(CLEAN(B233))</f>
        <v>VIC</v>
      </c>
      <c r="J233" t="str">
        <f>TRIM(CLEAN(C233))</f>
        <v>YIVE</v>
      </c>
      <c r="K233" t="str">
        <f>TRIM(CLEAN(D233))</f>
        <v>383645S</v>
      </c>
      <c r="L233" t="str">
        <f>TRIM(CLEAN(E233))</f>
        <v>1454400E</v>
      </c>
      <c r="M233" t="str">
        <f t="shared" si="3"/>
        <v>{"type":"Landing Area without FAC (Verified)","name":"INVERLOCH","state":"VIC","icao":"YIVE","coordinates":["383645S","1454400E"],"radius":0.2},</v>
      </c>
    </row>
    <row r="234" spans="1:13" ht="17.350000000000001" customHeight="1" x14ac:dyDescent="0.45">
      <c r="A234" s="2" t="s">
        <v>5004</v>
      </c>
      <c r="B234" s="7" t="s">
        <v>29</v>
      </c>
      <c r="C234" s="7" t="s">
        <v>3829</v>
      </c>
      <c r="D234" s="7" t="s">
        <v>3830</v>
      </c>
      <c r="E234" s="7" t="s">
        <v>3831</v>
      </c>
      <c r="F234" s="7"/>
      <c r="G234" s="7" t="s">
        <v>5089</v>
      </c>
      <c r="H234" t="str">
        <f>TRIM(CLEAN(A234))</f>
        <v>IRONGATE/FIG TREE</v>
      </c>
      <c r="I234" t="str">
        <f>TRIM(CLEAN(B234))</f>
        <v>QLD</v>
      </c>
      <c r="J234" t="str">
        <f>TRIM(CLEAN(C234))</f>
        <v>YFIG</v>
      </c>
      <c r="K234" t="str">
        <f>TRIM(CLEAN(D234))</f>
        <v>273809S</v>
      </c>
      <c r="L234" t="str">
        <f>TRIM(CLEAN(E234))</f>
        <v>1513046E</v>
      </c>
      <c r="M234" t="str">
        <f t="shared" si="3"/>
        <v>{"type":"Landing Area without FAC (Verified)","name":"IRONGATE/FIG TREE","state":"QLD","icao":"YFIG","coordinates":["273809S","1513046E"],"radius":0.2},</v>
      </c>
    </row>
    <row r="235" spans="1:13" ht="17.350000000000001" customHeight="1" x14ac:dyDescent="0.45">
      <c r="A235" s="2" t="s">
        <v>3832</v>
      </c>
      <c r="B235" s="2" t="s">
        <v>29</v>
      </c>
      <c r="C235" s="2" t="s">
        <v>3833</v>
      </c>
      <c r="D235" s="2" t="s">
        <v>3834</v>
      </c>
      <c r="E235" s="3" t="s">
        <v>3835</v>
      </c>
      <c r="F235" s="3"/>
      <c r="G235" s="7" t="s">
        <v>5089</v>
      </c>
      <c r="H235" t="str">
        <f>TRIM(CLEAN(A235))</f>
        <v>ISIS DOWNS</v>
      </c>
      <c r="I235" t="str">
        <f>TRIM(CLEAN(B235))</f>
        <v>QLD</v>
      </c>
      <c r="J235" t="str">
        <f>TRIM(CLEAN(C235))</f>
        <v>YISD</v>
      </c>
      <c r="K235" t="str">
        <f>TRIM(CLEAN(D235))</f>
        <v>241312S</v>
      </c>
      <c r="L235" t="str">
        <f>TRIM(CLEAN(E235))</f>
        <v>1443743E</v>
      </c>
      <c r="M235" t="str">
        <f t="shared" si="3"/>
        <v>{"type":"Landing Area without FAC (Verified)","name":"ISIS DOWNS","state":"QLD","icao":"YISD","coordinates":["241312S","1443743E"],"radius":0.2},</v>
      </c>
    </row>
    <row r="236" spans="1:13" ht="17.350000000000001" customHeight="1" x14ac:dyDescent="0.45">
      <c r="A236" s="2" t="s">
        <v>3836</v>
      </c>
      <c r="B236" s="2" t="s">
        <v>29</v>
      </c>
      <c r="C236" s="2" t="s">
        <v>3837</v>
      </c>
      <c r="D236" s="2" t="s">
        <v>3838</v>
      </c>
      <c r="E236" s="3" t="s">
        <v>3839</v>
      </c>
      <c r="F236" s="3"/>
      <c r="G236" s="7" t="s">
        <v>5089</v>
      </c>
      <c r="H236" t="str">
        <f>TRIM(CLEAN(A236))</f>
        <v>IVERAGH</v>
      </c>
      <c r="I236" t="str">
        <f>TRIM(CLEAN(B236))</f>
        <v>QLD</v>
      </c>
      <c r="J236" t="str">
        <f>TRIM(CLEAN(C236))</f>
        <v>YIVG</v>
      </c>
      <c r="K236" t="str">
        <f>TRIM(CLEAN(D236))</f>
        <v>240356S</v>
      </c>
      <c r="L236" t="str">
        <f>TRIM(CLEAN(E236))</f>
        <v>1512341E</v>
      </c>
      <c r="M236" t="str">
        <f t="shared" si="3"/>
        <v>{"type":"Landing Area without FAC (Verified)","name":"IVERAGH","state":"QLD","icao":"YIVG","coordinates":["240356S","1512341E"],"radius":0.2},</v>
      </c>
    </row>
    <row r="237" spans="1:13" ht="17.350000000000001" customHeight="1" x14ac:dyDescent="0.45">
      <c r="A237" s="2" t="s">
        <v>3840</v>
      </c>
      <c r="B237" s="2" t="s">
        <v>29</v>
      </c>
      <c r="C237" s="2" t="s">
        <v>3841</v>
      </c>
      <c r="D237" s="2" t="s">
        <v>3842</v>
      </c>
      <c r="E237" s="3" t="s">
        <v>3843</v>
      </c>
      <c r="F237" s="3"/>
      <c r="G237" s="7" t="s">
        <v>5089</v>
      </c>
      <c r="H237" t="str">
        <f>TRIM(CLEAN(A237))</f>
        <v>JARRA CREEK</v>
      </c>
      <c r="I237" t="str">
        <f>TRIM(CLEAN(B237))</f>
        <v>QLD</v>
      </c>
      <c r="J237" t="str">
        <f>TRIM(CLEAN(C237))</f>
        <v>YJRK</v>
      </c>
      <c r="K237" t="str">
        <f>TRIM(CLEAN(D237))</f>
        <v>175322S</v>
      </c>
      <c r="L237" t="str">
        <f>TRIM(CLEAN(E237))</f>
        <v>1454933E</v>
      </c>
      <c r="M237" t="str">
        <f t="shared" si="3"/>
        <v>{"type":"Landing Area without FAC (Verified)","name":"JARRA CREEK","state":"QLD","icao":"YJRK","coordinates":["175322S","1454933E"],"radius":0.2},</v>
      </c>
    </row>
    <row r="238" spans="1:13" ht="17.350000000000001" customHeight="1" x14ac:dyDescent="0.45">
      <c r="A238" s="2" t="s">
        <v>3844</v>
      </c>
      <c r="B238" s="2" t="s">
        <v>38</v>
      </c>
      <c r="C238" s="2" t="s">
        <v>3845</v>
      </c>
      <c r="D238" s="2" t="s">
        <v>3846</v>
      </c>
      <c r="E238" s="3" t="s">
        <v>3847</v>
      </c>
      <c r="F238" s="3"/>
      <c r="G238" s="7" t="s">
        <v>5089</v>
      </c>
      <c r="H238" t="str">
        <f>TRIM(CLEAN(A238))</f>
        <v>JDANDBOO FIELD</v>
      </c>
      <c r="I238" t="str">
        <f>TRIM(CLEAN(B238))</f>
        <v>VIC</v>
      </c>
      <c r="J238" t="str">
        <f>TRIM(CLEAN(C238))</f>
        <v>YJBO</v>
      </c>
      <c r="K238" t="str">
        <f>TRIM(CLEAN(D238))</f>
        <v>375130S</v>
      </c>
      <c r="L238" t="str">
        <f>TRIM(CLEAN(E238))</f>
        <v>1465500E</v>
      </c>
      <c r="M238" t="str">
        <f t="shared" si="3"/>
        <v>{"type":"Landing Area without FAC (Verified)","name":"JDANDBOO FIELD","state":"VIC","icao":"YJBO","coordinates":["375130S","1465500E"],"radius":0.2},</v>
      </c>
    </row>
    <row r="239" spans="1:13" ht="17.350000000000001" customHeight="1" x14ac:dyDescent="0.45">
      <c r="A239" s="2" t="s">
        <v>3848</v>
      </c>
      <c r="B239" s="2" t="s">
        <v>381</v>
      </c>
      <c r="C239" s="2" t="s">
        <v>3849</v>
      </c>
      <c r="D239" s="2" t="s">
        <v>3850</v>
      </c>
      <c r="E239" s="3" t="s">
        <v>3851</v>
      </c>
      <c r="F239" s="3"/>
      <c r="G239" s="7" t="s">
        <v>5089</v>
      </c>
      <c r="H239" t="str">
        <f>TRIM(CLEAN(A239))</f>
        <v>JERICHO (TAS)</v>
      </c>
      <c r="I239" t="str">
        <f>TRIM(CLEAN(B239))</f>
        <v>TAS</v>
      </c>
      <c r="J239" t="str">
        <f>TRIM(CLEAN(C239))</f>
        <v>YJCO</v>
      </c>
      <c r="K239" t="str">
        <f>TRIM(CLEAN(D239))</f>
        <v>422205S</v>
      </c>
      <c r="L239" t="str">
        <f>TRIM(CLEAN(E239))</f>
        <v>1472011E</v>
      </c>
      <c r="M239" t="str">
        <f t="shared" si="3"/>
        <v>{"type":"Landing Area without FAC (Verified)","name":"JERICHO (TAS)","state":"TAS","icao":"YJCO","coordinates":["422205S","1472011E"],"radius":0.2},</v>
      </c>
    </row>
    <row r="240" spans="1:13" ht="17.350000000000001" customHeight="1" x14ac:dyDescent="0.45">
      <c r="A240" s="2" t="s">
        <v>3852</v>
      </c>
      <c r="B240" s="2" t="s">
        <v>19</v>
      </c>
      <c r="C240" s="2" t="s">
        <v>3853</v>
      </c>
      <c r="D240" s="2" t="s">
        <v>3854</v>
      </c>
      <c r="E240" s="3" t="s">
        <v>3855</v>
      </c>
      <c r="F240" s="3"/>
      <c r="G240" s="7" t="s">
        <v>5089</v>
      </c>
      <c r="H240" t="str">
        <f>TRIM(CLEAN(A240))</f>
        <v>JINDALEE</v>
      </c>
      <c r="I240" t="str">
        <f>TRIM(CLEAN(B240))</f>
        <v>NSW</v>
      </c>
      <c r="J240" t="str">
        <f>TRIM(CLEAN(C240))</f>
        <v>YJDL</v>
      </c>
      <c r="K240" t="str">
        <f>TRIM(CLEAN(D240))</f>
        <v>344937S</v>
      </c>
      <c r="L240" t="str">
        <f>TRIM(CLEAN(E240))</f>
        <v>1484729E</v>
      </c>
      <c r="M240" t="str">
        <f t="shared" si="3"/>
        <v>{"type":"Landing Area without FAC (Verified)","name":"JINDALEE","state":"NSW","icao":"YJDL","coordinates":["344937S","1484729E"],"radius":0.2},</v>
      </c>
    </row>
    <row r="241" spans="1:13" ht="17.350000000000001" customHeight="1" x14ac:dyDescent="0.45">
      <c r="A241" s="2" t="s">
        <v>3856</v>
      </c>
      <c r="B241" s="2" t="s">
        <v>1</v>
      </c>
      <c r="C241" s="2" t="s">
        <v>3857</v>
      </c>
      <c r="D241" s="2" t="s">
        <v>3858</v>
      </c>
      <c r="E241" s="3" t="s">
        <v>3859</v>
      </c>
      <c r="F241" s="3"/>
      <c r="G241" s="7" t="s">
        <v>5089</v>
      </c>
      <c r="H241" t="str">
        <f>TRIM(CLEAN(A241))</f>
        <v>JINGALUP</v>
      </c>
      <c r="I241" t="str">
        <f>TRIM(CLEAN(B241))</f>
        <v>WA</v>
      </c>
      <c r="J241" t="str">
        <f>TRIM(CLEAN(C241))</f>
        <v>YJIP</v>
      </c>
      <c r="K241" t="str">
        <f>TRIM(CLEAN(D241))</f>
        <v>335927S</v>
      </c>
      <c r="L241" t="str">
        <f>TRIM(CLEAN(E241))</f>
        <v>1165924E</v>
      </c>
      <c r="M241" t="str">
        <f t="shared" si="3"/>
        <v>{"type":"Landing Area without FAC (Verified)","name":"JINGALUP","state":"WA","icao":"YJIP","coordinates":["335927S","1165924E"],"radius":0.2},</v>
      </c>
    </row>
    <row r="242" spans="1:13" ht="17.350000000000001" customHeight="1" x14ac:dyDescent="0.45">
      <c r="A242" s="7" t="s">
        <v>3860</v>
      </c>
      <c r="B242" s="7" t="s">
        <v>6</v>
      </c>
      <c r="C242" s="2" t="s">
        <v>3861</v>
      </c>
      <c r="D242" s="2" t="s">
        <v>3862</v>
      </c>
      <c r="E242" s="3" t="s">
        <v>3863</v>
      </c>
      <c r="F242" s="3"/>
      <c r="G242" s="7" t="s">
        <v>5089</v>
      </c>
      <c r="H242" t="str">
        <f>TRIM(CLEAN(A242))</f>
        <v>JOHNSON AIRSTRIP SA</v>
      </c>
      <c r="I242" t="str">
        <f>TRIM(CLEAN(B242))</f>
        <v>SA</v>
      </c>
      <c r="J242" t="str">
        <f>TRIM(CLEAN(C242))</f>
        <v>YJOH</v>
      </c>
      <c r="K242" t="str">
        <f>TRIM(CLEAN(D242))</f>
        <v>354836S</v>
      </c>
      <c r="L242" t="str">
        <f>TRIM(CLEAN(E242))</f>
        <v>1374400E</v>
      </c>
      <c r="M242" t="str">
        <f t="shared" si="3"/>
        <v>{"type":"Landing Area without FAC (Verified)","name":"JOHNSON AIRSTRIP SA","state":"SA","icao":"YJOH","coordinates":["354836S","1374400E"],"radius":0.2},</v>
      </c>
    </row>
    <row r="243" spans="1:13" ht="17.350000000000001" customHeight="1" x14ac:dyDescent="0.45">
      <c r="A243" s="7" t="s">
        <v>3864</v>
      </c>
      <c r="B243" s="7" t="s">
        <v>1</v>
      </c>
      <c r="C243" s="2" t="s">
        <v>3865</v>
      </c>
      <c r="D243" s="2" t="s">
        <v>3866</v>
      </c>
      <c r="E243" s="3" t="s">
        <v>3867</v>
      </c>
      <c r="F243" s="3"/>
      <c r="G243" s="7" t="s">
        <v>5089</v>
      </c>
      <c r="H243" t="str">
        <f>TRIM(CLEAN(A243))</f>
        <v>KAILIS WA</v>
      </c>
      <c r="I243" t="str">
        <f>TRIM(CLEAN(B243))</f>
        <v>WA</v>
      </c>
      <c r="J243" t="str">
        <f>TRIM(CLEAN(C243))</f>
        <v>YKLS</v>
      </c>
      <c r="K243" t="str">
        <f>TRIM(CLEAN(D243))</f>
        <v>334600S</v>
      </c>
      <c r="L243" t="str">
        <f>TRIM(CLEAN(E243))</f>
        <v>1150233E</v>
      </c>
      <c r="M243" t="str">
        <f t="shared" si="3"/>
        <v>{"type":"Landing Area without FAC (Verified)","name":"KAILIS WA","state":"WA","icao":"YKLS","coordinates":["334600S","1150233E"],"radius":0.2},</v>
      </c>
    </row>
    <row r="244" spans="1:13" ht="17.350000000000001" customHeight="1" x14ac:dyDescent="0.45">
      <c r="A244" s="7" t="s">
        <v>3868</v>
      </c>
      <c r="B244" s="7" t="s">
        <v>6</v>
      </c>
      <c r="C244" s="2" t="s">
        <v>3869</v>
      </c>
      <c r="D244" s="2" t="s">
        <v>3870</v>
      </c>
      <c r="E244" s="3" t="s">
        <v>3871</v>
      </c>
      <c r="F244" s="3"/>
      <c r="G244" s="7" t="s">
        <v>5089</v>
      </c>
      <c r="H244" t="str">
        <f>TRIM(CLEAN(A244))</f>
        <v>KALABITY STATION SA</v>
      </c>
      <c r="I244" t="str">
        <f>TRIM(CLEAN(B244))</f>
        <v>SA</v>
      </c>
      <c r="J244" t="str">
        <f>TRIM(CLEAN(C244))</f>
        <v>YKBT</v>
      </c>
      <c r="K244" t="str">
        <f>TRIM(CLEAN(D244))</f>
        <v>315331S</v>
      </c>
      <c r="L244" t="str">
        <f>TRIM(CLEAN(E244))</f>
        <v>1401938E</v>
      </c>
      <c r="M244" t="str">
        <f t="shared" si="3"/>
        <v>{"type":"Landing Area without FAC (Verified)","name":"KALABITY STATION SA","state":"SA","icao":"YKBT","coordinates":["315331S","1401938E"],"radius":0.2},</v>
      </c>
    </row>
    <row r="245" spans="1:13" ht="17.350000000000001" customHeight="1" x14ac:dyDescent="0.45">
      <c r="A245" s="7" t="s">
        <v>3872</v>
      </c>
      <c r="B245" s="7" t="s">
        <v>6</v>
      </c>
      <c r="C245" s="2" t="s">
        <v>3873</v>
      </c>
      <c r="D245" s="2" t="s">
        <v>3874</v>
      </c>
      <c r="E245" s="3" t="s">
        <v>3875</v>
      </c>
      <c r="F245" s="3"/>
      <c r="G245" s="7" t="s">
        <v>5089</v>
      </c>
      <c r="H245" t="str">
        <f>TRIM(CLEAN(A245))</f>
        <v>KALAMURINA SA</v>
      </c>
      <c r="I245" t="str">
        <f>TRIM(CLEAN(B245))</f>
        <v>SA</v>
      </c>
      <c r="J245" t="str">
        <f>TRIM(CLEAN(C245))</f>
        <v>YKLR</v>
      </c>
      <c r="K245" t="str">
        <f>TRIM(CLEAN(D245))</f>
        <v>274507S</v>
      </c>
      <c r="L245" t="str">
        <f>TRIM(CLEAN(E245))</f>
        <v>1381611E</v>
      </c>
      <c r="M245" t="str">
        <f t="shared" si="3"/>
        <v>{"type":"Landing Area without FAC (Verified)","name":"KALAMURINA SA","state":"SA","icao":"YKLR","coordinates":["274507S","1381611E"],"radius":0.2},</v>
      </c>
    </row>
    <row r="246" spans="1:13" ht="17.350000000000001" customHeight="1" x14ac:dyDescent="0.45">
      <c r="A246" s="7" t="s">
        <v>3876</v>
      </c>
      <c r="B246" s="7" t="s">
        <v>29</v>
      </c>
      <c r="C246" s="2" t="s">
        <v>3877</v>
      </c>
      <c r="D246" s="2" t="s">
        <v>3878</v>
      </c>
      <c r="E246" s="3" t="s">
        <v>3879</v>
      </c>
      <c r="F246" s="3"/>
      <c r="G246" s="7" t="s">
        <v>5089</v>
      </c>
      <c r="H246" t="str">
        <f>TRIM(CLEAN(A246))</f>
        <v>KALINGA QLD</v>
      </c>
      <c r="I246" t="str">
        <f>TRIM(CLEAN(B246))</f>
        <v>QLD</v>
      </c>
      <c r="J246" t="str">
        <f>TRIM(CLEAN(C246))</f>
        <v>YKLG</v>
      </c>
      <c r="K246" t="str">
        <f>TRIM(CLEAN(D246))</f>
        <v>151200S</v>
      </c>
      <c r="L246" t="str">
        <f>TRIM(CLEAN(E246))</f>
        <v>1435100E</v>
      </c>
      <c r="M246" t="str">
        <f t="shared" si="3"/>
        <v>{"type":"Landing Area without FAC (Verified)","name":"KALINGA QLD","state":"QLD","icao":"YKLG","coordinates":["151200S","1435100E"],"radius":0.2},</v>
      </c>
    </row>
    <row r="247" spans="1:13" ht="17.350000000000001" customHeight="1" x14ac:dyDescent="0.45">
      <c r="A247" s="7" t="s">
        <v>3880</v>
      </c>
      <c r="B247" s="7" t="s">
        <v>6</v>
      </c>
      <c r="C247" s="2" t="s">
        <v>3881</v>
      </c>
      <c r="D247" s="2" t="s">
        <v>3882</v>
      </c>
      <c r="E247" s="3" t="s">
        <v>3883</v>
      </c>
      <c r="F247" s="3"/>
      <c r="G247" s="7" t="s">
        <v>5089</v>
      </c>
      <c r="H247" t="str">
        <f>TRIM(CLEAN(A247))</f>
        <v>KANGAROO WELL SA</v>
      </c>
      <c r="I247" t="str">
        <f>TRIM(CLEAN(B247))</f>
        <v>SA</v>
      </c>
      <c r="J247" t="str">
        <f>TRIM(CLEAN(C247))</f>
        <v>YKWG</v>
      </c>
      <c r="K247" t="str">
        <f>TRIM(CLEAN(D247))</f>
        <v>314706S</v>
      </c>
      <c r="L247" t="str">
        <f>TRIM(CLEAN(E247))</f>
        <v>1353818E</v>
      </c>
      <c r="M247" t="str">
        <f t="shared" si="3"/>
        <v>{"type":"Landing Area without FAC (Verified)","name":"KANGAROO WELL SA","state":"SA","icao":"YKWG","coordinates":["314706S","1353818E"],"radius":0.2},</v>
      </c>
    </row>
    <row r="248" spans="1:13" ht="17.350000000000001" customHeight="1" x14ac:dyDescent="0.45">
      <c r="A248" s="7" t="s">
        <v>3884</v>
      </c>
      <c r="B248" s="7" t="s">
        <v>38</v>
      </c>
      <c r="C248" s="2" t="s">
        <v>3885</v>
      </c>
      <c r="D248" s="2" t="s">
        <v>3886</v>
      </c>
      <c r="E248" s="3" t="s">
        <v>3887</v>
      </c>
      <c r="F248" s="3"/>
      <c r="G248" s="7" t="s">
        <v>5089</v>
      </c>
      <c r="H248" t="str">
        <f>TRIM(CLEAN(A248))</f>
        <v>KANIVA VIC</v>
      </c>
      <c r="I248" t="str">
        <f>TRIM(CLEAN(B248))</f>
        <v>VIC</v>
      </c>
      <c r="J248" t="str">
        <f>TRIM(CLEAN(C248))</f>
        <v>YKNV</v>
      </c>
      <c r="K248" t="str">
        <f>TRIM(CLEAN(D248))</f>
        <v>362213S</v>
      </c>
      <c r="L248" t="str">
        <f>TRIM(CLEAN(E248))</f>
        <v>1411437E</v>
      </c>
      <c r="M248" t="str">
        <f t="shared" si="3"/>
        <v>{"type":"Landing Area without FAC (Verified)","name":"KANIVA VIC","state":"VIC","icao":"YKNV","coordinates":["362213S","1411437E"],"radius":0.2},</v>
      </c>
    </row>
    <row r="249" spans="1:13" ht="17.350000000000001" customHeight="1" x14ac:dyDescent="0.45">
      <c r="A249" s="7" t="s">
        <v>3888</v>
      </c>
      <c r="B249" s="7" t="s">
        <v>1</v>
      </c>
      <c r="C249" s="2" t="s">
        <v>3889</v>
      </c>
      <c r="D249" s="2" t="s">
        <v>3890</v>
      </c>
      <c r="E249" s="3" t="s">
        <v>3891</v>
      </c>
      <c r="F249" s="3"/>
      <c r="G249" s="7" t="s">
        <v>5089</v>
      </c>
      <c r="H249" t="str">
        <f>TRIM(CLEAN(A249))</f>
        <v>KARONIE WA</v>
      </c>
      <c r="I249" t="str">
        <f>TRIM(CLEAN(B249))</f>
        <v>WA</v>
      </c>
      <c r="J249" t="str">
        <f>TRIM(CLEAN(C249))</f>
        <v>YKRE</v>
      </c>
      <c r="K249" t="str">
        <f>TRIM(CLEAN(D249))</f>
        <v>305800S</v>
      </c>
      <c r="L249" t="str">
        <f>TRIM(CLEAN(E249))</f>
        <v>1223200E</v>
      </c>
      <c r="M249" t="str">
        <f t="shared" si="3"/>
        <v>{"type":"Landing Area without FAC (Verified)","name":"KARONIE WA","state":"WA","icao":"YKRE","coordinates":["305800S","1223200E"],"radius":0.2},</v>
      </c>
    </row>
    <row r="250" spans="1:13" ht="17.350000000000001" customHeight="1" x14ac:dyDescent="0.45">
      <c r="A250" s="7" t="s">
        <v>3898</v>
      </c>
      <c r="B250" s="7" t="s">
        <v>29</v>
      </c>
      <c r="C250" s="2" t="s">
        <v>3899</v>
      </c>
      <c r="D250" s="2" t="s">
        <v>3900</v>
      </c>
      <c r="E250" s="3" t="s">
        <v>3901</v>
      </c>
      <c r="F250" s="3"/>
      <c r="G250" s="7" t="s">
        <v>5089</v>
      </c>
      <c r="H250" t="str">
        <f>TRIM(CLEAN(A250))</f>
        <v>KEEROONGOOLOO QLD</v>
      </c>
      <c r="I250" t="str">
        <f>TRIM(CLEAN(B250))</f>
        <v>QLD</v>
      </c>
      <c r="J250" t="str">
        <f>TRIM(CLEAN(C250))</f>
        <v>YKRL</v>
      </c>
      <c r="K250" t="str">
        <f>TRIM(CLEAN(D250))</f>
        <v>255422S</v>
      </c>
      <c r="L250" t="str">
        <f>TRIM(CLEAN(E250))</f>
        <v>1424818E</v>
      </c>
      <c r="M250" t="str">
        <f t="shared" si="3"/>
        <v>{"type":"Landing Area without FAC (Verified)","name":"KEEROONGOOLOO QLD","state":"QLD","icao":"YKRL","coordinates":["255422S","1424818E"],"radius":0.2},</v>
      </c>
    </row>
    <row r="251" spans="1:13" ht="17.350000000000001" customHeight="1" x14ac:dyDescent="0.45">
      <c r="A251" s="7" t="s">
        <v>5003</v>
      </c>
      <c r="B251" s="7" t="s">
        <v>6</v>
      </c>
      <c r="C251" s="7" t="s">
        <v>3902</v>
      </c>
      <c r="D251" s="7" t="s">
        <v>3903</v>
      </c>
      <c r="E251" s="7" t="s">
        <v>3904</v>
      </c>
      <c r="F251" s="7"/>
      <c r="G251" s="7" t="s">
        <v>5089</v>
      </c>
      <c r="H251" t="str">
        <f>TRIM(CLEAN(A251))</f>
        <v>KENMORE PARK/YUNYARINYI SA</v>
      </c>
      <c r="I251" t="str">
        <f>TRIM(CLEAN(B251))</f>
        <v>SA</v>
      </c>
      <c r="J251" t="str">
        <f>TRIM(CLEAN(C251))</f>
        <v>YKEN</v>
      </c>
      <c r="K251" t="str">
        <f>TRIM(CLEAN(D251))</f>
        <v>262000S</v>
      </c>
      <c r="L251" t="str">
        <f>TRIM(CLEAN(E251))</f>
        <v>1322800E</v>
      </c>
      <c r="M251" t="str">
        <f t="shared" si="3"/>
        <v>{"type":"Landing Area without FAC (Verified)","name":"KENMORE PARK/YUNYARINYI SA","state":"SA","icao":"YKEN","coordinates":["262000S","1322800E"],"radius":0.2},</v>
      </c>
    </row>
    <row r="252" spans="1:13" ht="17.350000000000001" customHeight="1" x14ac:dyDescent="0.45">
      <c r="A252" s="12" t="s">
        <v>3905</v>
      </c>
      <c r="B252" s="11" t="s">
        <v>19</v>
      </c>
      <c r="C252" s="11" t="s">
        <v>5002</v>
      </c>
      <c r="D252" s="11" t="s">
        <v>5001</v>
      </c>
      <c r="E252" s="10" t="s">
        <v>5000</v>
      </c>
      <c r="F252" s="10"/>
      <c r="G252" s="7" t="s">
        <v>5089</v>
      </c>
      <c r="H252" t="str">
        <f>TRIM(CLEAN(A252))</f>
        <v>KHANCOBAN</v>
      </c>
      <c r="I252" t="str">
        <f>TRIM(CLEAN(B252))</f>
        <v>NSW</v>
      </c>
      <c r="J252" t="str">
        <f>TRIM(CLEAN(C252))</f>
        <v>YKHA</v>
      </c>
      <c r="K252" t="str">
        <f>TRIM(CLEAN(D252))</f>
        <v>361249S</v>
      </c>
      <c r="L252" t="str">
        <f>TRIM(CLEAN(E252))</f>
        <v>1480635E</v>
      </c>
      <c r="M252" t="str">
        <f t="shared" si="3"/>
        <v>{"type":"Landing Area without FAC (Verified)","name":"KHANCOBAN","state":"NSW","icao":"YKHA","coordinates":["361249S","1480635E"],"radius":0.2},</v>
      </c>
    </row>
    <row r="253" spans="1:13" ht="17.350000000000001" customHeight="1" x14ac:dyDescent="0.45">
      <c r="A253" s="2" t="s">
        <v>3906</v>
      </c>
      <c r="B253" s="7" t="s">
        <v>381</v>
      </c>
      <c r="C253" t="s">
        <v>4999</v>
      </c>
      <c r="D253" t="s">
        <v>4998</v>
      </c>
      <c r="E253" s="7" t="s">
        <v>4997</v>
      </c>
      <c r="F253" s="7"/>
      <c r="G253" s="7" t="s">
        <v>5089</v>
      </c>
      <c r="H253" t="str">
        <f>TRIM(CLEAN(A253))</f>
        <v>KILLIECRANKIE</v>
      </c>
      <c r="I253" t="str">
        <f>TRIM(CLEAN(B253))</f>
        <v>TAS</v>
      </c>
      <c r="J253" t="str">
        <f>TRIM(CLEAN(C253))</f>
        <v>YKCK</v>
      </c>
      <c r="K253" t="str">
        <f>TRIM(CLEAN(D253))</f>
        <v>395058S</v>
      </c>
      <c r="L253" t="str">
        <f>TRIM(CLEAN(E253))</f>
        <v>1475137E</v>
      </c>
      <c r="M253" t="str">
        <f t="shared" si="3"/>
        <v>{"type":"Landing Area without FAC (Verified)","name":"KILLIECRANKIE","state":"TAS","icao":"YKCK","coordinates":["395058S","1475137E"],"radius":0.2},</v>
      </c>
    </row>
    <row r="254" spans="1:13" ht="17.350000000000001" customHeight="1" x14ac:dyDescent="0.45">
      <c r="A254" s="2" t="s">
        <v>3907</v>
      </c>
      <c r="B254" s="2" t="s">
        <v>6</v>
      </c>
      <c r="C254" s="2" t="s">
        <v>3945</v>
      </c>
      <c r="D254" s="2" t="s">
        <v>4996</v>
      </c>
      <c r="E254" s="2" t="s">
        <v>3992</v>
      </c>
      <c r="F254" s="2"/>
      <c r="G254" s="7" t="s">
        <v>5089</v>
      </c>
      <c r="H254" t="str">
        <f>TRIM(CLEAN(A254))</f>
        <v>KINGOONYA</v>
      </c>
      <c r="I254" t="str">
        <f>TRIM(CLEAN(B254))</f>
        <v>SA</v>
      </c>
      <c r="J254" t="str">
        <f>TRIM(CLEAN(C254))</f>
        <v>YKGA</v>
      </c>
      <c r="K254" t="str">
        <f>TRIM(CLEAN(D254))</f>
        <v>305452S</v>
      </c>
      <c r="L254" t="str">
        <f>TRIM(CLEAN(E254))</f>
        <v>1351826E</v>
      </c>
      <c r="M254" t="str">
        <f t="shared" si="3"/>
        <v>{"type":"Landing Area without FAC (Verified)","name":"KINGOONYA","state":"SA","icao":"YKGA","coordinates":["305452S","1351826E"],"radius":0.2},</v>
      </c>
    </row>
    <row r="255" spans="1:13" ht="17.350000000000001" customHeight="1" x14ac:dyDescent="0.45">
      <c r="A255" s="2" t="s">
        <v>3908</v>
      </c>
      <c r="B255" s="2" t="s">
        <v>29</v>
      </c>
      <c r="C255" s="2" t="s">
        <v>3946</v>
      </c>
      <c r="D255" t="s">
        <v>4995</v>
      </c>
      <c r="E255" s="2" t="s">
        <v>3993</v>
      </c>
      <c r="F255" s="2"/>
      <c r="G255" s="7" t="s">
        <v>5089</v>
      </c>
      <c r="H255" t="str">
        <f>TRIM(CLEAN(A255))</f>
        <v>KINGVALE STATION</v>
      </c>
      <c r="I255" t="str">
        <f>TRIM(CLEAN(B255))</f>
        <v>QLD</v>
      </c>
      <c r="J255" t="str">
        <f>TRIM(CLEAN(C255))</f>
        <v>YKVA</v>
      </c>
      <c r="K255" t="str">
        <f>TRIM(CLEAN(D255))</f>
        <v>154241S</v>
      </c>
      <c r="L255" t="str">
        <f>TRIM(CLEAN(E255))</f>
        <v>1434451E</v>
      </c>
      <c r="M255" t="str">
        <f t="shared" si="3"/>
        <v>{"type":"Landing Area without FAC (Verified)","name":"KINGVALE STATION","state":"QLD","icao":"YKVA","coordinates":["154241S","1434451E"],"radius":0.2},</v>
      </c>
    </row>
    <row r="256" spans="1:13" ht="17.350000000000001" customHeight="1" x14ac:dyDescent="0.45">
      <c r="A256" s="2" t="s">
        <v>3909</v>
      </c>
      <c r="B256" s="2" t="s">
        <v>1</v>
      </c>
      <c r="C256" s="2" t="s">
        <v>3947</v>
      </c>
      <c r="D256" t="s">
        <v>4994</v>
      </c>
      <c r="E256" s="2" t="s">
        <v>3994</v>
      </c>
      <c r="F256" s="2"/>
      <c r="G256" s="7" t="s">
        <v>5089</v>
      </c>
      <c r="H256" t="str">
        <f>TRIM(CLEAN(A256))</f>
        <v>KIRKALOCKA</v>
      </c>
      <c r="I256" t="str">
        <f>TRIM(CLEAN(B256))</f>
        <v>WA</v>
      </c>
      <c r="J256" t="str">
        <f>TRIM(CLEAN(C256))</f>
        <v>YKRK</v>
      </c>
      <c r="K256" t="str">
        <f>TRIM(CLEAN(D256))</f>
        <v>284132S</v>
      </c>
      <c r="L256" t="str">
        <f>TRIM(CLEAN(E256))</f>
        <v>1174552E</v>
      </c>
      <c r="M256" t="str">
        <f t="shared" si="3"/>
        <v>{"type":"Landing Area without FAC (Verified)","name":"KIRKALOCKA","state":"WA","icao":"YKRK","coordinates":["284132S","1174552E"],"radius":0.2},</v>
      </c>
    </row>
    <row r="257" spans="1:13" ht="17.350000000000001" customHeight="1" x14ac:dyDescent="0.45">
      <c r="A257" s="2" t="s">
        <v>3910</v>
      </c>
      <c r="B257" s="2" t="s">
        <v>24</v>
      </c>
      <c r="C257" s="2" t="s">
        <v>3948</v>
      </c>
      <c r="D257" t="s">
        <v>4993</v>
      </c>
      <c r="E257" s="2" t="s">
        <v>3995</v>
      </c>
      <c r="F257" s="2"/>
      <c r="G257" s="7" t="s">
        <v>5089</v>
      </c>
      <c r="H257" t="str">
        <f>TRIM(CLEAN(A257))</f>
        <v>KIRKIMBIE STN</v>
      </c>
      <c r="I257" t="str">
        <f>TRIM(CLEAN(B257))</f>
        <v>NT</v>
      </c>
      <c r="J257" t="str">
        <f>TRIM(CLEAN(C257))</f>
        <v>YKIR</v>
      </c>
      <c r="K257" t="str">
        <f>TRIM(CLEAN(D257))</f>
        <v>174642S</v>
      </c>
      <c r="L257" t="str">
        <f>TRIM(CLEAN(E257))</f>
        <v>1291234E</v>
      </c>
      <c r="M257" t="str">
        <f t="shared" si="3"/>
        <v>{"type":"Landing Area without FAC (Verified)","name":"KIRKIMBIE STN","state":"NT","icao":"YKIR","coordinates":["174642S","1291234E"],"radius":0.2},</v>
      </c>
    </row>
    <row r="258" spans="1:13" ht="17.350000000000001" customHeight="1" x14ac:dyDescent="0.45">
      <c r="A258" s="2" t="s">
        <v>3911</v>
      </c>
      <c r="B258" s="2" t="s">
        <v>1</v>
      </c>
      <c r="C258" s="2" t="s">
        <v>3949</v>
      </c>
      <c r="D258" t="s">
        <v>4992</v>
      </c>
      <c r="E258" s="2" t="s">
        <v>3996</v>
      </c>
      <c r="F258" s="2"/>
      <c r="G258" s="7" t="s">
        <v>5089</v>
      </c>
      <c r="H258" t="str">
        <f>TRIM(CLEAN(A258))</f>
        <v>KITCHENER</v>
      </c>
      <c r="I258" t="str">
        <f>TRIM(CLEAN(B258))</f>
        <v>WA</v>
      </c>
      <c r="J258" t="str">
        <f>TRIM(CLEAN(C258))</f>
        <v>YKCH</v>
      </c>
      <c r="K258" t="str">
        <f>TRIM(CLEAN(D258))</f>
        <v>310136S</v>
      </c>
      <c r="L258" t="str">
        <f>TRIM(CLEAN(E258))</f>
        <v>1241100E</v>
      </c>
      <c r="M258" t="str">
        <f t="shared" si="3"/>
        <v>{"type":"Landing Area without FAC (Verified)","name":"KITCHENER","state":"WA","icao":"YKCH","coordinates":["310136S","1241100E"],"radius":0.2},</v>
      </c>
    </row>
    <row r="259" spans="1:13" ht="17.350000000000001" customHeight="1" x14ac:dyDescent="0.45">
      <c r="A259" s="2" t="s">
        <v>4991</v>
      </c>
      <c r="B259" s="7" t="s">
        <v>24</v>
      </c>
      <c r="C259" s="7" t="s">
        <v>3950</v>
      </c>
      <c r="D259" s="7" t="s">
        <v>3990</v>
      </c>
      <c r="E259" t="s">
        <v>4990</v>
      </c>
      <c r="G259" s="7" t="s">
        <v>5089</v>
      </c>
      <c r="H259" t="str">
        <f>TRIM(CLEAN(A259))</f>
        <v>KNOCKER BAY</v>
      </c>
      <c r="I259" t="str">
        <f>TRIM(CLEAN(B259))</f>
        <v>NT</v>
      </c>
      <c r="J259" t="str">
        <f>TRIM(CLEAN(C259))</f>
        <v>YNBY</v>
      </c>
      <c r="K259" t="str">
        <f>TRIM(CLEAN(D259))</f>
        <v>111909S</v>
      </c>
      <c r="L259" t="str">
        <f>TRIM(CLEAN(E259))</f>
        <v>1320715E</v>
      </c>
      <c r="M259" t="str">
        <f t="shared" ref="M259:M322" si="4">"{""type"":"""&amp;G259&amp;""",""name"":"""&amp;H259&amp;""",""state"":"""&amp;I259&amp;""",""icao"":"""&amp;J259&amp;""",""coordinates"":["""&amp;K259&amp;""","""&amp;L259&amp;"""],""radius"":0.2},"</f>
        <v>{"type":"Landing Area without FAC (Verified)","name":"KNOCKER BAY","state":"NT","icao":"YNBY","coordinates":["111909S","1320715E"],"radius":0.2},</v>
      </c>
    </row>
    <row r="260" spans="1:13" ht="17.350000000000001" customHeight="1" x14ac:dyDescent="0.45">
      <c r="A260" s="2" t="s">
        <v>4989</v>
      </c>
      <c r="B260" s="7" t="s">
        <v>29</v>
      </c>
      <c r="C260" s="7" t="s">
        <v>3951</v>
      </c>
      <c r="D260" s="7" t="s">
        <v>4988</v>
      </c>
      <c r="E260" t="s">
        <v>4987</v>
      </c>
      <c r="G260" s="7" t="s">
        <v>5089</v>
      </c>
      <c r="H260" t="str">
        <f>TRIM(CLEAN(A260))</f>
        <v>KOARLO</v>
      </c>
      <c r="I260" t="str">
        <f>TRIM(CLEAN(B260))</f>
        <v>QLD</v>
      </c>
      <c r="J260" t="str">
        <f>TRIM(CLEAN(C260))</f>
        <v>YKOA</v>
      </c>
      <c r="K260" t="str">
        <f>TRIM(CLEAN(D260))</f>
        <v>283758S</v>
      </c>
      <c r="L260" t="str">
        <f>TRIM(CLEAN(E260))</f>
        <v>1503202E</v>
      </c>
      <c r="M260" t="str">
        <f t="shared" si="4"/>
        <v>{"type":"Landing Area without FAC (Verified)","name":"KOARLO","state":"QLD","icao":"YKOA","coordinates":["283758S","1503202E"],"radius":0.2},</v>
      </c>
    </row>
    <row r="261" spans="1:13" ht="17.350000000000001" customHeight="1" x14ac:dyDescent="0.45">
      <c r="A261" s="2" t="s">
        <v>3912</v>
      </c>
      <c r="B261" s="2" t="s">
        <v>1</v>
      </c>
      <c r="C261" s="2" t="s">
        <v>3952</v>
      </c>
      <c r="D261" t="s">
        <v>4986</v>
      </c>
      <c r="E261" t="s">
        <v>4985</v>
      </c>
      <c r="G261" s="7" t="s">
        <v>5089</v>
      </c>
      <c r="H261" t="str">
        <f>TRIM(CLEAN(A261))</f>
        <v>KOOLAMA BAY</v>
      </c>
      <c r="I261" t="str">
        <f>TRIM(CLEAN(B261))</f>
        <v>WA</v>
      </c>
      <c r="J261" t="str">
        <f>TRIM(CLEAN(C261))</f>
        <v>YKOO</v>
      </c>
      <c r="K261" t="str">
        <f>TRIM(CLEAN(D261))</f>
        <v>135615S</v>
      </c>
      <c r="L261" t="str">
        <f>TRIM(CLEAN(E261))</f>
        <v>1271930E</v>
      </c>
      <c r="M261" t="str">
        <f t="shared" si="4"/>
        <v>{"type":"Landing Area without FAC (Verified)","name":"KOOLAMA BAY","state":"WA","icao":"YKOO","coordinates":["135615S","1271930E"],"radius":0.2},</v>
      </c>
    </row>
    <row r="262" spans="1:13" ht="17.350000000000001" customHeight="1" x14ac:dyDescent="0.45">
      <c r="A262" s="2" t="s">
        <v>4984</v>
      </c>
      <c r="B262" s="2" t="s">
        <v>29</v>
      </c>
      <c r="C262" s="2" t="s">
        <v>3953</v>
      </c>
      <c r="D262" t="s">
        <v>4983</v>
      </c>
      <c r="E262" s="2" t="s">
        <v>4982</v>
      </c>
      <c r="F262" s="2"/>
      <c r="G262" s="7" t="s">
        <v>5089</v>
      </c>
      <c r="H262" t="str">
        <f>TRIM(CLEAN(A262))</f>
        <v>KOORINGAL/BAROCO</v>
      </c>
      <c r="I262" t="str">
        <f>TRIM(CLEAN(B262))</f>
        <v>QLD</v>
      </c>
      <c r="J262" t="str">
        <f>TRIM(CLEAN(C262))</f>
        <v>YBCX</v>
      </c>
      <c r="K262" t="str">
        <f>TRIM(CLEAN(D262))</f>
        <v>272045S</v>
      </c>
      <c r="L262" t="str">
        <f>TRIM(CLEAN(E262))</f>
        <v>1532533E</v>
      </c>
      <c r="M262" t="str">
        <f t="shared" si="4"/>
        <v>{"type":"Landing Area without FAC (Verified)","name":"KOORINGAL/BAROCO","state":"QLD","icao":"YBCX","coordinates":["272045S","1532533E"],"radius":0.2},</v>
      </c>
    </row>
    <row r="263" spans="1:13" ht="17.350000000000001" customHeight="1" x14ac:dyDescent="0.45">
      <c r="A263" s="2" t="s">
        <v>3913</v>
      </c>
      <c r="B263" s="2" t="s">
        <v>1</v>
      </c>
      <c r="C263" s="2" t="s">
        <v>3954</v>
      </c>
      <c r="D263" s="2" t="s">
        <v>4981</v>
      </c>
      <c r="E263" t="s">
        <v>4980</v>
      </c>
      <c r="G263" s="7" t="s">
        <v>5089</v>
      </c>
      <c r="H263" t="str">
        <f>TRIM(CLEAN(A263))</f>
        <v>KUKERIN AIRSTRIP</v>
      </c>
      <c r="I263" t="str">
        <f>TRIM(CLEAN(B263))</f>
        <v>WA</v>
      </c>
      <c r="J263" t="str">
        <f>TRIM(CLEAN(C263))</f>
        <v>YKUK</v>
      </c>
      <c r="K263" t="str">
        <f>TRIM(CLEAN(D263))</f>
        <v>331030S</v>
      </c>
      <c r="L263" t="str">
        <f>TRIM(CLEAN(E263))</f>
        <v>1180454E</v>
      </c>
      <c r="M263" t="str">
        <f t="shared" si="4"/>
        <v>{"type":"Landing Area without FAC (Verified)","name":"KUKERIN AIRSTRIP","state":"WA","icao":"YKUK","coordinates":["331030S","1180454E"],"radius":0.2},</v>
      </c>
    </row>
    <row r="264" spans="1:13" ht="17.350000000000001" customHeight="1" x14ac:dyDescent="0.45">
      <c r="A264" s="2" t="s">
        <v>3914</v>
      </c>
      <c r="B264" s="2" t="s">
        <v>29</v>
      </c>
      <c r="C264" s="2" t="s">
        <v>3955</v>
      </c>
      <c r="D264" t="s">
        <v>4979</v>
      </c>
      <c r="E264" s="2" t="s">
        <v>4978</v>
      </c>
      <c r="F264" s="2"/>
      <c r="G264" s="7" t="s">
        <v>5089</v>
      </c>
      <c r="H264" t="str">
        <f>TRIM(CLEAN(A264))</f>
        <v>KULALI</v>
      </c>
      <c r="I264" t="str">
        <f>TRIM(CLEAN(B264))</f>
        <v>QLD</v>
      </c>
      <c r="J264" t="str">
        <f>TRIM(CLEAN(C264))</f>
        <v>YKUA</v>
      </c>
      <c r="K264" t="str">
        <f>TRIM(CLEAN(D264))</f>
        <v>284021S</v>
      </c>
      <c r="L264" t="str">
        <f>TRIM(CLEAN(E264))</f>
        <v>1491135E</v>
      </c>
      <c r="M264" t="str">
        <f t="shared" si="4"/>
        <v>{"type":"Landing Area without FAC (Verified)","name":"KULALI","state":"QLD","icao":"YKUA","coordinates":["284021S","1491135E"],"radius":0.2},</v>
      </c>
    </row>
    <row r="265" spans="1:13" ht="17.350000000000001" customHeight="1" x14ac:dyDescent="0.45">
      <c r="A265" s="2" t="s">
        <v>3915</v>
      </c>
      <c r="B265" s="2" t="s">
        <v>1</v>
      </c>
      <c r="C265" s="2" t="s">
        <v>3956</v>
      </c>
      <c r="D265" t="s">
        <v>4977</v>
      </c>
      <c r="E265" t="s">
        <v>4976</v>
      </c>
      <c r="G265" s="7" t="s">
        <v>5089</v>
      </c>
      <c r="H265" t="str">
        <f>TRIM(CLEAN(A265))</f>
        <v>KURI BAY</v>
      </c>
      <c r="I265" t="str">
        <f>TRIM(CLEAN(B265))</f>
        <v>WA</v>
      </c>
      <c r="J265" t="str">
        <f>TRIM(CLEAN(C265))</f>
        <v>YKRI</v>
      </c>
      <c r="K265" t="str">
        <f>TRIM(CLEAN(D265))</f>
        <v>152828S</v>
      </c>
      <c r="L265" t="str">
        <f>TRIM(CLEAN(E265))</f>
        <v>1243129E</v>
      </c>
      <c r="M265" t="str">
        <f t="shared" si="4"/>
        <v>{"type":"Landing Area without FAC (Verified)","name":"KURI BAY","state":"WA","icao":"YKRI","coordinates":["152828S","1243129E"],"radius":0.2},</v>
      </c>
    </row>
    <row r="266" spans="1:13" ht="17.350000000000001" customHeight="1" x14ac:dyDescent="0.45">
      <c r="A266" s="2" t="s">
        <v>3916</v>
      </c>
      <c r="B266" s="2" t="s">
        <v>38</v>
      </c>
      <c r="C266" s="2" t="s">
        <v>3957</v>
      </c>
      <c r="D266" t="s">
        <v>4975</v>
      </c>
      <c r="E266" s="2" t="s">
        <v>4974</v>
      </c>
      <c r="F266" s="2"/>
      <c r="G266" s="7" t="s">
        <v>5089</v>
      </c>
      <c r="H266" t="str">
        <f>TRIM(CLEAN(A266))</f>
        <v>KURWEETON</v>
      </c>
      <c r="I266" t="str">
        <f>TRIM(CLEAN(B266))</f>
        <v>VIC</v>
      </c>
      <c r="J266" t="str">
        <f>TRIM(CLEAN(C266))</f>
        <v>YKUW</v>
      </c>
      <c r="K266" t="str">
        <f>TRIM(CLEAN(D266))</f>
        <v>380252S</v>
      </c>
      <c r="L266" t="str">
        <f>TRIM(CLEAN(E266))</f>
        <v>1430919E</v>
      </c>
      <c r="M266" t="str">
        <f t="shared" si="4"/>
        <v>{"type":"Landing Area without FAC (Verified)","name":"KURWEETON","state":"VIC","icao":"YKUW","coordinates":["380252S","1430919E"],"radius":0.2},</v>
      </c>
    </row>
    <row r="267" spans="1:13" ht="17.350000000000001" customHeight="1" x14ac:dyDescent="0.45">
      <c r="A267" s="2" t="s">
        <v>3917</v>
      </c>
      <c r="B267" s="2" t="s">
        <v>29</v>
      </c>
      <c r="C267" s="2" t="s">
        <v>3958</v>
      </c>
      <c r="D267" s="2" t="s">
        <v>4973</v>
      </c>
      <c r="E267" s="2" t="s">
        <v>3997</v>
      </c>
      <c r="F267" s="2"/>
      <c r="G267" s="7" t="s">
        <v>5089</v>
      </c>
      <c r="H267" t="str">
        <f>TRIM(CLEAN(A267))</f>
        <v>KYNETON (QLD)</v>
      </c>
      <c r="I267" t="str">
        <f>TRIM(CLEAN(B267))</f>
        <v>QLD</v>
      </c>
      <c r="J267" t="str">
        <f>TRIM(CLEAN(C267))</f>
        <v>YKYE</v>
      </c>
      <c r="K267" t="str">
        <f>TRIM(CLEAN(D267))</f>
        <v>234908S</v>
      </c>
      <c r="L267" t="str">
        <f>TRIM(CLEAN(E267))</f>
        <v>1452411E</v>
      </c>
      <c r="M267" t="str">
        <f t="shared" si="4"/>
        <v>{"type":"Landing Area without FAC (Verified)","name":"KYNETON (QLD)","state":"QLD","icao":"YKYE","coordinates":["234908S","1452411E"],"radius":0.2},</v>
      </c>
    </row>
    <row r="268" spans="1:13" ht="17.350000000000001" customHeight="1" x14ac:dyDescent="0.45">
      <c r="A268" s="7" t="s">
        <v>3918</v>
      </c>
      <c r="B268" s="7" t="s">
        <v>29</v>
      </c>
      <c r="C268" s="2" t="s">
        <v>3959</v>
      </c>
      <c r="D268" t="s">
        <v>4972</v>
      </c>
      <c r="E268" t="s">
        <v>4971</v>
      </c>
      <c r="G268" s="7" t="s">
        <v>5089</v>
      </c>
      <c r="H268" t="str">
        <f>TRIM(CLEAN(A268))</f>
        <v>KYNUNA</v>
      </c>
      <c r="I268" t="str">
        <f>TRIM(CLEAN(B268))</f>
        <v>QLD</v>
      </c>
      <c r="J268" t="str">
        <f>TRIM(CLEAN(C268))</f>
        <v>YKYN</v>
      </c>
      <c r="K268" t="str">
        <f>TRIM(CLEAN(D268))</f>
        <v>213600S</v>
      </c>
      <c r="L268" t="str">
        <f>TRIM(CLEAN(E268))</f>
        <v>1415500E</v>
      </c>
      <c r="M268" t="str">
        <f t="shared" si="4"/>
        <v>{"type":"Landing Area without FAC (Verified)","name":"KYNUNA","state":"QLD","icao":"YKYN","coordinates":["213600S","1415500E"],"radius":0.2},</v>
      </c>
    </row>
    <row r="269" spans="1:13" ht="17.350000000000001" customHeight="1" x14ac:dyDescent="0.45">
      <c r="A269" s="7" t="s">
        <v>4970</v>
      </c>
      <c r="B269" s="7" t="s">
        <v>29</v>
      </c>
      <c r="C269" s="2" t="s">
        <v>3960</v>
      </c>
      <c r="D269" t="s">
        <v>4969</v>
      </c>
      <c r="E269" s="2" t="s">
        <v>4968</v>
      </c>
      <c r="F269" s="2"/>
      <c r="G269" s="7" t="s">
        <v>5089</v>
      </c>
      <c r="H269" t="str">
        <f>TRIM(CLEAN(A269))</f>
        <v>LADY ELLIOT ISLAND</v>
      </c>
      <c r="I269" t="str">
        <f>TRIM(CLEAN(B269))</f>
        <v>QLD</v>
      </c>
      <c r="J269" t="str">
        <f>TRIM(CLEAN(C269))</f>
        <v>YLTT</v>
      </c>
      <c r="K269" t="str">
        <f>TRIM(CLEAN(D269))</f>
        <v>240648S</v>
      </c>
      <c r="L269" t="str">
        <f>TRIM(CLEAN(E269))</f>
        <v>1524256E</v>
      </c>
      <c r="M269" t="str">
        <f t="shared" si="4"/>
        <v>{"type":"Landing Area without FAC (Verified)","name":"LADY ELLIOT ISLAND","state":"QLD","icao":"YLTT","coordinates":["240648S","1524256E"],"radius":0.2},</v>
      </c>
    </row>
    <row r="270" spans="1:13" ht="17.350000000000001" customHeight="1" x14ac:dyDescent="0.45">
      <c r="A270" s="7" t="s">
        <v>3919</v>
      </c>
      <c r="B270" s="7" t="s">
        <v>381</v>
      </c>
      <c r="C270" s="2" t="s">
        <v>3961</v>
      </c>
      <c r="D270" s="2" t="s">
        <v>4967</v>
      </c>
      <c r="E270" t="s">
        <v>4966</v>
      </c>
      <c r="G270" s="7" t="s">
        <v>5089</v>
      </c>
      <c r="H270" t="str">
        <f>TRIM(CLEAN(A270))</f>
        <v>LAGOON BAY</v>
      </c>
      <c r="I270" t="str">
        <f>TRIM(CLEAN(B270))</f>
        <v>TAS</v>
      </c>
      <c r="J270" t="str">
        <f>TRIM(CLEAN(C270))</f>
        <v>YLAG</v>
      </c>
      <c r="K270" t="str">
        <f>TRIM(CLEAN(D270))</f>
        <v>425313S</v>
      </c>
      <c r="L270" t="str">
        <f>TRIM(CLEAN(E270))</f>
        <v>1475719E</v>
      </c>
      <c r="M270" t="str">
        <f t="shared" si="4"/>
        <v>{"type":"Landing Area without FAC (Verified)","name":"LAGOON BAY","state":"TAS","icao":"YLAG","coordinates":["425313S","1475719E"],"radius":0.2},</v>
      </c>
    </row>
    <row r="271" spans="1:13" ht="17.350000000000001" customHeight="1" x14ac:dyDescent="0.45">
      <c r="A271" s="7" t="s">
        <v>3920</v>
      </c>
      <c r="B271" s="7" t="s">
        <v>24</v>
      </c>
      <c r="C271" s="2" t="s">
        <v>3962</v>
      </c>
      <c r="D271" t="s">
        <v>4965</v>
      </c>
      <c r="E271" s="2" t="s">
        <v>4964</v>
      </c>
      <c r="F271" s="2"/>
      <c r="G271" s="7" t="s">
        <v>5089</v>
      </c>
      <c r="H271" t="str">
        <f>TRIM(CLEAN(A271))</f>
        <v>LAKE NASH</v>
      </c>
      <c r="I271" t="str">
        <f>TRIM(CLEAN(B271))</f>
        <v>NT</v>
      </c>
      <c r="J271" t="str">
        <f>TRIM(CLEAN(C271))</f>
        <v>YLKN</v>
      </c>
      <c r="K271" t="str">
        <f>TRIM(CLEAN(D271))</f>
        <v>205848S</v>
      </c>
      <c r="L271" t="str">
        <f>TRIM(CLEAN(E271))</f>
        <v>1375503E</v>
      </c>
      <c r="M271" t="str">
        <f t="shared" si="4"/>
        <v>{"type":"Landing Area without FAC (Verified)","name":"LAKE NASH","state":"NT","icao":"YLKN","coordinates":["205848S","1375503E"],"radius":0.2},</v>
      </c>
    </row>
    <row r="272" spans="1:13" ht="17.350000000000001" customHeight="1" x14ac:dyDescent="0.45">
      <c r="A272" s="7" t="s">
        <v>3921</v>
      </c>
      <c r="B272" s="7" t="s">
        <v>29</v>
      </c>
      <c r="C272" s="2" t="s">
        <v>3963</v>
      </c>
      <c r="D272" t="s">
        <v>4963</v>
      </c>
      <c r="E272" s="2" t="s">
        <v>3998</v>
      </c>
      <c r="F272" s="2"/>
      <c r="G272" s="7" t="s">
        <v>5089</v>
      </c>
      <c r="H272" t="str">
        <f>TRIM(CLEAN(A272))</f>
        <v>LAKEFIELD</v>
      </c>
      <c r="I272" t="str">
        <f>TRIM(CLEAN(B272))</f>
        <v>QLD</v>
      </c>
      <c r="J272" t="str">
        <f>TRIM(CLEAN(C272))</f>
        <v>YLFD</v>
      </c>
      <c r="K272" t="str">
        <f>TRIM(CLEAN(D272))</f>
        <v>145514S</v>
      </c>
      <c r="L272" t="str">
        <f>TRIM(CLEAN(E272))</f>
        <v>1441213E</v>
      </c>
      <c r="M272" t="str">
        <f t="shared" si="4"/>
        <v>{"type":"Landing Area without FAC (Verified)","name":"LAKEFIELD","state":"QLD","icao":"YLFD","coordinates":["145514S","1441213E"],"radius":0.2},</v>
      </c>
    </row>
    <row r="273" spans="1:13" ht="17.350000000000001" customHeight="1" x14ac:dyDescent="0.45">
      <c r="A273" s="7" t="s">
        <v>3922</v>
      </c>
      <c r="B273" s="7" t="s">
        <v>6</v>
      </c>
      <c r="C273" s="2" t="s">
        <v>3964</v>
      </c>
      <c r="D273" s="2" t="s">
        <v>4962</v>
      </c>
      <c r="E273" t="s">
        <v>4961</v>
      </c>
      <c r="G273" s="7" t="s">
        <v>5089</v>
      </c>
      <c r="H273" t="str">
        <f>TRIM(CLEAN(A273))</f>
        <v>LAMEROO</v>
      </c>
      <c r="I273" t="str">
        <f>TRIM(CLEAN(B273))</f>
        <v>SA</v>
      </c>
      <c r="J273" t="str">
        <f>TRIM(CLEAN(C273))</f>
        <v>YLAO</v>
      </c>
      <c r="K273" t="str">
        <f>TRIM(CLEAN(D273))</f>
        <v>352224S</v>
      </c>
      <c r="L273" t="str">
        <f>TRIM(CLEAN(E273))</f>
        <v>1402754E</v>
      </c>
      <c r="M273" t="str">
        <f t="shared" si="4"/>
        <v>{"type":"Landing Area without FAC (Verified)","name":"LAMEROO","state":"SA","icao":"YLAO","coordinates":["352224S","1402754E"],"radius":0.2},</v>
      </c>
    </row>
    <row r="274" spans="1:13" ht="17.350000000000001" customHeight="1" x14ac:dyDescent="0.45">
      <c r="A274" s="7" t="s">
        <v>3923</v>
      </c>
      <c r="B274" s="7" t="s">
        <v>19</v>
      </c>
      <c r="C274" s="2" t="s">
        <v>3965</v>
      </c>
      <c r="D274" t="s">
        <v>4960</v>
      </c>
      <c r="E274" s="2" t="s">
        <v>4959</v>
      </c>
      <c r="F274" s="2"/>
      <c r="G274" s="7" t="s">
        <v>5089</v>
      </c>
      <c r="H274" t="str">
        <f>TRIM(CLEAN(A274))</f>
        <v>LANGAWIRRA</v>
      </c>
      <c r="I274" t="str">
        <f>TRIM(CLEAN(B274))</f>
        <v>NSW</v>
      </c>
      <c r="J274" t="str">
        <f>TRIM(CLEAN(C274))</f>
        <v>YLAN</v>
      </c>
      <c r="K274" t="str">
        <f>TRIM(CLEAN(D274))</f>
        <v>312636S</v>
      </c>
      <c r="L274" t="str">
        <f>TRIM(CLEAN(E274))</f>
        <v>1420812E</v>
      </c>
      <c r="M274" t="str">
        <f t="shared" si="4"/>
        <v>{"type":"Landing Area without FAC (Verified)","name":"LANGAWIRRA","state":"NSW","icao":"YLAN","coordinates":["312636S","1420812E"],"radius":0.2},</v>
      </c>
    </row>
    <row r="275" spans="1:13" ht="17.350000000000001" customHeight="1" x14ac:dyDescent="0.45">
      <c r="A275" s="7" t="s">
        <v>3924</v>
      </c>
      <c r="B275" s="7" t="s">
        <v>6</v>
      </c>
      <c r="C275" s="2" t="s">
        <v>3966</v>
      </c>
      <c r="D275" t="s">
        <v>4958</v>
      </c>
      <c r="E275" s="2" t="s">
        <v>3999</v>
      </c>
      <c r="F275" s="2"/>
      <c r="G275" s="7" t="s">
        <v>5089</v>
      </c>
      <c r="H275" t="str">
        <f>TRIM(CLEAN(A275))</f>
        <v>LANGHORNE</v>
      </c>
      <c r="I275" t="str">
        <f>TRIM(CLEAN(B275))</f>
        <v>SA</v>
      </c>
      <c r="J275" t="str">
        <f>TRIM(CLEAN(C275))</f>
        <v>YLGH</v>
      </c>
      <c r="K275" t="str">
        <f>TRIM(CLEAN(D275))</f>
        <v>351813S</v>
      </c>
      <c r="L275" t="str">
        <f>TRIM(CLEAN(E275))</f>
        <v>1391602E</v>
      </c>
      <c r="M275" t="str">
        <f t="shared" si="4"/>
        <v>{"type":"Landing Area without FAC (Verified)","name":"LANGHORNE","state":"SA","icao":"YLGH","coordinates":["351813S","1391602E"],"radius":0.2},</v>
      </c>
    </row>
    <row r="276" spans="1:13" ht="17.350000000000001" customHeight="1" x14ac:dyDescent="0.45">
      <c r="A276" s="7" t="s">
        <v>3925</v>
      </c>
      <c r="B276" s="7" t="s">
        <v>29</v>
      </c>
      <c r="C276" s="2" t="s">
        <v>4957</v>
      </c>
      <c r="D276" t="s">
        <v>4956</v>
      </c>
      <c r="E276" t="s">
        <v>4955</v>
      </c>
      <c r="G276" s="7" t="s">
        <v>5089</v>
      </c>
      <c r="H276" t="str">
        <f>TRIM(CLEAN(A276))</f>
        <v>LAPUNYAH</v>
      </c>
      <c r="I276" t="str">
        <f>TRIM(CLEAN(B276))</f>
        <v>QLD</v>
      </c>
      <c r="J276" t="str">
        <f>TRIM(CLEAN(C276))</f>
        <v>YLAP</v>
      </c>
      <c r="K276" t="str">
        <f>TRIM(CLEAN(D276))</f>
        <v>280126S</v>
      </c>
      <c r="L276" t="str">
        <f>TRIM(CLEAN(E276))</f>
        <v>1500148E</v>
      </c>
      <c r="M276" t="str">
        <f t="shared" si="4"/>
        <v>{"type":"Landing Area without FAC (Verified)","name":"LAPUNYAH","state":"QLD","icao":"YLAP","coordinates":["280126S","1500148E"],"radius":0.2},</v>
      </c>
    </row>
    <row r="277" spans="1:13" ht="17.350000000000001" customHeight="1" x14ac:dyDescent="0.45">
      <c r="A277" s="7" t="s">
        <v>3926</v>
      </c>
      <c r="B277" s="7" t="s">
        <v>19</v>
      </c>
      <c r="C277" t="s">
        <v>4954</v>
      </c>
      <c r="D277" s="7" t="s">
        <v>4953</v>
      </c>
      <c r="E277" t="s">
        <v>4952</v>
      </c>
      <c r="G277" s="7" t="s">
        <v>5089</v>
      </c>
      <c r="H277" t="str">
        <f>TRIM(CLEAN(A277))</f>
        <v>LEETON</v>
      </c>
      <c r="I277" t="str">
        <f>TRIM(CLEAN(B277))</f>
        <v>NSW</v>
      </c>
      <c r="J277" t="str">
        <f>TRIM(CLEAN(C277))</f>
        <v>YLEE</v>
      </c>
      <c r="K277" t="str">
        <f>TRIM(CLEAN(D277))</f>
        <v>342959S</v>
      </c>
      <c r="L277" t="str">
        <f>TRIM(CLEAN(E277))</f>
        <v>1462634E</v>
      </c>
      <c r="M277" t="str">
        <f t="shared" si="4"/>
        <v>{"type":"Landing Area without FAC (Verified)","name":"LEETON","state":"NSW","icao":"YLEE","coordinates":["342959S","1462634E"],"radius":0.2},</v>
      </c>
    </row>
    <row r="278" spans="1:13" ht="17.350000000000001" customHeight="1" x14ac:dyDescent="0.45">
      <c r="A278" s="7" t="s">
        <v>4951</v>
      </c>
      <c r="B278" s="7" t="s">
        <v>29</v>
      </c>
      <c r="C278" s="7" t="s">
        <v>3967</v>
      </c>
      <c r="D278" t="s">
        <v>4950</v>
      </c>
      <c r="E278" s="7" t="s">
        <v>4949</v>
      </c>
      <c r="F278" s="7"/>
      <c r="G278" s="7" t="s">
        <v>5089</v>
      </c>
      <c r="H278" t="str">
        <f>TRIM(CLEAN(A278))</f>
        <v>LINDA DOWNS STATION</v>
      </c>
      <c r="I278" t="str">
        <f>TRIM(CLEAN(B278))</f>
        <v>QLD</v>
      </c>
      <c r="J278" t="str">
        <f>TRIM(CLEAN(C278))</f>
        <v>YLDS</v>
      </c>
      <c r="K278" t="str">
        <f>TRIM(CLEAN(D278))</f>
        <v>221203S</v>
      </c>
      <c r="L278" t="str">
        <f>TRIM(CLEAN(E278))</f>
        <v>1384210E</v>
      </c>
      <c r="M278" t="str">
        <f t="shared" si="4"/>
        <v>{"type":"Landing Area without FAC (Verified)","name":"LINDA DOWNS STATION","state":"QLD","icao":"YLDS","coordinates":["221203S","1384210E"],"radius":0.2},</v>
      </c>
    </row>
    <row r="279" spans="1:13" ht="17.350000000000001" customHeight="1" x14ac:dyDescent="0.45">
      <c r="A279" s="2" t="s">
        <v>3927</v>
      </c>
      <c r="B279" s="2" t="s">
        <v>24</v>
      </c>
      <c r="C279" s="2" t="s">
        <v>3968</v>
      </c>
      <c r="D279" s="2" t="s">
        <v>4948</v>
      </c>
      <c r="E279" t="s">
        <v>4947</v>
      </c>
      <c r="G279" s="7" t="s">
        <v>5089</v>
      </c>
      <c r="H279" t="str">
        <f>TRIM(CLEAN(A279))</f>
        <v>LITCHFIELD STN</v>
      </c>
      <c r="I279" t="str">
        <f>TRIM(CLEAN(B279))</f>
        <v>NT</v>
      </c>
      <c r="J279" t="str">
        <f>TRIM(CLEAN(C279))</f>
        <v>YLIT</v>
      </c>
      <c r="K279" t="str">
        <f>TRIM(CLEAN(D279))</f>
        <v>132548S</v>
      </c>
      <c r="L279" t="str">
        <f>TRIM(CLEAN(E279))</f>
        <v>1302942E</v>
      </c>
      <c r="M279" t="str">
        <f t="shared" si="4"/>
        <v>{"type":"Landing Area without FAC (Verified)","name":"LITCHFIELD STN","state":"NT","icao":"YLIT","coordinates":["132548S","1302942E"],"radius":0.2},</v>
      </c>
    </row>
    <row r="280" spans="1:13" ht="17.350000000000001" customHeight="1" x14ac:dyDescent="0.45">
      <c r="A280" s="2" t="s">
        <v>4946</v>
      </c>
      <c r="B280" s="2" t="s">
        <v>38</v>
      </c>
      <c r="C280" s="2" t="s">
        <v>3969</v>
      </c>
      <c r="D280" t="s">
        <v>4945</v>
      </c>
      <c r="E280" s="2" t="s">
        <v>4944</v>
      </c>
      <c r="F280" s="2"/>
      <c r="G280" s="7" t="s">
        <v>5089</v>
      </c>
      <c r="H280" t="str">
        <f>TRIM(CLEAN(A280))</f>
        <v>LITTLE RIVER/ROTHWELL</v>
      </c>
      <c r="I280" t="str">
        <f>TRIM(CLEAN(B280))</f>
        <v>VIC</v>
      </c>
      <c r="J280" t="str">
        <f>TRIM(CLEAN(C280))</f>
        <v>YRTH</v>
      </c>
      <c r="K280" t="str">
        <f>TRIM(CLEAN(D280))</f>
        <v>375300S</v>
      </c>
      <c r="L280" t="str">
        <f>TRIM(CLEAN(E280))</f>
        <v>1442636E</v>
      </c>
      <c r="M280" t="str">
        <f t="shared" si="4"/>
        <v>{"type":"Landing Area without FAC (Verified)","name":"LITTLE RIVER/ROTHWELL","state":"VIC","icao":"YRTH","coordinates":["375300S","1442636E"],"radius":0.2},</v>
      </c>
    </row>
    <row r="281" spans="1:13" ht="17.350000000000001" customHeight="1" x14ac:dyDescent="0.45">
      <c r="A281" s="2" t="s">
        <v>4943</v>
      </c>
      <c r="B281" s="2" t="s">
        <v>1</v>
      </c>
      <c r="C281" s="2" t="s">
        <v>3970</v>
      </c>
      <c r="D281" s="2" t="s">
        <v>3991</v>
      </c>
      <c r="E281" s="2" t="s">
        <v>4000</v>
      </c>
      <c r="F281" s="2"/>
      <c r="G281" s="7" t="s">
        <v>5089</v>
      </c>
      <c r="H281" t="str">
        <f>TRIM(CLEAN(A281))</f>
        <v>LITTLE SANDY DESERT/BEYONDIE</v>
      </c>
      <c r="I281" t="str">
        <f>TRIM(CLEAN(B281))</f>
        <v>WA</v>
      </c>
      <c r="J281" t="str">
        <f>TRIM(CLEAN(C281))</f>
        <v>YBEI</v>
      </c>
      <c r="K281" t="str">
        <f>TRIM(CLEAN(D281))</f>
        <v>244437S</v>
      </c>
      <c r="L281" t="str">
        <f>TRIM(CLEAN(E281))</f>
        <v>1201925E</v>
      </c>
      <c r="M281" t="str">
        <f t="shared" si="4"/>
        <v>{"type":"Landing Area without FAC (Verified)","name":"LITTLE SANDY DESERT/BEYONDIE","state":"WA","icao":"YBEI","coordinates":["244437S","1201925E"],"radius":0.2},</v>
      </c>
    </row>
    <row r="282" spans="1:13" ht="17.350000000000001" customHeight="1" x14ac:dyDescent="0.45">
      <c r="A282" s="2" t="s">
        <v>3928</v>
      </c>
      <c r="B282" s="2" t="s">
        <v>1</v>
      </c>
      <c r="C282" s="2" t="s">
        <v>3971</v>
      </c>
      <c r="D282" s="2" t="s">
        <v>4942</v>
      </c>
      <c r="E282" t="s">
        <v>4941</v>
      </c>
      <c r="G282" s="7" t="s">
        <v>5089</v>
      </c>
      <c r="H282" t="str">
        <f>TRIM(CLEAN(A282))</f>
        <v>LIVERINGA</v>
      </c>
      <c r="I282" t="str">
        <f>TRIM(CLEAN(B282))</f>
        <v>WA</v>
      </c>
      <c r="J282" t="str">
        <f>TRIM(CLEAN(C282))</f>
        <v>YLIV</v>
      </c>
      <c r="K282" t="str">
        <f>TRIM(CLEAN(D282))</f>
        <v>175639S</v>
      </c>
      <c r="L282" t="str">
        <f>TRIM(CLEAN(E282))</f>
        <v>1241517E</v>
      </c>
      <c r="M282" t="str">
        <f t="shared" si="4"/>
        <v>{"type":"Landing Area without FAC (Verified)","name":"LIVERINGA","state":"WA","icao":"YLIV","coordinates":["175639S","1241517E"],"radius":0.2},</v>
      </c>
    </row>
    <row r="283" spans="1:13" ht="17.350000000000001" customHeight="1" x14ac:dyDescent="0.45">
      <c r="A283" s="2" t="s">
        <v>3929</v>
      </c>
      <c r="B283" s="2" t="s">
        <v>6</v>
      </c>
      <c r="C283" s="2" t="s">
        <v>3972</v>
      </c>
      <c r="D283" t="s">
        <v>4940</v>
      </c>
      <c r="E283" t="s">
        <v>4939</v>
      </c>
      <c r="G283" s="7" t="s">
        <v>5089</v>
      </c>
      <c r="H283" t="str">
        <f>TRIM(CLEAN(A283))</f>
        <v>LOCK</v>
      </c>
      <c r="I283" t="str">
        <f>TRIM(CLEAN(B283))</f>
        <v>SA</v>
      </c>
      <c r="J283" t="str">
        <f>TRIM(CLEAN(C283))</f>
        <v>YLOK</v>
      </c>
      <c r="K283" t="str">
        <f>TRIM(CLEAN(D283))</f>
        <v>333236S</v>
      </c>
      <c r="L283" t="str">
        <f>TRIM(CLEAN(E283))</f>
        <v>1354130E</v>
      </c>
      <c r="M283" t="str">
        <f t="shared" si="4"/>
        <v>{"type":"Landing Area without FAC (Verified)","name":"LOCK","state":"SA","icao":"YLOK","coordinates":["333236S","1354130E"],"radius":0.2},</v>
      </c>
    </row>
    <row r="284" spans="1:13" ht="17.350000000000001" customHeight="1" x14ac:dyDescent="0.45">
      <c r="A284" s="2" t="s">
        <v>4938</v>
      </c>
      <c r="B284" s="2" t="s">
        <v>29</v>
      </c>
      <c r="C284" s="2" t="s">
        <v>3973</v>
      </c>
      <c r="D284" t="s">
        <v>4937</v>
      </c>
      <c r="E284" s="2" t="s">
        <v>4936</v>
      </c>
      <c r="F284" s="2"/>
      <c r="G284" s="7" t="s">
        <v>5089</v>
      </c>
      <c r="H284" t="str">
        <f>TRIM(CLEAN(A284))</f>
        <v>LOCKYER WATERS/BREEFIELD</v>
      </c>
      <c r="I284" t="str">
        <f>TRIM(CLEAN(B284))</f>
        <v>QLD</v>
      </c>
      <c r="J284" t="str">
        <f>TRIM(CLEAN(C284))</f>
        <v>YLWB</v>
      </c>
      <c r="K284" t="str">
        <f>TRIM(CLEAN(D284))</f>
        <v>272814S</v>
      </c>
      <c r="L284" t="str">
        <f>TRIM(CLEAN(E284))</f>
        <v>1522317E</v>
      </c>
      <c r="M284" t="str">
        <f t="shared" si="4"/>
        <v>{"type":"Landing Area without FAC (Verified)","name":"LOCKYER WATERS/BREEFIELD","state":"QLD","icao":"YLWB","coordinates":["272814S","1522317E"],"radius":0.2},</v>
      </c>
    </row>
    <row r="285" spans="1:13" ht="17.350000000000001" customHeight="1" x14ac:dyDescent="0.45">
      <c r="A285" s="2" t="s">
        <v>3930</v>
      </c>
      <c r="B285" s="2" t="s">
        <v>1</v>
      </c>
      <c r="C285" s="2" t="s">
        <v>4935</v>
      </c>
      <c r="D285" s="2" t="s">
        <v>4934</v>
      </c>
      <c r="E285" t="s">
        <v>4933</v>
      </c>
      <c r="G285" s="7" t="s">
        <v>5089</v>
      </c>
      <c r="H285" t="str">
        <f>TRIM(CLEAN(A285))</f>
        <v>LOONGANA</v>
      </c>
      <c r="I285" t="str">
        <f>TRIM(CLEAN(B285))</f>
        <v>WA</v>
      </c>
      <c r="J285" t="str">
        <f>TRIM(CLEAN(C285))</f>
        <v>YLGN</v>
      </c>
      <c r="K285" t="str">
        <f>TRIM(CLEAN(D285))</f>
        <v>305630S</v>
      </c>
      <c r="L285" t="str">
        <f>TRIM(CLEAN(E285))</f>
        <v>1270148E</v>
      </c>
      <c r="M285" t="str">
        <f t="shared" si="4"/>
        <v>{"type":"Landing Area without FAC (Verified)","name":"LOONGANA","state":"WA","icao":"YLGN","coordinates":["305630S","1270148E"],"radius":0.2},</v>
      </c>
    </row>
    <row r="286" spans="1:13" ht="17.350000000000001" customHeight="1" x14ac:dyDescent="0.45">
      <c r="A286" s="2" t="s">
        <v>4932</v>
      </c>
      <c r="B286" s="2" t="s">
        <v>29</v>
      </c>
      <c r="C286" t="s">
        <v>4931</v>
      </c>
      <c r="D286" t="s">
        <v>4930</v>
      </c>
      <c r="E286" s="2" t="s">
        <v>4929</v>
      </c>
      <c r="F286" s="2"/>
      <c r="G286" s="7" t="s">
        <v>5089</v>
      </c>
      <c r="H286" t="str">
        <f>TRIM(CLEAN(A286))</f>
        <v>LOTUS CREEK/CROYDON</v>
      </c>
      <c r="I286" t="str">
        <f>TRIM(CLEAN(B286))</f>
        <v>QLD</v>
      </c>
      <c r="J286" t="str">
        <f>TRIM(CLEAN(C286))</f>
        <v>YACR</v>
      </c>
      <c r="K286" t="str">
        <f>TRIM(CLEAN(D286))</f>
        <v>222824S</v>
      </c>
      <c r="L286" t="str">
        <f>TRIM(CLEAN(E286))</f>
        <v>1490922E</v>
      </c>
      <c r="M286" t="str">
        <f t="shared" si="4"/>
        <v>{"type":"Landing Area without FAC (Verified)","name":"LOTUS CREEK/CROYDON","state":"QLD","icao":"YACR","coordinates":["222824S","1490922E"],"radius":0.2},</v>
      </c>
    </row>
    <row r="287" spans="1:13" ht="17.350000000000001" customHeight="1" x14ac:dyDescent="0.45">
      <c r="A287" s="2" t="s">
        <v>3931</v>
      </c>
      <c r="B287" s="2" t="s">
        <v>19</v>
      </c>
      <c r="C287" s="2" t="s">
        <v>3974</v>
      </c>
      <c r="D287" s="2" t="s">
        <v>4928</v>
      </c>
      <c r="E287" s="2" t="s">
        <v>4001</v>
      </c>
      <c r="F287" s="2"/>
      <c r="G287" s="7" t="s">
        <v>5089</v>
      </c>
      <c r="H287" t="str">
        <f>TRIM(CLEAN(A287))</f>
        <v>LUSKINTYRE</v>
      </c>
      <c r="I287" t="str">
        <f>TRIM(CLEAN(B287))</f>
        <v>NSW</v>
      </c>
      <c r="J287" t="str">
        <f>TRIM(CLEAN(C287))</f>
        <v>YLSK</v>
      </c>
      <c r="K287" t="str">
        <f>TRIM(CLEAN(D287))</f>
        <v>323959S</v>
      </c>
      <c r="L287" t="str">
        <f>TRIM(CLEAN(E287))</f>
        <v>1512509E</v>
      </c>
      <c r="M287" t="str">
        <f t="shared" si="4"/>
        <v>{"type":"Landing Area without FAC (Verified)","name":"LUSKINTYRE","state":"NSW","icao":"YLSK","coordinates":["323959S","1512509E"],"radius":0.2},</v>
      </c>
    </row>
    <row r="288" spans="1:13" ht="17.350000000000001" customHeight="1" x14ac:dyDescent="0.45">
      <c r="A288" s="2" t="s">
        <v>4927</v>
      </c>
      <c r="B288" s="2" t="s">
        <v>1</v>
      </c>
      <c r="C288" s="2" t="s">
        <v>3975</v>
      </c>
      <c r="D288" t="s">
        <v>4926</v>
      </c>
      <c r="E288" t="s">
        <v>4925</v>
      </c>
      <c r="G288" s="7" t="s">
        <v>5089</v>
      </c>
      <c r="H288" t="str">
        <f>TRIM(CLEAN(A288))</f>
        <v>MACLEOD/GNARALOO BAY</v>
      </c>
      <c r="I288" t="str">
        <f>TRIM(CLEAN(B288))</f>
        <v>WA</v>
      </c>
      <c r="J288" t="str">
        <f>TRIM(CLEAN(C288))</f>
        <v>YGAR</v>
      </c>
      <c r="K288" t="str">
        <f>TRIM(CLEAN(D288))</f>
        <v>234728S</v>
      </c>
      <c r="L288" t="str">
        <f>TRIM(CLEAN(E288))</f>
        <v>1133149E</v>
      </c>
      <c r="M288" t="str">
        <f t="shared" si="4"/>
        <v>{"type":"Landing Area without FAC (Verified)","name":"MACLEOD/GNARALOO BAY","state":"WA","icao":"YGAR","coordinates":["234728S","1133149E"],"radius":0.2},</v>
      </c>
    </row>
    <row r="289" spans="1:13" ht="17.350000000000001" customHeight="1" x14ac:dyDescent="0.45">
      <c r="A289" s="2" t="s">
        <v>4924</v>
      </c>
      <c r="B289" s="2" t="s">
        <v>1</v>
      </c>
      <c r="C289" s="2" t="s">
        <v>3976</v>
      </c>
      <c r="D289" s="4" t="s">
        <v>4923</v>
      </c>
      <c r="E289" s="2" t="s">
        <v>4922</v>
      </c>
      <c r="F289" s="2"/>
      <c r="G289" s="7" t="s">
        <v>5089</v>
      </c>
      <c r="H289" t="str">
        <f>TRIM(CLEAN(A289))</f>
        <v>MACLEOD/GNARALOO HOMESTEAD</v>
      </c>
      <c r="I289" t="str">
        <f>TRIM(CLEAN(B289))</f>
        <v>WA</v>
      </c>
      <c r="J289" t="str">
        <f>TRIM(CLEAN(C289))</f>
        <v>YGHS</v>
      </c>
      <c r="K289" t="str">
        <f>TRIM(CLEAN(D289))</f>
        <v>234930S</v>
      </c>
      <c r="L289" t="str">
        <f>TRIM(CLEAN(E289))</f>
        <v>1133148E</v>
      </c>
      <c r="M289" t="str">
        <f t="shared" si="4"/>
        <v>{"type":"Landing Area without FAC (Verified)","name":"MACLEOD/GNARALOO HOMESTEAD","state":"WA","icao":"YGHS","coordinates":["234930S","1133148E"],"radius":0.2},</v>
      </c>
    </row>
    <row r="290" spans="1:13" ht="17.350000000000001" customHeight="1" x14ac:dyDescent="0.45">
      <c r="A290" s="2" t="s">
        <v>3932</v>
      </c>
      <c r="B290" s="2" t="s">
        <v>6</v>
      </c>
      <c r="C290" s="2" t="s">
        <v>3977</v>
      </c>
      <c r="D290" s="2" t="s">
        <v>4921</v>
      </c>
      <c r="E290" t="s">
        <v>3883</v>
      </c>
      <c r="G290" s="7" t="s">
        <v>5089</v>
      </c>
      <c r="H290" t="str">
        <f>TRIM(CLEAN(A290))</f>
        <v>MACUMBA</v>
      </c>
      <c r="I290" t="str">
        <f>TRIM(CLEAN(B290))</f>
        <v>SA</v>
      </c>
      <c r="J290" t="str">
        <f>TRIM(CLEAN(C290))</f>
        <v>YMAC</v>
      </c>
      <c r="K290" t="str">
        <f>TRIM(CLEAN(D290))</f>
        <v>271542S</v>
      </c>
      <c r="L290" t="str">
        <f>TRIM(CLEAN(E290))</f>
        <v>1353818E</v>
      </c>
      <c r="M290" t="str">
        <f t="shared" si="4"/>
        <v>{"type":"Landing Area without FAC (Verified)","name":"MACUMBA","state":"SA","icao":"YMAC","coordinates":["271542S","1353818E"],"radius":0.2},</v>
      </c>
    </row>
    <row r="291" spans="1:13" ht="17.350000000000001" customHeight="1" x14ac:dyDescent="0.45">
      <c r="A291" s="2" t="s">
        <v>3933</v>
      </c>
      <c r="B291" s="2" t="s">
        <v>6</v>
      </c>
      <c r="C291" s="2" t="s">
        <v>3978</v>
      </c>
      <c r="D291" s="4" t="s">
        <v>4920</v>
      </c>
      <c r="E291" t="s">
        <v>4919</v>
      </c>
      <c r="G291" s="7" t="s">
        <v>5089</v>
      </c>
      <c r="H291" t="str">
        <f>TRIM(CLEAN(A291))</f>
        <v>MAHANEWO</v>
      </c>
      <c r="I291" t="str">
        <f>TRIM(CLEAN(B291))</f>
        <v>SA</v>
      </c>
      <c r="J291" t="str">
        <f>TRIM(CLEAN(C291))</f>
        <v>YMWO</v>
      </c>
      <c r="K291" t="str">
        <f>TRIM(CLEAN(D291))</f>
        <v>314303S</v>
      </c>
      <c r="L291" t="str">
        <f>TRIM(CLEAN(E291))</f>
        <v>1362543E</v>
      </c>
      <c r="M291" t="str">
        <f t="shared" si="4"/>
        <v>{"type":"Landing Area without FAC (Verified)","name":"MAHANEWO","state":"SA","icao":"YMWO","coordinates":["314303S","1362543E"],"radius":0.2},</v>
      </c>
    </row>
    <row r="292" spans="1:13" ht="17.350000000000001" customHeight="1" x14ac:dyDescent="0.45">
      <c r="A292" s="2" t="s">
        <v>3934</v>
      </c>
      <c r="B292" s="2" t="s">
        <v>24</v>
      </c>
      <c r="C292" s="2" t="s">
        <v>3979</v>
      </c>
      <c r="D292" s="4" t="s">
        <v>4918</v>
      </c>
      <c r="E292" t="s">
        <v>4917</v>
      </c>
      <c r="G292" s="7" t="s">
        <v>5089</v>
      </c>
      <c r="H292" t="str">
        <f>TRIM(CLEAN(A292))</f>
        <v>MAINORU</v>
      </c>
      <c r="I292" t="str">
        <f>TRIM(CLEAN(B292))</f>
        <v>NT</v>
      </c>
      <c r="J292" t="str">
        <f>TRIM(CLEAN(C292))</f>
        <v>YMNU</v>
      </c>
      <c r="K292" t="str">
        <f>TRIM(CLEAN(D292))</f>
        <v>140301S</v>
      </c>
      <c r="L292" t="str">
        <f>TRIM(CLEAN(E292))</f>
        <v>1340550E</v>
      </c>
      <c r="M292" t="str">
        <f t="shared" si="4"/>
        <v>{"type":"Landing Area without FAC (Verified)","name":"MAINORU","state":"NT","icao":"YMNU","coordinates":["140301S","1340550E"],"radius":0.2},</v>
      </c>
    </row>
    <row r="293" spans="1:13" ht="17.350000000000001" customHeight="1" x14ac:dyDescent="0.45">
      <c r="A293" s="2" t="s">
        <v>3935</v>
      </c>
      <c r="B293" s="2" t="s">
        <v>24</v>
      </c>
      <c r="C293" s="2" t="s">
        <v>3980</v>
      </c>
      <c r="D293" s="4" t="s">
        <v>4916</v>
      </c>
      <c r="E293" s="2" t="s">
        <v>4915</v>
      </c>
      <c r="F293" s="2"/>
      <c r="G293" s="7" t="s">
        <v>5089</v>
      </c>
      <c r="H293" t="str">
        <f>TRIM(CLEAN(A293))</f>
        <v>MALLAPUNYAH SPRINGS STN</v>
      </c>
      <c r="I293" t="str">
        <f>TRIM(CLEAN(B293))</f>
        <v>NT</v>
      </c>
      <c r="J293" t="str">
        <f>TRIM(CLEAN(C293))</f>
        <v>YMYH</v>
      </c>
      <c r="K293" t="str">
        <f>TRIM(CLEAN(D293))</f>
        <v>165800S</v>
      </c>
      <c r="L293" t="str">
        <f>TRIM(CLEAN(E293))</f>
        <v>1354636E</v>
      </c>
      <c r="M293" t="str">
        <f t="shared" si="4"/>
        <v>{"type":"Landing Area without FAC (Verified)","name":"MALLAPUNYAH SPRINGS STN","state":"NT","icao":"YMYH","coordinates":["165800S","1354636E"],"radius":0.2},</v>
      </c>
    </row>
    <row r="294" spans="1:13" ht="17.350000000000001" customHeight="1" x14ac:dyDescent="0.45">
      <c r="A294" s="2" t="s">
        <v>3936</v>
      </c>
      <c r="B294" s="2" t="s">
        <v>19</v>
      </c>
      <c r="C294" s="2" t="s">
        <v>3981</v>
      </c>
      <c r="D294" s="2" t="s">
        <v>4914</v>
      </c>
      <c r="E294" t="s">
        <v>4913</v>
      </c>
      <c r="G294" s="7" t="s">
        <v>5089</v>
      </c>
      <c r="H294" t="str">
        <f>TRIM(CLEAN(A294))</f>
        <v>MALLOWA/KRUI</v>
      </c>
      <c r="I294" t="str">
        <f>TRIM(CLEAN(B294))</f>
        <v>NSW</v>
      </c>
      <c r="J294" t="str">
        <f>TRIM(CLEAN(C294))</f>
        <v>YKRU</v>
      </c>
      <c r="K294" t="str">
        <f>TRIM(CLEAN(D294))</f>
        <v>294022S</v>
      </c>
      <c r="L294" t="str">
        <f>TRIM(CLEAN(E294))</f>
        <v>1492716E</v>
      </c>
      <c r="M294" t="str">
        <f t="shared" si="4"/>
        <v>{"type":"Landing Area without FAC (Verified)","name":"MALLOWA/KRUI","state":"NSW","icao":"YKRU","coordinates":["294022S","1492716E"],"radius":0.2},</v>
      </c>
    </row>
    <row r="295" spans="1:13" ht="17.350000000000001" customHeight="1" x14ac:dyDescent="0.45">
      <c r="A295" s="2" t="s">
        <v>3937</v>
      </c>
      <c r="B295" s="2" t="s">
        <v>19</v>
      </c>
      <c r="C295" s="2" t="s">
        <v>3982</v>
      </c>
      <c r="D295" s="4" t="s">
        <v>4912</v>
      </c>
      <c r="E295" s="2" t="s">
        <v>4911</v>
      </c>
      <c r="F295" s="2"/>
      <c r="G295" s="7" t="s">
        <v>5089</v>
      </c>
      <c r="H295" t="str">
        <f>TRIM(CLEAN(A295))</f>
        <v>MANDEMAR</v>
      </c>
      <c r="I295" t="str">
        <f>TRIM(CLEAN(B295))</f>
        <v>NSW</v>
      </c>
      <c r="J295" t="str">
        <f>TRIM(CLEAN(C295))</f>
        <v>YMMR</v>
      </c>
      <c r="K295" t="str">
        <f>TRIM(CLEAN(D295))</f>
        <v>342641S</v>
      </c>
      <c r="L295" t="str">
        <f>TRIM(CLEAN(E295))</f>
        <v>1501723E</v>
      </c>
      <c r="M295" t="str">
        <f t="shared" si="4"/>
        <v>{"type":"Landing Area without FAC (Verified)","name":"MANDEMAR","state":"NSW","icao":"YMMR","coordinates":["342641S","1501723E"],"radius":0.2},</v>
      </c>
    </row>
    <row r="296" spans="1:13" ht="17.350000000000001" customHeight="1" x14ac:dyDescent="0.45">
      <c r="A296" s="2" t="s">
        <v>3938</v>
      </c>
      <c r="B296" s="2" t="s">
        <v>19</v>
      </c>
      <c r="C296" s="2" t="s">
        <v>3983</v>
      </c>
      <c r="D296" s="2" t="s">
        <v>4910</v>
      </c>
      <c r="E296" s="2" t="s">
        <v>4002</v>
      </c>
      <c r="F296" s="2"/>
      <c r="G296" s="7" t="s">
        <v>5089</v>
      </c>
      <c r="H296" t="str">
        <f>TRIM(CLEAN(A296))</f>
        <v>MANGROVE MT</v>
      </c>
      <c r="I296" t="str">
        <f>TRIM(CLEAN(B296))</f>
        <v>NSW</v>
      </c>
      <c r="J296" t="str">
        <f>TRIM(CLEAN(C296))</f>
        <v>YMVM</v>
      </c>
      <c r="K296" t="str">
        <f>TRIM(CLEAN(D296))</f>
        <v>331706S</v>
      </c>
      <c r="L296" t="str">
        <f>TRIM(CLEAN(E296))</f>
        <v>1511246E</v>
      </c>
      <c r="M296" t="str">
        <f t="shared" si="4"/>
        <v>{"type":"Landing Area without FAC (Verified)","name":"MANGROVE MT","state":"NSW","icao":"YMVM","coordinates":["331706S","1511246E"],"radius":0.2},</v>
      </c>
    </row>
    <row r="297" spans="1:13" ht="17.350000000000001" customHeight="1" x14ac:dyDescent="0.45">
      <c r="A297" s="2" t="s">
        <v>3939</v>
      </c>
      <c r="B297" s="2" t="s">
        <v>19</v>
      </c>
      <c r="C297" s="2" t="s">
        <v>3984</v>
      </c>
      <c r="D297" s="4" t="s">
        <v>4909</v>
      </c>
      <c r="E297" t="s">
        <v>4908</v>
      </c>
      <c r="G297" s="7" t="s">
        <v>5089</v>
      </c>
      <c r="H297" t="str">
        <f>TRIM(CLEAN(A297))</f>
        <v>MANILLA STATION</v>
      </c>
      <c r="I297" t="str">
        <f>TRIM(CLEAN(B297))</f>
        <v>NSW</v>
      </c>
      <c r="J297" t="str">
        <f>TRIM(CLEAN(C297))</f>
        <v>YMAS</v>
      </c>
      <c r="K297" t="str">
        <f>TRIM(CLEAN(D297))</f>
        <v>332250S</v>
      </c>
      <c r="L297" t="str">
        <f>TRIM(CLEAN(E297))</f>
        <v>1420826E</v>
      </c>
      <c r="M297" t="str">
        <f t="shared" si="4"/>
        <v>{"type":"Landing Area without FAC (Verified)","name":"MANILLA STATION","state":"NSW","icao":"YMAS","coordinates":["332250S","1420826E"],"radius":0.2},</v>
      </c>
    </row>
    <row r="298" spans="1:13" ht="17.350000000000001" customHeight="1" x14ac:dyDescent="0.45">
      <c r="A298" s="2" t="s">
        <v>4907</v>
      </c>
      <c r="B298" s="2" t="s">
        <v>24</v>
      </c>
      <c r="C298" s="2" t="s">
        <v>3985</v>
      </c>
      <c r="D298" s="4" t="s">
        <v>4906</v>
      </c>
      <c r="E298" s="2" t="s">
        <v>4905</v>
      </c>
      <c r="F298" s="2"/>
      <c r="G298" s="7" t="s">
        <v>5089</v>
      </c>
      <c r="H298" t="str">
        <f>TRIM(CLEAN(A298))</f>
        <v>MANNERS CREEK STN</v>
      </c>
      <c r="I298" t="str">
        <f>TRIM(CLEAN(B298))</f>
        <v>NT</v>
      </c>
      <c r="J298" t="str">
        <f>TRIM(CLEAN(C298))</f>
        <v>YMCR</v>
      </c>
      <c r="K298" t="str">
        <f>TRIM(CLEAN(D298))</f>
        <v>220600S</v>
      </c>
      <c r="L298" t="str">
        <f>TRIM(CLEAN(E298))</f>
        <v>1375900E</v>
      </c>
      <c r="M298" t="str">
        <f t="shared" si="4"/>
        <v>{"type":"Landing Area without FAC (Verified)","name":"MANNERS CREEK STN","state":"NT","icao":"YMCR","coordinates":["220600S","1375900E"],"radius":0.2},</v>
      </c>
    </row>
    <row r="299" spans="1:13" ht="17.350000000000001" customHeight="1" x14ac:dyDescent="0.45">
      <c r="A299" s="2" t="s">
        <v>3940</v>
      </c>
      <c r="B299" s="2" t="s">
        <v>29</v>
      </c>
      <c r="C299" s="2" t="s">
        <v>3986</v>
      </c>
      <c r="D299" s="4" t="s">
        <v>4904</v>
      </c>
      <c r="E299" t="s">
        <v>4903</v>
      </c>
      <c r="G299" s="7" t="s">
        <v>5089</v>
      </c>
      <c r="H299" t="str">
        <f>TRIM(CLEAN(A299))</f>
        <v>MAPOON</v>
      </c>
      <c r="I299" t="str">
        <f>TRIM(CLEAN(B299))</f>
        <v>QLD</v>
      </c>
      <c r="J299" t="str">
        <f>TRIM(CLEAN(C299))</f>
        <v>YMPN</v>
      </c>
      <c r="K299" t="str">
        <f>TRIM(CLEAN(D299))</f>
        <v>120304S</v>
      </c>
      <c r="L299" t="str">
        <f>TRIM(CLEAN(E299))</f>
        <v>1415425E</v>
      </c>
      <c r="M299" t="str">
        <f t="shared" si="4"/>
        <v>{"type":"Landing Area without FAC (Verified)","name":"MAPOON","state":"QLD","icao":"YMPN","coordinates":["120304S","1415425E"],"radius":0.2},</v>
      </c>
    </row>
    <row r="300" spans="1:13" ht="17.350000000000001" customHeight="1" x14ac:dyDescent="0.45">
      <c r="A300" s="2" t="s">
        <v>3941</v>
      </c>
      <c r="B300" s="2" t="s">
        <v>6</v>
      </c>
      <c r="C300" s="2" t="s">
        <v>3987</v>
      </c>
      <c r="D300" s="2" t="s">
        <v>4902</v>
      </c>
      <c r="E300" s="2" t="s">
        <v>4901</v>
      </c>
      <c r="F300" s="2"/>
      <c r="G300" s="7" t="s">
        <v>5089</v>
      </c>
      <c r="H300" t="str">
        <f>TRIM(CLEAN(A300))</f>
        <v>MARALINGA</v>
      </c>
      <c r="I300" t="str">
        <f>TRIM(CLEAN(B300))</f>
        <v>SA</v>
      </c>
      <c r="J300" t="str">
        <f>TRIM(CLEAN(C300))</f>
        <v>YMRA</v>
      </c>
      <c r="K300" t="str">
        <f>TRIM(CLEAN(D300))</f>
        <v>300948S</v>
      </c>
      <c r="L300" t="str">
        <f>TRIM(CLEAN(E300))</f>
        <v>1313730E</v>
      </c>
      <c r="M300" t="str">
        <f t="shared" si="4"/>
        <v>{"type":"Landing Area without FAC (Verified)","name":"MARALINGA","state":"SA","icao":"YMRA","coordinates":["300948S","1313730E"],"radius":0.2},</v>
      </c>
    </row>
    <row r="301" spans="1:13" ht="17.350000000000001" customHeight="1" x14ac:dyDescent="0.45">
      <c r="A301" s="2" t="s">
        <v>3942</v>
      </c>
      <c r="B301" s="2" t="s">
        <v>1</v>
      </c>
      <c r="C301" s="2" t="s">
        <v>3988</v>
      </c>
      <c r="D301" s="4" t="s">
        <v>4900</v>
      </c>
      <c r="E301" t="s">
        <v>4899</v>
      </c>
      <c r="G301" s="7" t="s">
        <v>5089</v>
      </c>
      <c r="H301" t="str">
        <f>TRIM(CLEAN(A301))</f>
        <v>MARION DOWNS</v>
      </c>
      <c r="I301" t="str">
        <f>TRIM(CLEAN(B301))</f>
        <v>WA</v>
      </c>
      <c r="J301" t="str">
        <f>TRIM(CLEAN(C301))</f>
        <v>YDWN</v>
      </c>
      <c r="K301" t="str">
        <f>TRIM(CLEAN(D301))</f>
        <v>170423S</v>
      </c>
      <c r="L301" t="str">
        <f>TRIM(CLEAN(E301))</f>
        <v>1265053E</v>
      </c>
      <c r="M301" t="str">
        <f t="shared" si="4"/>
        <v>{"type":"Landing Area without FAC (Verified)","name":"MARION DOWNS","state":"WA","icao":"YDWN","coordinates":["170423S","1265053E"],"radius":0.2},</v>
      </c>
    </row>
    <row r="302" spans="1:13" ht="17.350000000000001" customHeight="1" x14ac:dyDescent="0.45">
      <c r="A302" s="2" t="s">
        <v>3943</v>
      </c>
      <c r="B302" s="2" t="s">
        <v>29</v>
      </c>
      <c r="C302" s="2" t="s">
        <v>3989</v>
      </c>
      <c r="D302" s="2" t="s">
        <v>4898</v>
      </c>
      <c r="E302" s="2" t="s">
        <v>4897</v>
      </c>
      <c r="F302" s="2"/>
      <c r="G302" s="7" t="s">
        <v>5089</v>
      </c>
      <c r="H302" t="str">
        <f>TRIM(CLEAN(A302))</f>
        <v>MARMBOO</v>
      </c>
      <c r="I302" t="str">
        <f>TRIM(CLEAN(B302))</f>
        <v>QLD</v>
      </c>
      <c r="J302" t="str">
        <f>TRIM(CLEAN(C302))</f>
        <v>YMBO</v>
      </c>
      <c r="K302" t="str">
        <f>TRIM(CLEAN(D302))</f>
        <v>231800S</v>
      </c>
      <c r="L302" t="str">
        <f>TRIM(CLEAN(E302))</f>
        <v>1432700E</v>
      </c>
      <c r="M302" t="str">
        <f t="shared" si="4"/>
        <v>{"type":"Landing Area without FAC (Verified)","name":"MARMBOO","state":"QLD","icao":"YMBO","coordinates":["231800S","1432700E"],"radius":0.2},</v>
      </c>
    </row>
    <row r="303" spans="1:13" ht="17.350000000000001" customHeight="1" x14ac:dyDescent="0.45">
      <c r="A303" s="2" t="s">
        <v>3944</v>
      </c>
      <c r="B303" s="2" t="s">
        <v>1</v>
      </c>
      <c r="C303" s="2" t="s">
        <v>4896</v>
      </c>
      <c r="D303" s="4" t="s">
        <v>4895</v>
      </c>
      <c r="E303" t="s">
        <v>4894</v>
      </c>
      <c r="G303" s="7" t="s">
        <v>5089</v>
      </c>
      <c r="H303" t="str">
        <f>TRIM(CLEAN(A303))</f>
        <v>MARYLAND TOO</v>
      </c>
      <c r="I303" t="str">
        <f>TRIM(CLEAN(B303))</f>
        <v>WA</v>
      </c>
      <c r="J303" t="str">
        <f>TRIM(CLEAN(C303))</f>
        <v>YTOO</v>
      </c>
      <c r="K303" t="str">
        <f>TRIM(CLEAN(D303))</f>
        <v>332212S</v>
      </c>
      <c r="L303" t="str">
        <f>TRIM(CLEAN(E303))</f>
        <v>1205254E</v>
      </c>
      <c r="M303" t="str">
        <f t="shared" si="4"/>
        <v>{"type":"Landing Area without FAC (Verified)","name":"MARYLAND TOO","state":"WA","icao":"YTOO","coordinates":["332212S","1205254E"],"radius":0.2},</v>
      </c>
    </row>
    <row r="304" spans="1:13" ht="17.350000000000001" customHeight="1" x14ac:dyDescent="0.45">
      <c r="A304" s="2" t="s">
        <v>4893</v>
      </c>
      <c r="B304" s="2" t="s">
        <v>24</v>
      </c>
      <c r="C304" s="4" t="s">
        <v>4892</v>
      </c>
      <c r="D304" s="2" t="s">
        <v>4891</v>
      </c>
      <c r="E304" s="2" t="s">
        <v>4890</v>
      </c>
      <c r="F304" s="2"/>
      <c r="G304" s="7" t="s">
        <v>5089</v>
      </c>
      <c r="H304" t="str">
        <f>TRIM(CLEAN(A304))</f>
        <v>MATARANKA HS RESORT</v>
      </c>
      <c r="I304" t="str">
        <f>TRIM(CLEAN(B304))</f>
        <v>NT</v>
      </c>
      <c r="J304" t="str">
        <f>TRIM(CLEAN(C304))</f>
        <v>YMKA</v>
      </c>
      <c r="K304" t="str">
        <f>TRIM(CLEAN(D304))</f>
        <v>145548S</v>
      </c>
      <c r="L304" t="str">
        <f>TRIM(CLEAN(E304))</f>
        <v>1330800E</v>
      </c>
      <c r="M304" t="str">
        <f t="shared" si="4"/>
        <v>{"type":"Landing Area without FAC (Verified)","name":"MATARANKA HS RESORT","state":"NT","icao":"YMKA","coordinates":["145548S","1330800E"],"radius":0.2},</v>
      </c>
    </row>
    <row r="305" spans="1:13" ht="17.350000000000001" customHeight="1" x14ac:dyDescent="0.45">
      <c r="A305" s="2" t="s">
        <v>4889</v>
      </c>
      <c r="B305" t="s">
        <v>24</v>
      </c>
      <c r="C305" s="2" t="s">
        <v>4019</v>
      </c>
      <c r="D305" s="2" t="s">
        <v>4064</v>
      </c>
      <c r="E305" s="3" t="s">
        <v>4081</v>
      </c>
      <c r="F305" s="3"/>
      <c r="G305" s="7" t="s">
        <v>5089</v>
      </c>
      <c r="H305" t="str">
        <f>TRIM(CLEAN(A305))</f>
        <v>MATARANKA TOWNSHIP</v>
      </c>
      <c r="I305" t="str">
        <f>TRIM(CLEAN(B305))</f>
        <v>NT</v>
      </c>
      <c r="J305" t="str">
        <f>TRIM(CLEAN(C305))</f>
        <v>YMAR</v>
      </c>
      <c r="K305" t="str">
        <f>TRIM(CLEAN(D305))</f>
        <v>145534S</v>
      </c>
      <c r="L305" t="str">
        <f>TRIM(CLEAN(E305))</f>
        <v>1330352E</v>
      </c>
      <c r="M305" t="str">
        <f t="shared" si="4"/>
        <v>{"type":"Landing Area without FAC (Verified)","name":"MATARANKA TOWNSHIP","state":"NT","icao":"YMAR","coordinates":["145534S","1330352E"],"radius":0.2},</v>
      </c>
    </row>
    <row r="306" spans="1:13" ht="17.350000000000001" customHeight="1" x14ac:dyDescent="0.45">
      <c r="A306" s="2" t="s">
        <v>4003</v>
      </c>
      <c r="B306" s="2" t="s">
        <v>24</v>
      </c>
      <c r="C306" s="2" t="s">
        <v>4888</v>
      </c>
      <c r="D306" s="2" t="s">
        <v>4887</v>
      </c>
      <c r="E306" s="3" t="s">
        <v>4886</v>
      </c>
      <c r="F306" s="3"/>
      <c r="G306" s="7" t="s">
        <v>5089</v>
      </c>
      <c r="H306" t="str">
        <f>TRIM(CLEAN(A306))</f>
        <v>MAUDE CREEK</v>
      </c>
      <c r="I306" t="str">
        <f>TRIM(CLEAN(B306))</f>
        <v>NT</v>
      </c>
      <c r="J306" t="str">
        <f>TRIM(CLEAN(C306))</f>
        <v>YMUD</v>
      </c>
      <c r="K306" t="str">
        <f>TRIM(CLEAN(D306))</f>
        <v>142330S</v>
      </c>
      <c r="L306" t="str">
        <f>TRIM(CLEAN(E306))</f>
        <v>1322339E</v>
      </c>
      <c r="M306" t="str">
        <f t="shared" si="4"/>
        <v>{"type":"Landing Area without FAC (Verified)","name":"MAUDE CREEK","state":"NT","icao":"YMUD","coordinates":["142330S","1322339E"],"radius":0.2},</v>
      </c>
    </row>
    <row r="307" spans="1:13" ht="17.350000000000001" customHeight="1" x14ac:dyDescent="0.45">
      <c r="A307" s="2" t="s">
        <v>4885</v>
      </c>
      <c r="B307" s="2" t="s">
        <v>256</v>
      </c>
      <c r="C307" t="s">
        <v>4884</v>
      </c>
      <c r="D307" t="s">
        <v>4883</v>
      </c>
      <c r="E307" t="s">
        <v>4882</v>
      </c>
      <c r="G307" s="7" t="s">
        <v>5089</v>
      </c>
      <c r="H307" t="str">
        <f>TRIM(CLEAN(A307))</f>
        <v>MAWSON PLATEAU SKIWAY</v>
      </c>
      <c r="I307" t="str">
        <f>TRIM(CLEAN(B307))</f>
        <v>OTH</v>
      </c>
      <c r="J307" t="str">
        <f>TRIM(CLEAN(C307))</f>
        <v>YMPL</v>
      </c>
      <c r="K307" t="str">
        <f>TRIM(CLEAN(D307))</f>
        <v>674309S</v>
      </c>
      <c r="L307" t="str">
        <f>TRIM(CLEAN(E307))</f>
        <v>0624926E</v>
      </c>
      <c r="M307" t="str">
        <f t="shared" si="4"/>
        <v>{"type":"Landing Area without FAC (Verified)","name":"MAWSON PLATEAU SKIWAY","state":"OTH","icao":"YMPL","coordinates":["674309S","0624926E"],"radius":0.2},</v>
      </c>
    </row>
    <row r="308" spans="1:13" ht="17.350000000000001" customHeight="1" x14ac:dyDescent="0.45">
      <c r="A308" s="2" t="s">
        <v>4881</v>
      </c>
      <c r="B308" s="2" t="s">
        <v>256</v>
      </c>
      <c r="C308" s="2" t="s">
        <v>4020</v>
      </c>
      <c r="D308" s="2" t="s">
        <v>4065</v>
      </c>
      <c r="E308" s="3" t="s">
        <v>4082</v>
      </c>
      <c r="F308" s="3"/>
      <c r="G308" s="7" t="s">
        <v>5089</v>
      </c>
      <c r="H308" t="str">
        <f>TRIM(CLEAN(A308))</f>
        <v>MAWSON SEA ICE SKIWAY</v>
      </c>
      <c r="I308" t="str">
        <f>TRIM(CLEAN(B308))</f>
        <v>OTH</v>
      </c>
      <c r="J308" t="str">
        <f>TRIM(CLEAN(C308))</f>
        <v>YMSI</v>
      </c>
      <c r="K308" t="str">
        <f>TRIM(CLEAN(D308))</f>
        <v>673603S</v>
      </c>
      <c r="L308" t="str">
        <f>TRIM(CLEAN(E308))</f>
        <v>0624958E</v>
      </c>
      <c r="M308" t="str">
        <f t="shared" si="4"/>
        <v>{"type":"Landing Area without FAC (Verified)","name":"MAWSON SEA ICE SKIWAY","state":"OTH","icao":"YMSI","coordinates":["673603S","0624958E"],"radius":0.2},</v>
      </c>
    </row>
    <row r="309" spans="1:13" ht="17.350000000000001" customHeight="1" x14ac:dyDescent="0.45">
      <c r="A309" s="2" t="s">
        <v>4004</v>
      </c>
      <c r="B309" s="2" t="s">
        <v>29</v>
      </c>
      <c r="C309" s="2" t="s">
        <v>4021</v>
      </c>
      <c r="D309" s="2" t="s">
        <v>4066</v>
      </c>
      <c r="E309" s="3" t="s">
        <v>4083</v>
      </c>
      <c r="F309" s="3"/>
      <c r="G309" s="7" t="s">
        <v>5089</v>
      </c>
      <c r="H309" t="str">
        <f>TRIM(CLEAN(A309))</f>
        <v>MCCAFFREY FIELD</v>
      </c>
      <c r="I309" t="str">
        <f>TRIM(CLEAN(B309))</f>
        <v>QLD</v>
      </c>
      <c r="J309" t="str">
        <f>TRIM(CLEAN(C309))</f>
        <v>YMCF</v>
      </c>
      <c r="K309" t="str">
        <f>TRIM(CLEAN(D309))</f>
        <v>272057S</v>
      </c>
      <c r="L309" t="str">
        <f>TRIM(CLEAN(E309))</f>
        <v>1513050E</v>
      </c>
      <c r="M309" t="str">
        <f t="shared" si="4"/>
        <v>{"type":"Landing Area without FAC (Verified)","name":"MCCAFFREY FIELD","state":"QLD","icao":"YMCF","coordinates":["272057S","1513050E"],"radius":0.2},</v>
      </c>
    </row>
    <row r="310" spans="1:13" ht="17.350000000000001" customHeight="1" x14ac:dyDescent="0.45">
      <c r="A310" s="2" t="s">
        <v>4005</v>
      </c>
      <c r="B310" s="2" t="s">
        <v>29</v>
      </c>
      <c r="C310" s="2" t="s">
        <v>4880</v>
      </c>
      <c r="D310" s="2" t="s">
        <v>4067</v>
      </c>
      <c r="E310" s="3" t="s">
        <v>4084</v>
      </c>
      <c r="F310" s="3"/>
      <c r="G310" s="7" t="s">
        <v>5089</v>
      </c>
      <c r="H310" t="str">
        <f>TRIM(CLEAN(A310))</f>
        <v>MCKINLAY</v>
      </c>
      <c r="I310" t="str">
        <f>TRIM(CLEAN(B310))</f>
        <v>QLD</v>
      </c>
      <c r="J310" t="str">
        <f>TRIM(CLEAN(C310))</f>
        <v>YMCK</v>
      </c>
      <c r="K310" t="str">
        <f>TRIM(CLEAN(D310))</f>
        <v>211600S</v>
      </c>
      <c r="L310" t="str">
        <f>TRIM(CLEAN(E310))</f>
        <v>1411800E</v>
      </c>
      <c r="M310" t="str">
        <f t="shared" si="4"/>
        <v>{"type":"Landing Area without FAC (Verified)","name":"MCKINLAY","state":"QLD","icao":"YMCK","coordinates":["211600S","1411800E"],"radius":0.2},</v>
      </c>
    </row>
    <row r="311" spans="1:13" ht="17.350000000000001" customHeight="1" x14ac:dyDescent="0.45">
      <c r="A311" s="2" t="s">
        <v>4006</v>
      </c>
      <c r="B311" s="2" t="s">
        <v>19</v>
      </c>
      <c r="C311" s="2" t="s">
        <v>4879</v>
      </c>
      <c r="D311" s="2" t="s">
        <v>4878</v>
      </c>
      <c r="E311" s="3" t="s">
        <v>4877</v>
      </c>
      <c r="F311" s="3"/>
      <c r="G311" s="7" t="s">
        <v>5089</v>
      </c>
      <c r="H311" t="str">
        <f>TRIM(CLEAN(A311))</f>
        <v>MENINDEE</v>
      </c>
      <c r="I311" t="str">
        <f>TRIM(CLEAN(B311))</f>
        <v>NSW</v>
      </c>
      <c r="J311" t="str">
        <f>TRIM(CLEAN(C311))</f>
        <v>YMED</v>
      </c>
      <c r="K311" t="str">
        <f>TRIM(CLEAN(D311))</f>
        <v>322200S</v>
      </c>
      <c r="L311" t="str">
        <f>TRIM(CLEAN(E311))</f>
        <v>1422418E</v>
      </c>
      <c r="M311" t="str">
        <f t="shared" si="4"/>
        <v>{"type":"Landing Area without FAC (Verified)","name":"MENINDEE","state":"NSW","icao":"YMED","coordinates":["322200S","1422418E"],"radius":0.2},</v>
      </c>
    </row>
    <row r="312" spans="1:13" ht="17.350000000000001" customHeight="1" x14ac:dyDescent="0.45">
      <c r="A312" s="2" t="s">
        <v>4007</v>
      </c>
      <c r="B312" s="2" t="s">
        <v>6</v>
      </c>
      <c r="C312" s="2" t="s">
        <v>4022</v>
      </c>
      <c r="D312" t="s">
        <v>4876</v>
      </c>
      <c r="E312" t="s">
        <v>4875</v>
      </c>
      <c r="G312" s="7" t="s">
        <v>5089</v>
      </c>
      <c r="H312" t="str">
        <f>TRIM(CLEAN(A312))</f>
        <v>MENINGIE</v>
      </c>
      <c r="I312" t="str">
        <f>TRIM(CLEAN(B312))</f>
        <v>SA</v>
      </c>
      <c r="J312" t="str">
        <f>TRIM(CLEAN(C312))</f>
        <v>YMEG</v>
      </c>
      <c r="K312" t="str">
        <f>TRIM(CLEAN(D312))</f>
        <v>354209S</v>
      </c>
      <c r="L312" t="str">
        <f>TRIM(CLEAN(E312))</f>
        <v>1392039E</v>
      </c>
      <c r="M312" t="str">
        <f t="shared" si="4"/>
        <v>{"type":"Landing Area without FAC (Verified)","name":"MENINGIE","state":"SA","icao":"YMEG","coordinates":["354209S","1392039E"],"radius":0.2},</v>
      </c>
    </row>
    <row r="313" spans="1:13" ht="17.350000000000001" customHeight="1" x14ac:dyDescent="0.45">
      <c r="A313" s="2" t="s">
        <v>4008</v>
      </c>
      <c r="B313" s="2" t="s">
        <v>19</v>
      </c>
      <c r="C313" s="2" t="s">
        <v>4023</v>
      </c>
      <c r="D313" s="2" t="s">
        <v>4068</v>
      </c>
      <c r="E313" t="s">
        <v>4874</v>
      </c>
      <c r="G313" s="7" t="s">
        <v>5089</v>
      </c>
      <c r="H313" t="str">
        <f>TRIM(CLEAN(A313))</f>
        <v>MERRIMBA</v>
      </c>
      <c r="I313" t="str">
        <f>TRIM(CLEAN(B313))</f>
        <v>NSW</v>
      </c>
      <c r="J313" t="str">
        <f>TRIM(CLEAN(C313))</f>
        <v>YRIM</v>
      </c>
      <c r="K313" t="str">
        <f>TRIM(CLEAN(D313))</f>
        <v>311040S</v>
      </c>
      <c r="L313" t="str">
        <f>TRIM(CLEAN(E313))</f>
        <v>1475354E</v>
      </c>
      <c r="M313" t="str">
        <f t="shared" si="4"/>
        <v>{"type":"Landing Area without FAC (Verified)","name":"MERRIMBA","state":"NSW","icao":"YRIM","coordinates":["311040S","1475354E"],"radius":0.2},</v>
      </c>
    </row>
    <row r="314" spans="1:13" ht="17.350000000000001" customHeight="1" x14ac:dyDescent="0.45">
      <c r="A314" s="2" t="s">
        <v>4009</v>
      </c>
      <c r="B314" s="2" t="s">
        <v>6</v>
      </c>
      <c r="C314" s="2" t="s">
        <v>4024</v>
      </c>
      <c r="D314" s="2" t="s">
        <v>4069</v>
      </c>
      <c r="E314" t="s">
        <v>4873</v>
      </c>
      <c r="G314" s="7" t="s">
        <v>5089</v>
      </c>
      <c r="H314" t="str">
        <f>TRIM(CLEAN(A314))</f>
        <v>MILLERS CREEK</v>
      </c>
      <c r="I314" t="str">
        <f>TRIM(CLEAN(B314))</f>
        <v>SA</v>
      </c>
      <c r="J314" t="str">
        <f>TRIM(CLEAN(C314))</f>
        <v>YMIK</v>
      </c>
      <c r="K314" t="str">
        <f>TRIM(CLEAN(D314))</f>
        <v>295829S</v>
      </c>
      <c r="L314" t="str">
        <f>TRIM(CLEAN(E314))</f>
        <v>1360428E</v>
      </c>
      <c r="M314" t="str">
        <f t="shared" si="4"/>
        <v>{"type":"Landing Area without FAC (Verified)","name":"MILLERS CREEK","state":"SA","icao":"YMIK","coordinates":["295829S","1360428E"],"radius":0.2},</v>
      </c>
    </row>
    <row r="315" spans="1:13" ht="17.350000000000001" customHeight="1" x14ac:dyDescent="0.45">
      <c r="A315" s="2" t="s">
        <v>4010</v>
      </c>
      <c r="B315" s="2" t="s">
        <v>29</v>
      </c>
      <c r="C315" s="2" t="s">
        <v>4025</v>
      </c>
      <c r="D315" s="2" t="s">
        <v>4872</v>
      </c>
      <c r="E315" s="3" t="s">
        <v>4871</v>
      </c>
      <c r="F315" s="3"/>
      <c r="G315" s="7" t="s">
        <v>5089</v>
      </c>
      <c r="H315" t="str">
        <f>TRIM(CLEAN(A315))</f>
        <v>MILLUNGERA</v>
      </c>
      <c r="I315" t="str">
        <f>TRIM(CLEAN(B315))</f>
        <v>QLD</v>
      </c>
      <c r="J315" t="str">
        <f>TRIM(CLEAN(C315))</f>
        <v>YMLL</v>
      </c>
      <c r="K315" t="str">
        <f>TRIM(CLEAN(D315))</f>
        <v>195126S</v>
      </c>
      <c r="L315" t="str">
        <f>TRIM(CLEAN(E315))</f>
        <v>1413342E</v>
      </c>
      <c r="M315" t="str">
        <f t="shared" si="4"/>
        <v>{"type":"Landing Area without FAC (Verified)","name":"MILLUNGERA","state":"QLD","icao":"YMLL","coordinates":["195126S","1413342E"],"radius":0.2},</v>
      </c>
    </row>
    <row r="316" spans="1:13" ht="17.350000000000001" customHeight="1" x14ac:dyDescent="0.45">
      <c r="A316" s="2" t="s">
        <v>4011</v>
      </c>
      <c r="B316" s="2" t="s">
        <v>6</v>
      </c>
      <c r="C316" s="2" t="s">
        <v>4026</v>
      </c>
      <c r="D316" t="s">
        <v>4870</v>
      </c>
      <c r="E316" t="s">
        <v>4869</v>
      </c>
      <c r="G316" s="7" t="s">
        <v>5089</v>
      </c>
      <c r="H316" t="str">
        <f>TRIM(CLEAN(A316))</f>
        <v>MINLATON</v>
      </c>
      <c r="I316" t="str">
        <f>TRIM(CLEAN(B316))</f>
        <v>SA</v>
      </c>
      <c r="J316" t="str">
        <f>TRIM(CLEAN(C316))</f>
        <v>YMIN</v>
      </c>
      <c r="K316" t="str">
        <f>TRIM(CLEAN(D316))</f>
        <v>344438S</v>
      </c>
      <c r="L316" t="str">
        <f>TRIM(CLEAN(E316))</f>
        <v>1373144E</v>
      </c>
      <c r="M316" t="str">
        <f t="shared" si="4"/>
        <v>{"type":"Landing Area without FAC (Verified)","name":"MINLATON","state":"SA","icao":"YMIN","coordinates":["344438S","1373144E"],"radius":0.2},</v>
      </c>
    </row>
    <row r="317" spans="1:13" ht="17.350000000000001" customHeight="1" x14ac:dyDescent="0.45">
      <c r="A317" s="2" t="s">
        <v>4012</v>
      </c>
      <c r="B317" s="2" t="s">
        <v>1</v>
      </c>
      <c r="C317" s="2" t="s">
        <v>4027</v>
      </c>
      <c r="D317" t="s">
        <v>4868</v>
      </c>
      <c r="E317" t="s">
        <v>4867</v>
      </c>
      <c r="G317" s="7" t="s">
        <v>5089</v>
      </c>
      <c r="H317" t="str">
        <f>TRIM(CLEAN(A317))</f>
        <v>MITCHELL PLATEAU</v>
      </c>
      <c r="I317" t="str">
        <f>TRIM(CLEAN(B317))</f>
        <v>WA</v>
      </c>
      <c r="J317" t="str">
        <f>TRIM(CLEAN(C317))</f>
        <v>YMIP</v>
      </c>
      <c r="K317" t="str">
        <f>TRIM(CLEAN(D317))</f>
        <v>144725S</v>
      </c>
      <c r="L317" t="str">
        <f>TRIM(CLEAN(E317))</f>
        <v>1254933E</v>
      </c>
      <c r="M317" t="str">
        <f t="shared" si="4"/>
        <v>{"type":"Landing Area without FAC (Verified)","name":"MITCHELL PLATEAU","state":"WA","icao":"YMIP","coordinates":["144725S","1254933E"],"radius":0.2},</v>
      </c>
    </row>
    <row r="318" spans="1:13" ht="17.350000000000001" customHeight="1" x14ac:dyDescent="0.45">
      <c r="A318" s="2" t="s">
        <v>4013</v>
      </c>
      <c r="B318" s="2" t="s">
        <v>6</v>
      </c>
      <c r="C318" s="2" t="s">
        <v>4028</v>
      </c>
      <c r="D318" t="s">
        <v>4866</v>
      </c>
      <c r="E318" t="s">
        <v>4865</v>
      </c>
      <c r="G318" s="7" t="s">
        <v>5089</v>
      </c>
      <c r="H318" t="str">
        <f>TRIM(CLEAN(A318))</f>
        <v>MOBELLA</v>
      </c>
      <c r="I318" t="str">
        <f>TRIM(CLEAN(B318))</f>
        <v>SA</v>
      </c>
      <c r="J318" t="str">
        <f>TRIM(CLEAN(C318))</f>
        <v>YLLA</v>
      </c>
      <c r="K318" t="str">
        <f>TRIM(CLEAN(D318))</f>
        <v>294754S</v>
      </c>
      <c r="L318" t="str">
        <f>TRIM(CLEAN(E318))</f>
        <v>1332042E</v>
      </c>
      <c r="M318" t="str">
        <f t="shared" si="4"/>
        <v>{"type":"Landing Area without FAC (Verified)","name":"MOBELLA","state":"SA","icao":"YLLA","coordinates":["294754S","1332042E"],"radius":0.2},</v>
      </c>
    </row>
    <row r="319" spans="1:13" ht="17.350000000000001" customHeight="1" x14ac:dyDescent="0.45">
      <c r="A319" s="2" t="s">
        <v>4014</v>
      </c>
      <c r="B319" s="2" t="s">
        <v>19</v>
      </c>
      <c r="C319" s="2" t="s">
        <v>4029</v>
      </c>
      <c r="D319" s="2" t="s">
        <v>4070</v>
      </c>
      <c r="E319" s="3" t="s">
        <v>4085</v>
      </c>
      <c r="F319" s="3"/>
      <c r="G319" s="7" t="s">
        <v>5089</v>
      </c>
      <c r="H319" t="str">
        <f>TRIM(CLEAN(A319))</f>
        <v>MONOLON</v>
      </c>
      <c r="I319" t="str">
        <f>TRIM(CLEAN(B319))</f>
        <v>NSW</v>
      </c>
      <c r="J319" t="str">
        <f>TRIM(CLEAN(C319))</f>
        <v>YMLN</v>
      </c>
      <c r="K319" t="str">
        <f>TRIM(CLEAN(D319))</f>
        <v>301309S</v>
      </c>
      <c r="L319" t="str">
        <f>TRIM(CLEAN(E319))</f>
        <v>1431455E</v>
      </c>
      <c r="M319" t="str">
        <f t="shared" si="4"/>
        <v>{"type":"Landing Area without FAC (Verified)","name":"MONOLON","state":"NSW","icao":"YMLN","coordinates":["301309S","1431455E"],"radius":0.2},</v>
      </c>
    </row>
    <row r="320" spans="1:13" ht="17.350000000000001" customHeight="1" x14ac:dyDescent="0.45">
      <c r="A320" s="2" t="s">
        <v>4015</v>
      </c>
      <c r="B320" s="2" t="s">
        <v>24</v>
      </c>
      <c r="C320" s="2" t="s">
        <v>4864</v>
      </c>
      <c r="D320" s="2" t="s">
        <v>4863</v>
      </c>
      <c r="E320" s="3" t="s">
        <v>4862</v>
      </c>
      <c r="F320" s="3"/>
      <c r="G320" s="7" t="s">
        <v>5089</v>
      </c>
      <c r="H320" t="str">
        <f>TRIM(CLEAN(A320))</f>
        <v>MONTEJINNI</v>
      </c>
      <c r="I320" t="str">
        <f>TRIM(CLEAN(B320))</f>
        <v>NT</v>
      </c>
      <c r="J320" t="str">
        <f>TRIM(CLEAN(C320))</f>
        <v>YMTJ</v>
      </c>
      <c r="K320" t="str">
        <f>TRIM(CLEAN(D320))</f>
        <v>164217S</v>
      </c>
      <c r="L320" t="str">
        <f>TRIM(CLEAN(E320))</f>
        <v>1314403E</v>
      </c>
      <c r="M320" t="str">
        <f t="shared" si="4"/>
        <v>{"type":"Landing Area without FAC (Verified)","name":"MONTEJINNI","state":"NT","icao":"YMTJ","coordinates":["164217S","1314403E"],"radius":0.2},</v>
      </c>
    </row>
    <row r="321" spans="1:13" ht="17.350000000000001" customHeight="1" x14ac:dyDescent="0.45">
      <c r="A321" s="2" t="s">
        <v>4861</v>
      </c>
      <c r="B321" s="2" t="s">
        <v>29</v>
      </c>
      <c r="C321" t="s">
        <v>4860</v>
      </c>
      <c r="D321" t="s">
        <v>4859</v>
      </c>
      <c r="E321" t="s">
        <v>4858</v>
      </c>
      <c r="G321" s="7" t="s">
        <v>5089</v>
      </c>
      <c r="H321" t="str">
        <f>TRIM(CLEAN(A321))</f>
        <v>MOOGA/BRINDLEY PARK</v>
      </c>
      <c r="I321" t="str">
        <f>TRIM(CLEAN(B321))</f>
        <v>QLD</v>
      </c>
      <c r="J321" t="str">
        <f>TRIM(CLEAN(C321))</f>
        <v>YABP</v>
      </c>
      <c r="K321" t="str">
        <f>TRIM(CLEAN(D321))</f>
        <v>261931S</v>
      </c>
      <c r="L321" t="str">
        <f>TRIM(CLEAN(E321))</f>
        <v>1485548E</v>
      </c>
      <c r="M321" t="str">
        <f t="shared" si="4"/>
        <v>{"type":"Landing Area without FAC (Verified)","name":"MOOGA/BRINDLEY PARK","state":"QLD","icao":"YABP","coordinates":["261931S","1485548E"],"radius":0.2},</v>
      </c>
    </row>
    <row r="322" spans="1:13" ht="17.350000000000001" customHeight="1" x14ac:dyDescent="0.45">
      <c r="A322" s="2" t="s">
        <v>4016</v>
      </c>
      <c r="B322" s="2" t="s">
        <v>6</v>
      </c>
      <c r="C322" s="2" t="s">
        <v>4030</v>
      </c>
      <c r="D322" t="s">
        <v>4857</v>
      </c>
      <c r="E322" s="3" t="s">
        <v>4856</v>
      </c>
      <c r="F322" s="3"/>
      <c r="G322" s="7" t="s">
        <v>5089</v>
      </c>
      <c r="H322" t="str">
        <f>TRIM(CLEAN(A322))</f>
        <v>MOOLELULOOLOO</v>
      </c>
      <c r="I322" t="str">
        <f>TRIM(CLEAN(B322))</f>
        <v>SA</v>
      </c>
      <c r="J322" t="str">
        <f>TRIM(CLEAN(C322))</f>
        <v>YLUL</v>
      </c>
      <c r="K322" t="str">
        <f>TRIM(CLEAN(D322))</f>
        <v>313821S</v>
      </c>
      <c r="L322" t="str">
        <f>TRIM(CLEAN(E322))</f>
        <v>1403043E</v>
      </c>
      <c r="M322" t="str">
        <f t="shared" si="4"/>
        <v>{"type":"Landing Area without FAC (Verified)","name":"MOOLELULOOLOO","state":"SA","icao":"YLUL","coordinates":["313821S","1403043E"],"radius":0.2},</v>
      </c>
    </row>
    <row r="323" spans="1:13" ht="17.350000000000001" customHeight="1" x14ac:dyDescent="0.45">
      <c r="A323" s="2" t="s">
        <v>4017</v>
      </c>
      <c r="B323" s="2" t="s">
        <v>6</v>
      </c>
      <c r="C323" s="2" t="s">
        <v>4031</v>
      </c>
      <c r="D323" s="2" t="s">
        <v>4855</v>
      </c>
      <c r="E323" t="s">
        <v>4854</v>
      </c>
      <c r="G323" s="7" t="s">
        <v>5089</v>
      </c>
      <c r="H323" t="str">
        <f>TRIM(CLEAN(A323))</f>
        <v>MOONAREE</v>
      </c>
      <c r="I323" t="str">
        <f>TRIM(CLEAN(B323))</f>
        <v>SA</v>
      </c>
      <c r="J323" t="str">
        <f>TRIM(CLEAN(C323))</f>
        <v>YMOE</v>
      </c>
      <c r="K323" t="str">
        <f>TRIM(CLEAN(D323))</f>
        <v>315759S</v>
      </c>
      <c r="L323" t="str">
        <f>TRIM(CLEAN(E323))</f>
        <v>1355231E</v>
      </c>
      <c r="M323" t="str">
        <f t="shared" ref="M323:M386" si="5">"{""type"":"""&amp;G323&amp;""",""name"":"""&amp;H323&amp;""",""state"":"""&amp;I323&amp;""",""icao"":"""&amp;J323&amp;""",""coordinates"":["""&amp;K323&amp;""","""&amp;L323&amp;"""],""radius"":0.2},"</f>
        <v>{"type":"Landing Area without FAC (Verified)","name":"MOONAREE","state":"SA","icao":"YMOE","coordinates":["315759S","1355231E"],"radius":0.2},</v>
      </c>
    </row>
    <row r="324" spans="1:13" ht="17.350000000000001" customHeight="1" x14ac:dyDescent="0.45">
      <c r="A324" s="2" t="s">
        <v>4853</v>
      </c>
      <c r="B324" s="2" t="s">
        <v>29</v>
      </c>
      <c r="C324" s="2" t="s">
        <v>4032</v>
      </c>
      <c r="D324" s="2" t="s">
        <v>4071</v>
      </c>
      <c r="E324" s="3" t="s">
        <v>4086</v>
      </c>
      <c r="F324" s="3"/>
      <c r="G324" s="7" t="s">
        <v>5089</v>
      </c>
      <c r="H324" t="str">
        <f>TRIM(CLEAN(A324))</f>
        <v>MOONIE/TUNGAMAH STATION</v>
      </c>
      <c r="I324" t="str">
        <f>TRIM(CLEAN(B324))</f>
        <v>QLD</v>
      </c>
      <c r="J324" t="str">
        <f>TRIM(CLEAN(C324))</f>
        <v>YMTU</v>
      </c>
      <c r="K324" t="str">
        <f>TRIM(CLEAN(D324))</f>
        <v>273741S</v>
      </c>
      <c r="L324" t="str">
        <f>TRIM(CLEAN(E324))</f>
        <v>1502932E</v>
      </c>
      <c r="M324" t="str">
        <f t="shared" si="5"/>
        <v>{"type":"Landing Area without FAC (Verified)","name":"MOONIE/TUNGAMAH STATION","state":"QLD","icao":"YMTU","coordinates":["273741S","1502932E"],"radius":0.2},</v>
      </c>
    </row>
    <row r="325" spans="1:13" ht="17.350000000000001" customHeight="1" x14ac:dyDescent="0.45">
      <c r="A325" s="2" t="s">
        <v>4018</v>
      </c>
      <c r="B325" s="2" t="s">
        <v>29</v>
      </c>
      <c r="C325" s="2" t="s">
        <v>4033</v>
      </c>
      <c r="D325" s="2" t="s">
        <v>4852</v>
      </c>
      <c r="E325" s="3" t="s">
        <v>4087</v>
      </c>
      <c r="F325" s="3"/>
      <c r="G325" s="7" t="s">
        <v>5089</v>
      </c>
      <c r="H325" t="str">
        <f>TRIM(CLEAN(A325))</f>
        <v>MOORABERREE</v>
      </c>
      <c r="I325" t="str">
        <f>TRIM(CLEAN(B325))</f>
        <v>QLD</v>
      </c>
      <c r="J325" t="str">
        <f>TRIM(CLEAN(C325))</f>
        <v>YMOO</v>
      </c>
      <c r="K325" t="str">
        <f>TRIM(CLEAN(D325))</f>
        <v>251438S</v>
      </c>
      <c r="L325" t="str">
        <f>TRIM(CLEAN(E325))</f>
        <v>1405838E</v>
      </c>
      <c r="M325" t="str">
        <f t="shared" si="5"/>
        <v>{"type":"Landing Area without FAC (Verified)","name":"MOORABERREE","state":"QLD","icao":"YMOO","coordinates":["251438S","1405838E"],"radius":0.2},</v>
      </c>
    </row>
    <row r="326" spans="1:13" ht="17.350000000000001" customHeight="1" x14ac:dyDescent="0.45">
      <c r="A326" s="2" t="s">
        <v>4851</v>
      </c>
      <c r="B326" t="s">
        <v>29</v>
      </c>
      <c r="C326" s="2" t="s">
        <v>4034</v>
      </c>
      <c r="D326" s="4" t="s">
        <v>4850</v>
      </c>
      <c r="E326" s="3" t="s">
        <v>4088</v>
      </c>
      <c r="F326" s="3"/>
      <c r="G326" s="7" t="s">
        <v>5089</v>
      </c>
      <c r="H326" t="str">
        <f>TRIM(CLEAN(A326))</f>
        <v>MORANBAH/RUGBY QLD RUN</v>
      </c>
      <c r="I326" t="str">
        <f>TRIM(CLEAN(B326))</f>
        <v>QLD</v>
      </c>
      <c r="J326" t="str">
        <f>TRIM(CLEAN(C326))</f>
        <v>YARR</v>
      </c>
      <c r="K326" t="str">
        <f>TRIM(CLEAN(D326))</f>
        <v>220754S</v>
      </c>
      <c r="L326" t="str">
        <f>TRIM(CLEAN(E326))</f>
        <v>1475336E</v>
      </c>
      <c r="M326" t="str">
        <f t="shared" si="5"/>
        <v>{"type":"Landing Area without FAC (Verified)","name":"MORANBAH/RUGBY QLD RUN","state":"QLD","icao":"YARR","coordinates":["220754S","1475336E"],"radius":0.2},</v>
      </c>
    </row>
    <row r="327" spans="1:13" ht="17.350000000000001" customHeight="1" x14ac:dyDescent="0.45">
      <c r="A327" s="2" t="s">
        <v>4849</v>
      </c>
      <c r="B327" t="s">
        <v>19</v>
      </c>
      <c r="C327" s="2" t="s">
        <v>4035</v>
      </c>
      <c r="D327" s="2" t="s">
        <v>4848</v>
      </c>
      <c r="E327" s="3" t="s">
        <v>4847</v>
      </c>
      <c r="F327" s="3"/>
      <c r="G327" s="7" t="s">
        <v>5089</v>
      </c>
      <c r="H327" t="str">
        <f>TRIM(CLEAN(A327))</f>
        <v>MOREE/BEELA NSW</v>
      </c>
      <c r="I327" t="str">
        <f>TRIM(CLEAN(B327))</f>
        <v>NSW</v>
      </c>
      <c r="J327" t="str">
        <f>TRIM(CLEAN(C327))</f>
        <v>YAIR</v>
      </c>
      <c r="K327" t="str">
        <f>TRIM(CLEAN(D327))</f>
        <v>292347S</v>
      </c>
      <c r="L327" t="str">
        <f>TRIM(CLEAN(E327))</f>
        <v>1495213E</v>
      </c>
      <c r="M327" t="str">
        <f t="shared" si="5"/>
        <v>{"type":"Landing Area without FAC (Verified)","name":"MOREE/BEELA NSW","state":"NSW","icao":"YAIR","coordinates":["292347S","1495213E"],"radius":0.2},</v>
      </c>
    </row>
    <row r="328" spans="1:13" ht="17.350000000000001" customHeight="1" x14ac:dyDescent="0.45">
      <c r="A328" s="2" t="s">
        <v>4846</v>
      </c>
      <c r="B328" t="s">
        <v>19</v>
      </c>
      <c r="C328" s="2" t="s">
        <v>4036</v>
      </c>
      <c r="D328" s="4" t="s">
        <v>4845</v>
      </c>
      <c r="E328" t="s">
        <v>4844</v>
      </c>
      <c r="G328" s="7" t="s">
        <v>5089</v>
      </c>
      <c r="H328" t="str">
        <f>TRIM(CLEAN(A328))</f>
        <v>MOREE/RURAL AIR WORK NSW</v>
      </c>
      <c r="I328" t="str">
        <f>TRIM(CLEAN(B328))</f>
        <v>NSW</v>
      </c>
      <c r="J328" t="str">
        <f>TRIM(CLEAN(C328))</f>
        <v>YRAR</v>
      </c>
      <c r="K328" t="str">
        <f>TRIM(CLEAN(D328))</f>
        <v>291820S</v>
      </c>
      <c r="L328" t="str">
        <f>TRIM(CLEAN(E328))</f>
        <v>1494152E</v>
      </c>
      <c r="M328" t="str">
        <f t="shared" si="5"/>
        <v>{"type":"Landing Area without FAC (Verified)","name":"MOREE/RURAL AIR WORK NSW","state":"NSW","icao":"YRAR","coordinates":["291820S","1494152E"],"radius":0.2},</v>
      </c>
    </row>
    <row r="329" spans="1:13" ht="17.350000000000001" customHeight="1" x14ac:dyDescent="0.45">
      <c r="A329" s="2" t="s">
        <v>4843</v>
      </c>
      <c r="B329" t="s">
        <v>29</v>
      </c>
      <c r="C329" s="2" t="s">
        <v>4037</v>
      </c>
      <c r="D329" s="2" t="s">
        <v>4842</v>
      </c>
      <c r="E329" s="3" t="s">
        <v>4841</v>
      </c>
      <c r="F329" s="3"/>
      <c r="G329" s="7" t="s">
        <v>5089</v>
      </c>
      <c r="H329" t="str">
        <f>TRIM(CLEAN(A329))</f>
        <v>MORETON QLD</v>
      </c>
      <c r="I329" t="str">
        <f>TRIM(CLEAN(B329))</f>
        <v>QLD</v>
      </c>
      <c r="J329" t="str">
        <f>TRIM(CLEAN(C329))</f>
        <v>YMOT</v>
      </c>
      <c r="K329" t="str">
        <f>TRIM(CLEAN(D329))</f>
        <v>122634S</v>
      </c>
      <c r="L329" t="str">
        <f>TRIM(CLEAN(E329))</f>
        <v>1423820E</v>
      </c>
      <c r="M329" t="str">
        <f t="shared" si="5"/>
        <v>{"type":"Landing Area without FAC (Verified)","name":"MORETON QLD","state":"QLD","icao":"YMOT","coordinates":["122634S","1423820E"],"radius":0.2},</v>
      </c>
    </row>
    <row r="330" spans="1:13" ht="17.350000000000001" customHeight="1" x14ac:dyDescent="0.45">
      <c r="A330" s="2" t="s">
        <v>4840</v>
      </c>
      <c r="B330" t="s">
        <v>1</v>
      </c>
      <c r="C330" s="2" t="s">
        <v>4038</v>
      </c>
      <c r="D330" s="4" t="s">
        <v>4839</v>
      </c>
      <c r="E330" s="4" t="s">
        <v>4838</v>
      </c>
      <c r="F330" s="4"/>
      <c r="G330" s="7" t="s">
        <v>5089</v>
      </c>
      <c r="H330" t="str">
        <f>TRIM(CLEAN(A330))</f>
        <v>MORNINGTON STN WA</v>
      </c>
      <c r="I330" t="str">
        <f>TRIM(CLEAN(B330))</f>
        <v>WA</v>
      </c>
      <c r="J330" t="str">
        <f>TRIM(CLEAN(C330))</f>
        <v>YMNT</v>
      </c>
      <c r="K330" t="str">
        <f>TRIM(CLEAN(D330))</f>
        <v>173120S</v>
      </c>
      <c r="L330" t="str">
        <f>TRIM(CLEAN(E330))</f>
        <v>1260724E</v>
      </c>
      <c r="M330" t="str">
        <f t="shared" si="5"/>
        <v>{"type":"Landing Area without FAC (Verified)","name":"MORNINGTON STN WA","state":"WA","icao":"YMNT","coordinates":["173120S","1260724E"],"radius":0.2},</v>
      </c>
    </row>
    <row r="331" spans="1:13" ht="17.350000000000001" customHeight="1" x14ac:dyDescent="0.45">
      <c r="A331" s="2" t="s">
        <v>4837</v>
      </c>
      <c r="B331" t="s">
        <v>24</v>
      </c>
      <c r="C331" s="2" t="s">
        <v>4039</v>
      </c>
      <c r="D331" s="4" t="s">
        <v>4836</v>
      </c>
      <c r="E331" s="3" t="s">
        <v>4089</v>
      </c>
      <c r="F331" s="3"/>
      <c r="G331" s="7" t="s">
        <v>5089</v>
      </c>
      <c r="H331" t="str">
        <f>TRIM(CLEAN(A331))</f>
        <v>MOROAK NT</v>
      </c>
      <c r="I331" t="str">
        <f>TRIM(CLEAN(B331))</f>
        <v>NT</v>
      </c>
      <c r="J331" t="str">
        <f>TRIM(CLEAN(C331))</f>
        <v>YORO</v>
      </c>
      <c r="K331" t="str">
        <f>TRIM(CLEAN(D331))</f>
        <v>144900S</v>
      </c>
      <c r="L331" t="str">
        <f>TRIM(CLEAN(E331))</f>
        <v>1334200E</v>
      </c>
      <c r="M331" t="str">
        <f t="shared" si="5"/>
        <v>{"type":"Landing Area without FAC (Verified)","name":"MOROAK NT","state":"NT","icao":"YORO","coordinates":["144900S","1334200E"],"radius":0.2},</v>
      </c>
    </row>
    <row r="332" spans="1:13" ht="17.350000000000001" customHeight="1" x14ac:dyDescent="0.45">
      <c r="A332" s="2" t="s">
        <v>4835</v>
      </c>
      <c r="B332" t="s">
        <v>29</v>
      </c>
      <c r="C332" s="2" t="s">
        <v>4040</v>
      </c>
      <c r="D332" s="4" t="s">
        <v>4834</v>
      </c>
      <c r="E332" s="3" t="s">
        <v>4090</v>
      </c>
      <c r="F332" s="3"/>
      <c r="G332" s="7" t="s">
        <v>5089</v>
      </c>
      <c r="H332" t="str">
        <f>TRIM(CLEAN(A332))</f>
        <v>MORSTONE DOWNS QLD STATION</v>
      </c>
      <c r="I332" t="str">
        <f>TRIM(CLEAN(B332))</f>
        <v>QLD</v>
      </c>
      <c r="J332" t="str">
        <f>TRIM(CLEAN(C332))</f>
        <v>YMSE</v>
      </c>
      <c r="K332" t="str">
        <f>TRIM(CLEAN(D332))</f>
        <v>193030S</v>
      </c>
      <c r="L332" t="str">
        <f>TRIM(CLEAN(E332))</f>
        <v>1382212E</v>
      </c>
      <c r="M332" t="str">
        <f t="shared" si="5"/>
        <v>{"type":"Landing Area without FAC (Verified)","name":"MORSTONE DOWNS QLD STATION","state":"QLD","icao":"YMSE","coordinates":["193030S","1382212E"],"radius":0.2},</v>
      </c>
    </row>
    <row r="333" spans="1:13" ht="17.350000000000001" customHeight="1" x14ac:dyDescent="0.45">
      <c r="A333" s="2" t="s">
        <v>4833</v>
      </c>
      <c r="B333" t="s">
        <v>29</v>
      </c>
      <c r="C333" s="2" t="s">
        <v>4041</v>
      </c>
      <c r="D333" s="2" t="s">
        <v>4072</v>
      </c>
      <c r="E333" s="3" t="s">
        <v>4832</v>
      </c>
      <c r="F333" s="3"/>
      <c r="G333" s="7" t="s">
        <v>5089</v>
      </c>
      <c r="H333" t="str">
        <f>TRIM(CLEAN(A333))</f>
        <v>MORVEN QLD</v>
      </c>
      <c r="I333" t="str">
        <f>TRIM(CLEAN(B333))</f>
        <v>QLD</v>
      </c>
      <c r="J333" t="str">
        <f>TRIM(CLEAN(C333))</f>
        <v>YMVN</v>
      </c>
      <c r="K333" t="str">
        <f>TRIM(CLEAN(D333))</f>
        <v>262400S</v>
      </c>
      <c r="L333" t="str">
        <f>TRIM(CLEAN(E333))</f>
        <v>1470724E</v>
      </c>
      <c r="M333" t="str">
        <f t="shared" si="5"/>
        <v>{"type":"Landing Area without FAC (Verified)","name":"MORVEN QLD","state":"QLD","icao":"YMVN","coordinates":["262400S","1470724E"],"radius":0.2},</v>
      </c>
    </row>
    <row r="334" spans="1:13" ht="17.350000000000001" customHeight="1" x14ac:dyDescent="0.45">
      <c r="A334" s="2" t="s">
        <v>4831</v>
      </c>
      <c r="B334" t="s">
        <v>1</v>
      </c>
      <c r="C334" s="2" t="s">
        <v>4042</v>
      </c>
      <c r="D334" s="2" t="s">
        <v>4073</v>
      </c>
      <c r="E334" t="s">
        <v>4830</v>
      </c>
      <c r="G334" s="7" t="s">
        <v>5089</v>
      </c>
      <c r="H334" t="str">
        <f>TRIM(CLEAN(A334))</f>
        <v>MOUNT BARNETT WA</v>
      </c>
      <c r="I334" t="str">
        <f>TRIM(CLEAN(B334))</f>
        <v>WA</v>
      </c>
      <c r="J334" t="str">
        <f>TRIM(CLEAN(C334))</f>
        <v>YBAN</v>
      </c>
      <c r="K334" t="str">
        <f>TRIM(CLEAN(D334))</f>
        <v>164414S</v>
      </c>
      <c r="L334" t="str">
        <f>TRIM(CLEAN(E334))</f>
        <v>1255432E</v>
      </c>
      <c r="M334" t="str">
        <f t="shared" si="5"/>
        <v>{"type":"Landing Area without FAC (Verified)","name":"MOUNT BARNETT WA","state":"WA","icao":"YBAN","coordinates":["164414S","1255432E"],"radius":0.2},</v>
      </c>
    </row>
    <row r="335" spans="1:13" ht="17.350000000000001" customHeight="1" x14ac:dyDescent="0.45">
      <c r="A335" s="2" t="s">
        <v>4829</v>
      </c>
      <c r="B335" t="s">
        <v>6</v>
      </c>
      <c r="C335" s="2" t="s">
        <v>4043</v>
      </c>
      <c r="D335" s="2" t="s">
        <v>4074</v>
      </c>
      <c r="E335" s="4" t="s">
        <v>4828</v>
      </c>
      <c r="F335" s="4"/>
      <c r="G335" s="7" t="s">
        <v>5089</v>
      </c>
      <c r="H335" t="str">
        <f>TRIM(CLEAN(A335))</f>
        <v>MOUNT DARE STN SA</v>
      </c>
      <c r="I335" t="str">
        <f>TRIM(CLEAN(B335))</f>
        <v>SA</v>
      </c>
      <c r="J335" t="str">
        <f>TRIM(CLEAN(C335))</f>
        <v>YMTX</v>
      </c>
      <c r="K335" t="str">
        <f>TRIM(CLEAN(D335))</f>
        <v>260342S</v>
      </c>
      <c r="L335" t="str">
        <f>TRIM(CLEAN(E335))</f>
        <v>1351448E</v>
      </c>
      <c r="M335" t="str">
        <f t="shared" si="5"/>
        <v>{"type":"Landing Area without FAC (Verified)","name":"MOUNT DARE STN SA","state":"SA","icao":"YMTX","coordinates":["260342S","1351448E"],"radius":0.2},</v>
      </c>
    </row>
    <row r="336" spans="1:13" ht="17.350000000000001" customHeight="1" x14ac:dyDescent="0.45">
      <c r="A336" s="2" t="s">
        <v>4827</v>
      </c>
      <c r="B336" t="s">
        <v>6</v>
      </c>
      <c r="C336" s="2" t="s">
        <v>4044</v>
      </c>
      <c r="D336" s="2" t="s">
        <v>4075</v>
      </c>
      <c r="E336" s="4" t="s">
        <v>4826</v>
      </c>
      <c r="F336" s="4"/>
      <c r="G336" s="7" t="s">
        <v>5089</v>
      </c>
      <c r="H336" t="str">
        <f>TRIM(CLEAN(A336))</f>
        <v>MOUNT DAVIES/PIPALYATJARA SA</v>
      </c>
      <c r="I336" t="str">
        <f>TRIM(CLEAN(B336))</f>
        <v>SA</v>
      </c>
      <c r="J336" t="str">
        <f>TRIM(CLEAN(C336))</f>
        <v>YMDV</v>
      </c>
      <c r="K336" t="str">
        <f>TRIM(CLEAN(D336))</f>
        <v>261024S</v>
      </c>
      <c r="L336" t="str">
        <f>TRIM(CLEAN(E336))</f>
        <v>1290748E</v>
      </c>
      <c r="M336" t="str">
        <f t="shared" si="5"/>
        <v>{"type":"Landing Area without FAC (Verified)","name":"MOUNT DAVIES/PIPALYATJARA SA","state":"SA","icao":"YMDV","coordinates":["261024S","1290748E"],"radius":0.2},</v>
      </c>
    </row>
    <row r="337" spans="1:13" ht="17.350000000000001" customHeight="1" x14ac:dyDescent="0.45">
      <c r="A337" s="2" t="s">
        <v>4825</v>
      </c>
      <c r="B337" t="s">
        <v>24</v>
      </c>
      <c r="C337" s="2" t="s">
        <v>4045</v>
      </c>
      <c r="D337" s="2" t="s">
        <v>4824</v>
      </c>
      <c r="E337" s="3" t="s">
        <v>4823</v>
      </c>
      <c r="F337" s="3"/>
      <c r="G337" s="7" t="s">
        <v>5089</v>
      </c>
      <c r="H337" t="str">
        <f>TRIM(CLEAN(A337))</f>
        <v>MOUNT DENISON NT</v>
      </c>
      <c r="I337" t="str">
        <f>TRIM(CLEAN(B337))</f>
        <v>NT</v>
      </c>
      <c r="J337" t="str">
        <f>TRIM(CLEAN(C337))</f>
        <v>YMNN</v>
      </c>
      <c r="K337" t="str">
        <f>TRIM(CLEAN(D337))</f>
        <v>220827S</v>
      </c>
      <c r="L337" t="str">
        <f>TRIM(CLEAN(E337))</f>
        <v>1320409E</v>
      </c>
      <c r="M337" t="str">
        <f t="shared" si="5"/>
        <v>{"type":"Landing Area without FAC (Verified)","name":"MOUNT DENISON NT","state":"NT","icao":"YMNN","coordinates":["220827S","1320409E"],"radius":0.2},</v>
      </c>
    </row>
    <row r="338" spans="1:13" ht="17.350000000000001" customHeight="1" x14ac:dyDescent="0.45">
      <c r="A338" s="2" t="s">
        <v>4822</v>
      </c>
      <c r="B338" t="s">
        <v>6</v>
      </c>
      <c r="C338" s="2" t="s">
        <v>4046</v>
      </c>
      <c r="D338" t="s">
        <v>4821</v>
      </c>
      <c r="E338" s="4" t="s">
        <v>4820</v>
      </c>
      <c r="F338" s="4"/>
      <c r="G338" s="7" t="s">
        <v>5089</v>
      </c>
      <c r="H338" t="str">
        <f>TRIM(CLEAN(A338))</f>
        <v>MOUNT EBA SA</v>
      </c>
      <c r="I338" t="str">
        <f>TRIM(CLEAN(B338))</f>
        <v>SA</v>
      </c>
      <c r="J338" t="str">
        <f>TRIM(CLEAN(C338))</f>
        <v>YMEB</v>
      </c>
      <c r="K338" t="str">
        <f>TRIM(CLEAN(D338))</f>
        <v>301042S</v>
      </c>
      <c r="L338" t="str">
        <f>TRIM(CLEAN(E338))</f>
        <v>1354024E</v>
      </c>
      <c r="M338" t="str">
        <f t="shared" si="5"/>
        <v>{"type":"Landing Area without FAC (Verified)","name":"MOUNT EBA SA","state":"SA","icao":"YMEB","coordinates":["301042S","1354024E"],"radius":0.2},</v>
      </c>
    </row>
    <row r="339" spans="1:13" ht="17.350000000000001" customHeight="1" x14ac:dyDescent="0.45">
      <c r="A339" s="2" t="s">
        <v>4819</v>
      </c>
      <c r="B339" t="s">
        <v>29</v>
      </c>
      <c r="C339" s="2" t="s">
        <v>4047</v>
      </c>
      <c r="D339" t="s">
        <v>4818</v>
      </c>
      <c r="E339" s="4" t="s">
        <v>4817</v>
      </c>
      <c r="F339" s="4"/>
      <c r="G339" s="7" t="s">
        <v>5089</v>
      </c>
      <c r="H339" t="str">
        <f>TRIM(CLEAN(A339))</f>
        <v>MOUNT GARNET QLD</v>
      </c>
      <c r="I339" t="str">
        <f>TRIM(CLEAN(B339))</f>
        <v>QLD</v>
      </c>
      <c r="J339" t="str">
        <f>TRIM(CLEAN(C339))</f>
        <v>YMRT</v>
      </c>
      <c r="K339" t="str">
        <f>TRIM(CLEAN(D339))</f>
        <v>174200S</v>
      </c>
      <c r="L339" t="str">
        <f>TRIM(CLEAN(E339))</f>
        <v>1450900E</v>
      </c>
      <c r="M339" t="str">
        <f t="shared" si="5"/>
        <v>{"type":"Landing Area without FAC (Verified)","name":"MOUNT GARNET QLD","state":"QLD","icao":"YMRT","coordinates":["174200S","1450900E"],"radius":0.2},</v>
      </c>
    </row>
    <row r="340" spans="1:13" ht="17.350000000000001" customHeight="1" x14ac:dyDescent="0.45">
      <c r="A340" s="2" t="s">
        <v>4816</v>
      </c>
      <c r="B340" t="s">
        <v>1</v>
      </c>
      <c r="C340" s="2" t="s">
        <v>4048</v>
      </c>
      <c r="D340" s="2" t="s">
        <v>4815</v>
      </c>
      <c r="E340" s="3" t="s">
        <v>4091</v>
      </c>
      <c r="F340" s="3"/>
      <c r="G340" s="7" t="s">
        <v>5089</v>
      </c>
      <c r="H340" t="str">
        <f>TRIM(CLEAN(A340))</f>
        <v>MOUNT GIBSON WA</v>
      </c>
      <c r="I340" t="str">
        <f>TRIM(CLEAN(B340))</f>
        <v>WA</v>
      </c>
      <c r="J340" t="str">
        <f>TRIM(CLEAN(C340))</f>
        <v>YGSN</v>
      </c>
      <c r="K340" t="str">
        <f>TRIM(CLEAN(D340))</f>
        <v>293626S</v>
      </c>
      <c r="L340" t="str">
        <f>TRIM(CLEAN(E340))</f>
        <v>1172411E</v>
      </c>
      <c r="M340" t="str">
        <f t="shared" si="5"/>
        <v>{"type":"Landing Area without FAC (Verified)","name":"MOUNT GIBSON WA","state":"WA","icao":"YGSN","coordinates":["293626S","1172411E"],"radius":0.2},</v>
      </c>
    </row>
    <row r="341" spans="1:13" ht="17.350000000000001" customHeight="1" x14ac:dyDescent="0.45">
      <c r="A341" s="2" t="s">
        <v>4814</v>
      </c>
      <c r="B341" t="s">
        <v>24</v>
      </c>
      <c r="C341" s="2" t="s">
        <v>4049</v>
      </c>
      <c r="D341" s="4" t="s">
        <v>4813</v>
      </c>
      <c r="E341" s="3" t="s">
        <v>4092</v>
      </c>
      <c r="F341" s="3"/>
      <c r="G341" s="7" t="s">
        <v>5089</v>
      </c>
      <c r="H341" t="str">
        <f>TRIM(CLEAN(A341))</f>
        <v>MOUNT LIEBIG NT</v>
      </c>
      <c r="I341" t="str">
        <f>TRIM(CLEAN(B341))</f>
        <v>NT</v>
      </c>
      <c r="J341" t="str">
        <f>TRIM(CLEAN(C341))</f>
        <v>YLBG</v>
      </c>
      <c r="K341" t="str">
        <f>TRIM(CLEAN(D341))</f>
        <v>231436S</v>
      </c>
      <c r="L341" t="str">
        <f>TRIM(CLEAN(E341))</f>
        <v>1311536E</v>
      </c>
      <c r="M341" t="str">
        <f t="shared" si="5"/>
        <v>{"type":"Landing Area without FAC (Verified)","name":"MOUNT LIEBIG NT","state":"NT","icao":"YLBG","coordinates":["231436S","1311536E"],"radius":0.2},</v>
      </c>
    </row>
    <row r="342" spans="1:13" ht="17.350000000000001" customHeight="1" x14ac:dyDescent="0.45">
      <c r="A342" s="2" t="s">
        <v>4812</v>
      </c>
      <c r="B342" t="s">
        <v>6</v>
      </c>
      <c r="C342" s="2" t="s">
        <v>4050</v>
      </c>
      <c r="D342" s="4" t="s">
        <v>4811</v>
      </c>
      <c r="E342" s="3" t="s">
        <v>4093</v>
      </c>
      <c r="F342" s="3"/>
      <c r="G342" s="7" t="s">
        <v>5089</v>
      </c>
      <c r="H342" t="str">
        <f>TRIM(CLEAN(A342))</f>
        <v>MOUNT LINDSAY/WATARRU SA</v>
      </c>
      <c r="I342" t="str">
        <f>TRIM(CLEAN(B342))</f>
        <v>SA</v>
      </c>
      <c r="J342" t="str">
        <f>TRIM(CLEAN(C342))</f>
        <v>YLSY</v>
      </c>
      <c r="K342" t="str">
        <f>TRIM(CLEAN(D342))</f>
        <v>270106S</v>
      </c>
      <c r="L342" t="str">
        <f>TRIM(CLEAN(E342))</f>
        <v>1295306E</v>
      </c>
      <c r="M342" t="str">
        <f t="shared" si="5"/>
        <v>{"type":"Landing Area without FAC (Verified)","name":"MOUNT LINDSAY/WATARRU SA","state":"SA","icao":"YLSY","coordinates":["270106S","1295306E"],"radius":0.2},</v>
      </c>
    </row>
    <row r="343" spans="1:13" ht="17.350000000000001" customHeight="1" x14ac:dyDescent="0.45">
      <c r="A343" s="2" t="s">
        <v>4810</v>
      </c>
      <c r="B343" t="s">
        <v>29</v>
      </c>
      <c r="C343" s="2" t="s">
        <v>4051</v>
      </c>
      <c r="D343" s="2" t="s">
        <v>4076</v>
      </c>
      <c r="E343" s="3" t="s">
        <v>4094</v>
      </c>
      <c r="F343" s="3"/>
      <c r="G343" s="7" t="s">
        <v>5089</v>
      </c>
      <c r="H343" t="str">
        <f>TRIM(CLEAN(A343))</f>
        <v>MOUNT MULGRAVE HS QLD</v>
      </c>
      <c r="I343" t="str">
        <f>TRIM(CLEAN(B343))</f>
        <v>QLD</v>
      </c>
      <c r="J343" t="str">
        <f>TRIM(CLEAN(C343))</f>
        <v>YMMH</v>
      </c>
      <c r="K343" t="str">
        <f>TRIM(CLEAN(D343))</f>
        <v>162300S</v>
      </c>
      <c r="L343" t="str">
        <f>TRIM(CLEAN(E343))</f>
        <v>1435900E</v>
      </c>
      <c r="M343" t="str">
        <f t="shared" si="5"/>
        <v>{"type":"Landing Area without FAC (Verified)","name":"MOUNT MULGRAVE HS QLD","state":"QLD","icao":"YMMH","coordinates":["162300S","1435900E"],"radius":0.2},</v>
      </c>
    </row>
    <row r="344" spans="1:13" ht="17.350000000000001" customHeight="1" x14ac:dyDescent="0.45">
      <c r="A344" s="2" t="s">
        <v>4809</v>
      </c>
      <c r="B344" t="s">
        <v>29</v>
      </c>
      <c r="C344" s="2" t="s">
        <v>4052</v>
      </c>
      <c r="D344" s="2" t="s">
        <v>4077</v>
      </c>
      <c r="E344" s="3" t="s">
        <v>4808</v>
      </c>
      <c r="F344" s="3"/>
      <c r="G344" s="7" t="s">
        <v>5089</v>
      </c>
      <c r="H344" t="str">
        <f>TRIM(CLEAN(A344))</f>
        <v>MOUNT PERRY QLD</v>
      </c>
      <c r="I344" t="str">
        <f>TRIM(CLEAN(B344))</f>
        <v>QLD</v>
      </c>
      <c r="J344" t="str">
        <f>TRIM(CLEAN(C344))</f>
        <v>YMPY</v>
      </c>
      <c r="K344" t="str">
        <f>TRIM(CLEAN(D344))</f>
        <v>251100S</v>
      </c>
      <c r="L344" t="str">
        <f>TRIM(CLEAN(E344))</f>
        <v>1513900E</v>
      </c>
      <c r="M344" t="str">
        <f t="shared" si="5"/>
        <v>{"type":"Landing Area without FAC (Verified)","name":"MOUNT PERRY QLD","state":"QLD","icao":"YMPY","coordinates":["251100S","1513900E"],"radius":0.2},</v>
      </c>
    </row>
    <row r="345" spans="1:13" ht="17.350000000000001" customHeight="1" x14ac:dyDescent="0.45">
      <c r="A345" s="2" t="s">
        <v>4807</v>
      </c>
      <c r="B345" t="s">
        <v>24</v>
      </c>
      <c r="C345" s="2" t="s">
        <v>4053</v>
      </c>
      <c r="D345" s="2" t="s">
        <v>4078</v>
      </c>
      <c r="E345" t="s">
        <v>4806</v>
      </c>
      <c r="G345" s="7" t="s">
        <v>5089</v>
      </c>
      <c r="H345" t="str">
        <f>TRIM(CLEAN(A345))</f>
        <v>MOUNT RIDDOCK STN NT</v>
      </c>
      <c r="I345" t="str">
        <f>TRIM(CLEAN(B345))</f>
        <v>NT</v>
      </c>
      <c r="J345" t="str">
        <f>TRIM(CLEAN(C345))</f>
        <v>YMDK</v>
      </c>
      <c r="K345" t="str">
        <f>TRIM(CLEAN(D345))</f>
        <v>230212S</v>
      </c>
      <c r="L345" t="str">
        <f>TRIM(CLEAN(E345))</f>
        <v>1344128E</v>
      </c>
      <c r="M345" t="str">
        <f t="shared" si="5"/>
        <v>{"type":"Landing Area without FAC (Verified)","name":"MOUNT RIDDOCK STN NT","state":"NT","icao":"YMDK","coordinates":["230212S","1344128E"],"radius":0.2},</v>
      </c>
    </row>
    <row r="346" spans="1:13" ht="17.350000000000001" customHeight="1" x14ac:dyDescent="0.45">
      <c r="A346" s="2" t="s">
        <v>4805</v>
      </c>
      <c r="B346" t="s">
        <v>6</v>
      </c>
      <c r="C346" s="2" t="s">
        <v>4054</v>
      </c>
      <c r="D346" s="2" t="s">
        <v>4079</v>
      </c>
      <c r="E346" s="3" t="s">
        <v>4095</v>
      </c>
      <c r="F346" s="3"/>
      <c r="G346" s="7" t="s">
        <v>5089</v>
      </c>
      <c r="H346" t="str">
        <f>TRIM(CLEAN(A346))</f>
        <v>MOUNT WILLOUGHBY SA</v>
      </c>
      <c r="I346" t="str">
        <f>TRIM(CLEAN(B346))</f>
        <v>SA</v>
      </c>
      <c r="J346" t="str">
        <f>TRIM(CLEAN(C346))</f>
        <v>YWIB</v>
      </c>
      <c r="K346" t="str">
        <f>TRIM(CLEAN(D346))</f>
        <v>275900S</v>
      </c>
      <c r="L346" t="str">
        <f>TRIM(CLEAN(E346))</f>
        <v>1340900E</v>
      </c>
      <c r="M346" t="str">
        <f t="shared" si="5"/>
        <v>{"type":"Landing Area without FAC (Verified)","name":"MOUNT WILLOUGHBY SA","state":"SA","icao":"YWIB","coordinates":["275900S","1340900E"],"radius":0.2},</v>
      </c>
    </row>
    <row r="347" spans="1:13" ht="17.350000000000001" customHeight="1" x14ac:dyDescent="0.45">
      <c r="A347" s="2" t="s">
        <v>4804</v>
      </c>
      <c r="B347" t="s">
        <v>19</v>
      </c>
      <c r="C347" s="2" t="s">
        <v>4055</v>
      </c>
      <c r="D347" s="2" t="s">
        <v>4803</v>
      </c>
      <c r="E347" s="3" t="s">
        <v>4096</v>
      </c>
      <c r="F347" s="3"/>
      <c r="G347" s="7" t="s">
        <v>5089</v>
      </c>
      <c r="H347" t="str">
        <f>TRIM(CLEAN(A347))</f>
        <v>MOXEY FARMS NSW</v>
      </c>
      <c r="I347" t="str">
        <f>TRIM(CLEAN(B347))</f>
        <v>NSW</v>
      </c>
      <c r="J347" t="str">
        <f>TRIM(CLEAN(C347))</f>
        <v>YMOX</v>
      </c>
      <c r="K347" t="str">
        <f>TRIM(CLEAN(D347))</f>
        <v>333101S</v>
      </c>
      <c r="L347" t="str">
        <f>TRIM(CLEAN(E347))</f>
        <v>1482111E</v>
      </c>
      <c r="M347" t="str">
        <f t="shared" si="5"/>
        <v>{"type":"Landing Area without FAC (Verified)","name":"MOXEY FARMS NSW","state":"NSW","icao":"YMOX","coordinates":["333101S","1482111E"],"radius":0.2},</v>
      </c>
    </row>
    <row r="348" spans="1:13" ht="17.350000000000001" customHeight="1" x14ac:dyDescent="0.45">
      <c r="A348" s="2" t="s">
        <v>4802</v>
      </c>
      <c r="B348" t="s">
        <v>1</v>
      </c>
      <c r="C348" s="2" t="s">
        <v>4056</v>
      </c>
      <c r="D348" t="s">
        <v>4801</v>
      </c>
      <c r="E348" s="3" t="s">
        <v>4097</v>
      </c>
      <c r="F348" s="3"/>
      <c r="G348" s="7" t="s">
        <v>5089</v>
      </c>
      <c r="H348" t="str">
        <f>TRIM(CLEAN(A348))</f>
        <v>MUCHEA/GREENSIDE WA</v>
      </c>
      <c r="I348" t="str">
        <f>TRIM(CLEAN(B348))</f>
        <v>WA</v>
      </c>
      <c r="J348" t="str">
        <f>TRIM(CLEAN(C348))</f>
        <v>YGSD</v>
      </c>
      <c r="K348" t="str">
        <f>TRIM(CLEAN(D348))</f>
        <v>313126S</v>
      </c>
      <c r="L348" t="str">
        <f>TRIM(CLEAN(E348))</f>
        <v>1155631E</v>
      </c>
      <c r="M348" t="str">
        <f t="shared" si="5"/>
        <v>{"type":"Landing Area without FAC (Verified)","name":"MUCHEA/GREENSIDE WA","state":"WA","icao":"YGSD","coordinates":["313126S","1155631E"],"radius":0.2},</v>
      </c>
    </row>
    <row r="349" spans="1:13" ht="17.350000000000001" customHeight="1" x14ac:dyDescent="0.45">
      <c r="A349" s="2" t="s">
        <v>4800</v>
      </c>
      <c r="B349" t="s">
        <v>6</v>
      </c>
      <c r="C349" s="2" t="s">
        <v>4057</v>
      </c>
      <c r="D349" s="2" t="s">
        <v>4799</v>
      </c>
      <c r="E349" s="3" t="s">
        <v>4098</v>
      </c>
      <c r="F349" s="3"/>
      <c r="G349" s="7" t="s">
        <v>5089</v>
      </c>
      <c r="H349" t="str">
        <f>TRIM(CLEAN(A349))</f>
        <v>MULGATHING SA</v>
      </c>
      <c r="I349" t="str">
        <f>TRIM(CLEAN(B349))</f>
        <v>SA</v>
      </c>
      <c r="J349" t="str">
        <f>TRIM(CLEAN(C349))</f>
        <v>YMGG</v>
      </c>
      <c r="K349" t="str">
        <f>TRIM(CLEAN(D349))</f>
        <v>301345S</v>
      </c>
      <c r="L349" t="str">
        <f>TRIM(CLEAN(E349))</f>
        <v>1335910E</v>
      </c>
      <c r="M349" t="str">
        <f t="shared" si="5"/>
        <v>{"type":"Landing Area without FAC (Verified)","name":"MULGATHING SA","state":"SA","icao":"YMGG","coordinates":["301345S","1335910E"],"radius":0.2},</v>
      </c>
    </row>
    <row r="350" spans="1:13" ht="17.350000000000001" customHeight="1" x14ac:dyDescent="0.45">
      <c r="A350" s="2" t="s">
        <v>4798</v>
      </c>
      <c r="B350" t="s">
        <v>19</v>
      </c>
      <c r="C350" s="2" t="s">
        <v>4058</v>
      </c>
      <c r="D350" t="s">
        <v>4797</v>
      </c>
      <c r="E350" s="3" t="s">
        <v>4099</v>
      </c>
      <c r="F350" s="3"/>
      <c r="G350" s="7" t="s">
        <v>5089</v>
      </c>
      <c r="H350" t="str">
        <f>TRIM(CLEAN(A350))</f>
        <v>MUNDINE NSW</v>
      </c>
      <c r="I350" t="str">
        <f>TRIM(CLEAN(B350))</f>
        <v>NSW</v>
      </c>
      <c r="J350" t="str">
        <f>TRIM(CLEAN(C350))</f>
        <v>YDNE</v>
      </c>
      <c r="K350" t="str">
        <f>TRIM(CLEAN(D350))</f>
        <v>283659S</v>
      </c>
      <c r="L350" t="str">
        <f>TRIM(CLEAN(E350))</f>
        <v>1500903E</v>
      </c>
      <c r="M350" t="str">
        <f t="shared" si="5"/>
        <v>{"type":"Landing Area without FAC (Verified)","name":"MUNDINE NSW","state":"NSW","icao":"YDNE","coordinates":["283659S","1500903E"],"radius":0.2},</v>
      </c>
    </row>
    <row r="351" spans="1:13" ht="17.350000000000001" customHeight="1" x14ac:dyDescent="0.45">
      <c r="A351" s="2" t="s">
        <v>4796</v>
      </c>
      <c r="B351" t="s">
        <v>6</v>
      </c>
      <c r="C351" s="2" t="s">
        <v>4059</v>
      </c>
      <c r="D351" t="s">
        <v>4795</v>
      </c>
      <c r="E351" s="3" t="s">
        <v>4100</v>
      </c>
      <c r="F351" s="3"/>
      <c r="G351" s="7" t="s">
        <v>5089</v>
      </c>
      <c r="H351" t="str">
        <f>TRIM(CLEAN(A351))</f>
        <v>MURNPEOWIE SA</v>
      </c>
      <c r="I351" t="str">
        <f>TRIM(CLEAN(B351))</f>
        <v>SA</v>
      </c>
      <c r="J351" t="str">
        <f>TRIM(CLEAN(C351))</f>
        <v>YMNP</v>
      </c>
      <c r="K351" t="str">
        <f>TRIM(CLEAN(D351))</f>
        <v>293535S</v>
      </c>
      <c r="L351" t="str">
        <f>TRIM(CLEAN(E351))</f>
        <v>1390301E</v>
      </c>
      <c r="M351" t="str">
        <f t="shared" si="5"/>
        <v>{"type":"Landing Area without FAC (Verified)","name":"MURNPEOWIE SA","state":"SA","icao":"YMNP","coordinates":["293535S","1390301E"],"radius":0.2},</v>
      </c>
    </row>
    <row r="352" spans="1:13" ht="17.350000000000001" customHeight="1" x14ac:dyDescent="0.45">
      <c r="A352" s="2" t="s">
        <v>4794</v>
      </c>
      <c r="B352" t="s">
        <v>29</v>
      </c>
      <c r="C352" s="2" t="s">
        <v>4060</v>
      </c>
      <c r="D352" t="s">
        <v>4793</v>
      </c>
      <c r="E352" s="3" t="s">
        <v>4101</v>
      </c>
      <c r="F352" s="3"/>
      <c r="G352" s="7" t="s">
        <v>5089</v>
      </c>
      <c r="H352" t="str">
        <f>TRIM(CLEAN(A352))</f>
        <v>MUSGRAVE ROADHOUSE QLD</v>
      </c>
      <c r="I352" t="str">
        <f>TRIM(CLEAN(B352))</f>
        <v>QLD</v>
      </c>
      <c r="J352" t="str">
        <f>TRIM(CLEAN(C352))</f>
        <v>YMGV</v>
      </c>
      <c r="K352" t="str">
        <f>TRIM(CLEAN(D352))</f>
        <v>144652S</v>
      </c>
      <c r="L352" t="str">
        <f>TRIM(CLEAN(E352))</f>
        <v>1433012E</v>
      </c>
      <c r="M352" t="str">
        <f t="shared" si="5"/>
        <v>{"type":"Landing Area without FAC (Verified)","name":"MUSGRAVE ROADHOUSE QLD","state":"QLD","icao":"YMGV","coordinates":["144652S","1433012E"],"radius":0.2},</v>
      </c>
    </row>
    <row r="353" spans="1:13" ht="17.350000000000001" customHeight="1" x14ac:dyDescent="0.45">
      <c r="A353" s="2" t="s">
        <v>4792</v>
      </c>
      <c r="B353" t="s">
        <v>19</v>
      </c>
      <c r="C353" s="2" t="s">
        <v>4061</v>
      </c>
      <c r="D353" s="2" t="s">
        <v>4791</v>
      </c>
      <c r="E353" s="3" t="s">
        <v>4790</v>
      </c>
      <c r="F353" s="3"/>
      <c r="G353" s="7" t="s">
        <v>5089</v>
      </c>
      <c r="H353" t="str">
        <f>TRIM(CLEAN(A353))</f>
        <v>NAMBUCCA NSW</v>
      </c>
      <c r="I353" t="str">
        <f>TRIM(CLEAN(B353))</f>
        <v>NSW</v>
      </c>
      <c r="J353" t="str">
        <f>TRIM(CLEAN(C353))</f>
        <v>YNAA</v>
      </c>
      <c r="K353" t="str">
        <f>TRIM(CLEAN(D353))</f>
        <v>304023S</v>
      </c>
      <c r="L353" t="str">
        <f>TRIM(CLEAN(E353))</f>
        <v>1525904E</v>
      </c>
      <c r="M353" t="str">
        <f t="shared" si="5"/>
        <v>{"type":"Landing Area without FAC (Verified)","name":"NAMBUCCA NSW","state":"NSW","icao":"YNAA","coordinates":["304023S","1525904E"],"radius":0.2},</v>
      </c>
    </row>
    <row r="354" spans="1:13" ht="17.350000000000001" customHeight="1" x14ac:dyDescent="0.45">
      <c r="A354" s="2" t="s">
        <v>4789</v>
      </c>
      <c r="B354" t="s">
        <v>29</v>
      </c>
      <c r="C354" s="2" t="s">
        <v>4062</v>
      </c>
      <c r="D354" t="s">
        <v>4788</v>
      </c>
      <c r="E354" t="s">
        <v>4787</v>
      </c>
      <c r="G354" s="7" t="s">
        <v>5089</v>
      </c>
      <c r="H354" t="str">
        <f>TRIM(CLEAN(A354))</f>
        <v>NARYILCO QLD</v>
      </c>
      <c r="I354" t="str">
        <f>TRIM(CLEAN(B354))</f>
        <v>QLD</v>
      </c>
      <c r="J354" t="str">
        <f>TRIM(CLEAN(C354))</f>
        <v>YNRL</v>
      </c>
      <c r="K354" t="str">
        <f>TRIM(CLEAN(D354))</f>
        <v>283300S</v>
      </c>
      <c r="L354" t="str">
        <f>TRIM(CLEAN(E354))</f>
        <v>1415500E</v>
      </c>
      <c r="M354" t="str">
        <f t="shared" si="5"/>
        <v>{"type":"Landing Area without FAC (Verified)","name":"NARYILCO QLD","state":"QLD","icao":"YNRL","coordinates":["283300S","1415500E"],"radius":0.2},</v>
      </c>
    </row>
    <row r="355" spans="1:13" ht="17.350000000000001" customHeight="1" x14ac:dyDescent="0.45">
      <c r="A355" s="5" t="s">
        <v>4786</v>
      </c>
      <c r="B355" s="5" t="s">
        <v>24</v>
      </c>
      <c r="C355" s="2" t="s">
        <v>4063</v>
      </c>
      <c r="D355" s="2" t="s">
        <v>4080</v>
      </c>
      <c r="E355" s="3" t="s">
        <v>4102</v>
      </c>
      <c r="F355" s="3"/>
      <c r="G355" s="7" t="s">
        <v>5089</v>
      </c>
      <c r="H355" t="str">
        <f>TRIM(CLEAN(A355))</f>
        <v>NATHAN RIVER STN</v>
      </c>
      <c r="I355" t="str">
        <f>TRIM(CLEAN(B355))</f>
        <v>NT</v>
      </c>
      <c r="J355" t="str">
        <f>TRIM(CLEAN(C355))</f>
        <v>YNAT</v>
      </c>
      <c r="K355" t="str">
        <f>TRIM(CLEAN(D355))</f>
        <v>153513S</v>
      </c>
      <c r="L355" t="str">
        <f>TRIM(CLEAN(E355))</f>
        <v>1352548E</v>
      </c>
      <c r="M355" t="str">
        <f t="shared" si="5"/>
        <v>{"type":"Landing Area without FAC (Verified)","name":"NATHAN RIVER STN","state":"NT","icao":"YNAT","coordinates":["153513S","1352548E"],"radius":0.2},</v>
      </c>
    </row>
    <row r="356" spans="1:13" ht="17.350000000000001" customHeight="1" x14ac:dyDescent="0.45">
      <c r="A356" s="7" t="s">
        <v>4785</v>
      </c>
      <c r="B356" s="7" t="s">
        <v>29</v>
      </c>
      <c r="C356" s="2" t="s">
        <v>4784</v>
      </c>
      <c r="D356" s="2" t="s">
        <v>4783</v>
      </c>
      <c r="E356" s="3" t="s">
        <v>4782</v>
      </c>
      <c r="F356" s="3"/>
      <c r="G356" s="7" t="s">
        <v>5089</v>
      </c>
      <c r="H356" t="str">
        <f>TRIM(CLEAN(A356))</f>
        <v>NEBO QLD</v>
      </c>
      <c r="I356" t="str">
        <f>TRIM(CLEAN(B356))</f>
        <v>QLD</v>
      </c>
      <c r="J356" t="str">
        <f>TRIM(CLEAN(C356))</f>
        <v>YNBO</v>
      </c>
      <c r="K356" t="str">
        <f>TRIM(CLEAN(D356))</f>
        <v>214208S</v>
      </c>
      <c r="L356" t="str">
        <f>TRIM(CLEAN(E356))</f>
        <v>1484140E</v>
      </c>
      <c r="M356" t="str">
        <f t="shared" si="5"/>
        <v>{"type":"Landing Area without FAC (Verified)","name":"NEBO QLD","state":"QLD","icao":"YNBO","coordinates":["214208S","1484140E"],"radius":0.2},</v>
      </c>
    </row>
    <row r="357" spans="1:13" ht="17.350000000000001" customHeight="1" x14ac:dyDescent="0.45">
      <c r="A357" s="7" t="s">
        <v>4781</v>
      </c>
      <c r="B357" s="7" t="s">
        <v>19</v>
      </c>
      <c r="C357" s="2" t="s">
        <v>4780</v>
      </c>
      <c r="D357" s="2" t="s">
        <v>4779</v>
      </c>
      <c r="E357" s="3" t="s">
        <v>4778</v>
      </c>
      <c r="F357" s="3"/>
      <c r="G357" s="7" t="s">
        <v>5089</v>
      </c>
      <c r="H357" t="str">
        <f>TRIM(CLEAN(A357))</f>
        <v>NEE NEE NSW</v>
      </c>
      <c r="I357" t="str">
        <f>TRIM(CLEAN(B357))</f>
        <v>NSW</v>
      </c>
      <c r="J357" t="str">
        <f>TRIM(CLEAN(C357))</f>
        <v>YNEE</v>
      </c>
      <c r="K357" t="str">
        <f>TRIM(CLEAN(D357))</f>
        <v>290700S</v>
      </c>
      <c r="L357" t="str">
        <f>TRIM(CLEAN(E357))</f>
        <v>1500100E</v>
      </c>
      <c r="M357" t="str">
        <f t="shared" si="5"/>
        <v>{"type":"Landing Area without FAC (Verified)","name":"NEE NEE NSW","state":"NSW","icao":"YNEE","coordinates":["290700S","1500100E"],"radius":0.2},</v>
      </c>
    </row>
    <row r="358" spans="1:13" ht="17.350000000000001" customHeight="1" x14ac:dyDescent="0.45">
      <c r="A358" s="7" t="s">
        <v>4777</v>
      </c>
      <c r="B358" s="7" t="s">
        <v>1</v>
      </c>
      <c r="C358" s="2" t="s">
        <v>4776</v>
      </c>
      <c r="D358" s="2" t="s">
        <v>4775</v>
      </c>
      <c r="E358" s="3" t="s">
        <v>4774</v>
      </c>
      <c r="F358" s="3"/>
      <c r="G358" s="7" t="s">
        <v>5089</v>
      </c>
      <c r="H358" t="str">
        <f>TRIM(CLEAN(A358))</f>
        <v>NERRIMA WA</v>
      </c>
      <c r="I358" t="str">
        <f>TRIM(CLEAN(B358))</f>
        <v>WA</v>
      </c>
      <c r="J358" t="str">
        <f>TRIM(CLEAN(C358))</f>
        <v>YNER</v>
      </c>
      <c r="K358" t="str">
        <f>TRIM(CLEAN(D358))</f>
        <v>183018S</v>
      </c>
      <c r="L358" t="str">
        <f>TRIM(CLEAN(E358))</f>
        <v>1242350E</v>
      </c>
      <c r="M358" t="str">
        <f t="shared" si="5"/>
        <v>{"type":"Landing Area without FAC (Verified)","name":"NERRIMA WA","state":"WA","icao":"YNER","coordinates":["183018S","1242350E"],"radius":0.2},</v>
      </c>
    </row>
    <row r="359" spans="1:13" ht="17.350000000000001" customHeight="1" x14ac:dyDescent="0.45">
      <c r="A359" s="7" t="s">
        <v>4773</v>
      </c>
      <c r="B359" s="7" t="s">
        <v>19</v>
      </c>
      <c r="C359" s="2" t="s">
        <v>4772</v>
      </c>
      <c r="D359" s="2" t="s">
        <v>4771</v>
      </c>
      <c r="E359" s="3" t="s">
        <v>4770</v>
      </c>
      <c r="F359" s="3"/>
      <c r="G359" s="7" t="s">
        <v>5089</v>
      </c>
      <c r="H359" t="str">
        <f>TRIM(CLEAN(A359))</f>
        <v>NETLEY STATION NSW</v>
      </c>
      <c r="I359" t="str">
        <f>TRIM(CLEAN(B359))</f>
        <v>NSW</v>
      </c>
      <c r="J359" t="str">
        <f>TRIM(CLEAN(C359))</f>
        <v>YNET</v>
      </c>
      <c r="K359" t="str">
        <f>TRIM(CLEAN(D359))</f>
        <v>323506S</v>
      </c>
      <c r="L359" t="str">
        <f>TRIM(CLEAN(E359))</f>
        <v>1412706E</v>
      </c>
      <c r="M359" t="str">
        <f t="shared" si="5"/>
        <v>{"type":"Landing Area without FAC (Verified)","name":"NETLEY STATION NSW","state":"NSW","icao":"YNET","coordinates":["323506S","1412706E"],"radius":0.2},</v>
      </c>
    </row>
    <row r="360" spans="1:13" ht="17.350000000000001" customHeight="1" x14ac:dyDescent="0.45">
      <c r="A360" s="7" t="s">
        <v>4769</v>
      </c>
      <c r="B360" s="7" t="s">
        <v>29</v>
      </c>
      <c r="C360" s="7" t="s">
        <v>4768</v>
      </c>
      <c r="D360" s="7" t="s">
        <v>4767</v>
      </c>
      <c r="E360" s="7" t="s">
        <v>4766</v>
      </c>
      <c r="F360" s="7"/>
      <c r="G360" s="7" t="s">
        <v>5089</v>
      </c>
      <c r="H360" t="str">
        <f>TRIM(CLEAN(A360))</f>
        <v>NEUMAYER VALLEY STATION</v>
      </c>
      <c r="I360" t="str">
        <f>TRIM(CLEAN(B360))</f>
        <v>QLD</v>
      </c>
      <c r="J360" t="str">
        <f>TRIM(CLEAN(C360))</f>
        <v>YNWM</v>
      </c>
      <c r="K360" t="str">
        <f>TRIM(CLEAN(D360))</f>
        <v>182825S</v>
      </c>
      <c r="L360" t="str">
        <f>TRIM(CLEAN(E360))</f>
        <v>1401331E</v>
      </c>
      <c r="M360" t="str">
        <f t="shared" si="5"/>
        <v>{"type":"Landing Area without FAC (Verified)","name":"NEUMAYER VALLEY STATION","state":"QLD","icao":"YNWM","coordinates":["182825S","1401331E"],"radius":0.2},</v>
      </c>
    </row>
    <row r="361" spans="1:13" ht="17.350000000000001" customHeight="1" x14ac:dyDescent="0.45">
      <c r="A361" s="2" t="s">
        <v>4765</v>
      </c>
      <c r="B361" s="2" t="s">
        <v>24</v>
      </c>
      <c r="C361" s="2" t="s">
        <v>4764</v>
      </c>
      <c r="D361" s="2" t="s">
        <v>4763</v>
      </c>
      <c r="E361" s="3" t="s">
        <v>4762</v>
      </c>
      <c r="F361" s="3"/>
      <c r="G361" s="7" t="s">
        <v>5089</v>
      </c>
      <c r="H361" t="str">
        <f>TRIM(CLEAN(A361))</f>
        <v>NEW HAVEN</v>
      </c>
      <c r="I361" t="str">
        <f>TRIM(CLEAN(B361))</f>
        <v>NT</v>
      </c>
      <c r="J361" t="str">
        <f>TRIM(CLEAN(C361))</f>
        <v>YNHV</v>
      </c>
      <c r="K361" t="str">
        <f>TRIM(CLEAN(D361))</f>
        <v>224343S</v>
      </c>
      <c r="L361" t="str">
        <f>TRIM(CLEAN(E361))</f>
        <v>1310852E</v>
      </c>
      <c r="M361" t="str">
        <f t="shared" si="5"/>
        <v>{"type":"Landing Area without FAC (Verified)","name":"NEW HAVEN","state":"NT","icao":"YNHV","coordinates":["224343S","1310852E"],"radius":0.2},</v>
      </c>
    </row>
    <row r="362" spans="1:13" ht="17.350000000000001" customHeight="1" x14ac:dyDescent="0.45">
      <c r="A362" s="2" t="s">
        <v>4761</v>
      </c>
      <c r="B362" s="2" t="s">
        <v>29</v>
      </c>
      <c r="C362" s="2" t="s">
        <v>4760</v>
      </c>
      <c r="D362" s="2" t="s">
        <v>4759</v>
      </c>
      <c r="E362" s="3" t="s">
        <v>4758</v>
      </c>
      <c r="F362" s="3"/>
      <c r="G362" s="7" t="s">
        <v>5089</v>
      </c>
      <c r="H362" t="str">
        <f>TRIM(CLEAN(A362))</f>
        <v>NEW LAURA</v>
      </c>
      <c r="I362" t="str">
        <f>TRIM(CLEAN(B362))</f>
        <v>QLD</v>
      </c>
      <c r="J362" t="str">
        <f>TRIM(CLEAN(C362))</f>
        <v>YLRS</v>
      </c>
      <c r="K362" t="str">
        <f>TRIM(CLEAN(D362))</f>
        <v>151058S</v>
      </c>
      <c r="L362" t="str">
        <f>TRIM(CLEAN(E362))</f>
        <v>1442045E</v>
      </c>
      <c r="M362" t="str">
        <f t="shared" si="5"/>
        <v>{"type":"Landing Area without FAC (Verified)","name":"NEW LAURA","state":"QLD","icao":"YLRS","coordinates":["151058S","1442045E"],"radius":0.2},</v>
      </c>
    </row>
    <row r="363" spans="1:13" ht="17.350000000000001" customHeight="1" x14ac:dyDescent="0.45">
      <c r="A363" s="2" t="s">
        <v>4757</v>
      </c>
      <c r="B363" s="7" t="s">
        <v>19</v>
      </c>
      <c r="C363" s="7" t="s">
        <v>4756</v>
      </c>
      <c r="D363" s="7" t="s">
        <v>4755</v>
      </c>
      <c r="E363" s="7" t="s">
        <v>4754</v>
      </c>
      <c r="F363" s="7"/>
      <c r="G363" s="7" t="s">
        <v>5089</v>
      </c>
      <c r="H363" t="str">
        <f>TRIM(CLEAN(A363))</f>
        <v>NEWCASTLE/WALLSAIR</v>
      </c>
      <c r="I363" t="str">
        <f>TRIM(CLEAN(B363))</f>
        <v>NSW</v>
      </c>
      <c r="J363" t="str">
        <f>TRIM(CLEAN(C363))</f>
        <v>YWSR</v>
      </c>
      <c r="K363" t="str">
        <f>TRIM(CLEAN(D363))</f>
        <v>325258S</v>
      </c>
      <c r="L363" t="str">
        <f>TRIM(CLEAN(E363))</f>
        <v>1514020E</v>
      </c>
      <c r="M363" t="str">
        <f t="shared" si="5"/>
        <v>{"type":"Landing Area without FAC (Verified)","name":"NEWCASTLE/WALLSAIR","state":"NSW","icao":"YWSR","coordinates":["325258S","1514020E"],"radius":0.2},</v>
      </c>
    </row>
    <row r="364" spans="1:13" ht="17.350000000000001" customHeight="1" x14ac:dyDescent="0.45">
      <c r="A364" s="2" t="s">
        <v>4753</v>
      </c>
      <c r="B364" s="2" t="s">
        <v>29</v>
      </c>
      <c r="C364" s="2" t="s">
        <v>4752</v>
      </c>
      <c r="D364" s="2" t="s">
        <v>3592</v>
      </c>
      <c r="E364" s="3" t="s">
        <v>4751</v>
      </c>
      <c r="F364" s="3"/>
      <c r="G364" s="7" t="s">
        <v>5089</v>
      </c>
      <c r="H364" t="str">
        <f>TRIM(CLEAN(A364))</f>
        <v>NEWLANDS COAL</v>
      </c>
      <c r="I364" t="str">
        <f>TRIM(CLEAN(B364))</f>
        <v>QLD</v>
      </c>
      <c r="J364" t="str">
        <f>TRIM(CLEAN(C364))</f>
        <v>YNEW</v>
      </c>
      <c r="K364" t="str">
        <f>TRIM(CLEAN(D364))</f>
        <v>211018S</v>
      </c>
      <c r="L364" t="str">
        <f>TRIM(CLEAN(E364))</f>
        <v>1475432E</v>
      </c>
      <c r="M364" t="str">
        <f t="shared" si="5"/>
        <v>{"type":"Landing Area without FAC (Verified)","name":"NEWLANDS COAL","state":"QLD","icao":"YNEW","coordinates":["211018S","1475432E"],"radius":0.2},</v>
      </c>
    </row>
    <row r="365" spans="1:13" ht="17.350000000000001" customHeight="1" x14ac:dyDescent="0.45">
      <c r="A365" s="2" t="s">
        <v>4750</v>
      </c>
      <c r="B365" s="2" t="s">
        <v>6</v>
      </c>
      <c r="C365" s="2" t="s">
        <v>4749</v>
      </c>
      <c r="D365" s="2" t="s">
        <v>4748</v>
      </c>
      <c r="E365" s="3" t="s">
        <v>4747</v>
      </c>
      <c r="F365" s="3"/>
      <c r="G365" s="7" t="s">
        <v>5089</v>
      </c>
      <c r="H365" t="str">
        <f>TRIM(CLEAN(A365))</f>
        <v>NILPINNA</v>
      </c>
      <c r="I365" t="str">
        <f>TRIM(CLEAN(B365))</f>
        <v>SA</v>
      </c>
      <c r="J365" t="str">
        <f>TRIM(CLEAN(C365))</f>
        <v>YNPA</v>
      </c>
      <c r="K365" t="str">
        <f>TRIM(CLEAN(D365))</f>
        <v>282900S</v>
      </c>
      <c r="L365" t="str">
        <f>TRIM(CLEAN(E365))</f>
        <v>1355400E</v>
      </c>
      <c r="M365" t="str">
        <f t="shared" si="5"/>
        <v>{"type":"Landing Area without FAC (Verified)","name":"NILPINNA","state":"SA","icao":"YNPA","coordinates":["282900S","1355400E"],"radius":0.2},</v>
      </c>
    </row>
    <row r="366" spans="1:13" ht="17.350000000000001" customHeight="1" x14ac:dyDescent="0.45">
      <c r="A366" s="2" t="s">
        <v>4746</v>
      </c>
      <c r="B366" s="2" t="s">
        <v>19</v>
      </c>
      <c r="C366" s="2" t="s">
        <v>4745</v>
      </c>
      <c r="D366" s="2" t="s">
        <v>4744</v>
      </c>
      <c r="E366" s="3" t="s">
        <v>4743</v>
      </c>
      <c r="F366" s="3"/>
      <c r="G366" s="7" t="s">
        <v>5089</v>
      </c>
      <c r="H366" t="str">
        <f>TRIM(CLEAN(A366))</f>
        <v>NOBBYS CREEK</v>
      </c>
      <c r="I366" t="str">
        <f>TRIM(CLEAN(B366))</f>
        <v>NSW</v>
      </c>
      <c r="J366" t="str">
        <f>TRIM(CLEAN(C366))</f>
        <v>YNOB</v>
      </c>
      <c r="K366" t="str">
        <f>TRIM(CLEAN(D366))</f>
        <v>281745S</v>
      </c>
      <c r="L366" t="str">
        <f>TRIM(CLEAN(E366))</f>
        <v>1531935E</v>
      </c>
      <c r="M366" t="str">
        <f t="shared" si="5"/>
        <v>{"type":"Landing Area without FAC (Verified)","name":"NOBBYS CREEK","state":"NSW","icao":"YNOB","coordinates":["281745S","1531935E"],"radius":0.2},</v>
      </c>
    </row>
    <row r="367" spans="1:13" ht="17.350000000000001" customHeight="1" x14ac:dyDescent="0.45">
      <c r="A367" s="2" t="s">
        <v>4742</v>
      </c>
      <c r="B367" s="2" t="s">
        <v>6</v>
      </c>
      <c r="C367" s="2" t="s">
        <v>4741</v>
      </c>
      <c r="D367" s="2" t="s">
        <v>4740</v>
      </c>
      <c r="E367" s="3" t="s">
        <v>4739</v>
      </c>
      <c r="F367" s="3"/>
      <c r="G367" s="7" t="s">
        <v>5089</v>
      </c>
      <c r="H367" t="str">
        <f>TRIM(CLEAN(A367))</f>
        <v>NONNING</v>
      </c>
      <c r="I367" t="str">
        <f>TRIM(CLEAN(B367))</f>
        <v>SA</v>
      </c>
      <c r="J367" t="str">
        <f>TRIM(CLEAN(C367))</f>
        <v>YNIG</v>
      </c>
      <c r="K367" t="str">
        <f>TRIM(CLEAN(D367))</f>
        <v>323140S</v>
      </c>
      <c r="L367" t="str">
        <f>TRIM(CLEAN(E367))</f>
        <v>1362942E</v>
      </c>
      <c r="M367" t="str">
        <f t="shared" si="5"/>
        <v>{"type":"Landing Area without FAC (Verified)","name":"NONNING","state":"SA","icao":"YNIG","coordinates":["323140S","1362942E"],"radius":0.2},</v>
      </c>
    </row>
    <row r="368" spans="1:13" ht="17.350000000000001" customHeight="1" x14ac:dyDescent="0.45">
      <c r="A368" s="2" t="s">
        <v>4738</v>
      </c>
      <c r="B368" s="2" t="s">
        <v>29</v>
      </c>
      <c r="C368" s="2" t="s">
        <v>4737</v>
      </c>
      <c r="D368" s="2" t="s">
        <v>4736</v>
      </c>
      <c r="E368" s="3" t="s">
        <v>4735</v>
      </c>
      <c r="F368" s="3"/>
      <c r="G368" s="7" t="s">
        <v>5089</v>
      </c>
      <c r="H368" t="str">
        <f>TRIM(CLEAN(A368))</f>
        <v>NOOYEAH DOWNS</v>
      </c>
      <c r="I368" t="str">
        <f>TRIM(CLEAN(B368))</f>
        <v>QLD</v>
      </c>
      <c r="J368" t="str">
        <f>TRIM(CLEAN(C368))</f>
        <v>YNOO</v>
      </c>
      <c r="K368" t="str">
        <f>TRIM(CLEAN(D368))</f>
        <v>280233S</v>
      </c>
      <c r="L368" t="str">
        <f>TRIM(CLEAN(E368))</f>
        <v>1433330E</v>
      </c>
      <c r="M368" t="str">
        <f t="shared" si="5"/>
        <v>{"type":"Landing Area without FAC (Verified)","name":"NOOYEAH DOWNS","state":"QLD","icao":"YNOO","coordinates":["280233S","1433330E"],"radius":0.2},</v>
      </c>
    </row>
    <row r="369" spans="1:13" ht="17.350000000000001" customHeight="1" x14ac:dyDescent="0.45">
      <c r="A369" s="2" t="s">
        <v>4734</v>
      </c>
      <c r="B369" s="7" t="s">
        <v>19</v>
      </c>
      <c r="C369" s="7" t="s">
        <v>4733</v>
      </c>
      <c r="D369" s="7" t="s">
        <v>4732</v>
      </c>
      <c r="E369" s="7" t="s">
        <v>4731</v>
      </c>
      <c r="F369" s="7"/>
      <c r="G369" s="7" t="s">
        <v>5089</v>
      </c>
      <c r="H369" t="str">
        <f>TRIM(CLEAN(A369))</f>
        <v>NORTH BUNDY STATION</v>
      </c>
      <c r="I369" t="str">
        <f>TRIM(CLEAN(B369))</f>
        <v>NSW</v>
      </c>
      <c r="J369" t="str">
        <f>TRIM(CLEAN(C369))</f>
        <v>YNBS</v>
      </c>
      <c r="K369" t="str">
        <f>TRIM(CLEAN(D369))</f>
        <v>345349S</v>
      </c>
      <c r="L369" t="str">
        <f>TRIM(CLEAN(E369))</f>
        <v>1442746E</v>
      </c>
      <c r="M369" t="str">
        <f t="shared" si="5"/>
        <v>{"type":"Landing Area without FAC (Verified)","name":"NORTH BUNDY STATION","state":"NSW","icao":"YNBS","coordinates":["345349S","1442746E"],"radius":0.2},</v>
      </c>
    </row>
    <row r="370" spans="1:13" ht="17.350000000000001" customHeight="1" x14ac:dyDescent="0.45">
      <c r="A370" s="2" t="s">
        <v>4730</v>
      </c>
      <c r="B370" s="7" t="s">
        <v>29</v>
      </c>
      <c r="C370" s="7" t="s">
        <v>4729</v>
      </c>
      <c r="D370" s="7" t="s">
        <v>4728</v>
      </c>
      <c r="E370" s="7" t="s">
        <v>4727</v>
      </c>
      <c r="F370" s="7"/>
      <c r="G370" s="7" t="s">
        <v>5089</v>
      </c>
      <c r="H370" t="str">
        <f>TRIM(CLEAN(A370))</f>
        <v>NORTH GREGORY/ELLIOTT FIELD</v>
      </c>
      <c r="I370" t="str">
        <f>TRIM(CLEAN(B370))</f>
        <v>QLD</v>
      </c>
      <c r="J370" t="str">
        <f>TRIM(CLEAN(C370))</f>
        <v>YETT</v>
      </c>
      <c r="K370" t="str">
        <f>TRIM(CLEAN(D370))</f>
        <v>250301S</v>
      </c>
      <c r="L370" t="str">
        <f>TRIM(CLEAN(E370))</f>
        <v>1521316E</v>
      </c>
      <c r="M370" t="str">
        <f t="shared" si="5"/>
        <v>{"type":"Landing Area without FAC (Verified)","name":"NORTH GREGORY/ELLIOTT FIELD","state":"QLD","icao":"YETT","coordinates":["250301S","1521316E"],"radius":0.2},</v>
      </c>
    </row>
    <row r="371" spans="1:13" ht="17.350000000000001" customHeight="1" x14ac:dyDescent="0.45">
      <c r="A371" s="2" t="s">
        <v>4726</v>
      </c>
      <c r="B371" s="2" t="s">
        <v>1</v>
      </c>
      <c r="C371" s="2" t="s">
        <v>4725</v>
      </c>
      <c r="D371" s="2" t="s">
        <v>3623</v>
      </c>
      <c r="E371" s="3" t="s">
        <v>4724</v>
      </c>
      <c r="F371" s="3"/>
      <c r="G371" s="7" t="s">
        <v>5089</v>
      </c>
      <c r="H371" t="str">
        <f>TRIM(CLEAN(A371))</f>
        <v>NORTH ISLAND</v>
      </c>
      <c r="I371" t="str">
        <f>TRIM(CLEAN(B371))</f>
        <v>WA</v>
      </c>
      <c r="J371" t="str">
        <f>TRIM(CLEAN(C371))</f>
        <v>YNTI</v>
      </c>
      <c r="K371" t="str">
        <f>TRIM(CLEAN(D371))</f>
        <v>281800S</v>
      </c>
      <c r="L371" t="str">
        <f>TRIM(CLEAN(E371))</f>
        <v>1133546E</v>
      </c>
      <c r="M371" t="str">
        <f t="shared" si="5"/>
        <v>{"type":"Landing Area without FAC (Verified)","name":"NORTH ISLAND","state":"WA","icao":"YNTI","coordinates":["281800S","1133546E"],"radius":0.2},</v>
      </c>
    </row>
    <row r="372" spans="1:13" ht="17.350000000000001" customHeight="1" x14ac:dyDescent="0.45">
      <c r="A372" s="2" t="s">
        <v>4723</v>
      </c>
      <c r="B372" s="2" t="s">
        <v>6</v>
      </c>
      <c r="C372" s="2" t="s">
        <v>4722</v>
      </c>
      <c r="D372" s="2" t="s">
        <v>4721</v>
      </c>
      <c r="E372" s="3" t="s">
        <v>4720</v>
      </c>
      <c r="F372" s="3"/>
      <c r="G372" s="7" t="s">
        <v>5089</v>
      </c>
      <c r="H372" t="str">
        <f>TRIM(CLEAN(A372))</f>
        <v>NORTH WELL</v>
      </c>
      <c r="I372" t="str">
        <f>TRIM(CLEAN(B372))</f>
        <v>SA</v>
      </c>
      <c r="J372" t="str">
        <f>TRIM(CLEAN(C372))</f>
        <v>YNWL</v>
      </c>
      <c r="K372" t="str">
        <f>TRIM(CLEAN(D372))</f>
        <v>305032S</v>
      </c>
      <c r="L372" t="str">
        <f>TRIM(CLEAN(E372))</f>
        <v>1351749E</v>
      </c>
      <c r="M372" t="str">
        <f t="shared" si="5"/>
        <v>{"type":"Landing Area without FAC (Verified)","name":"NORTH WELL","state":"SA","icao":"YNWL","coordinates":["305032S","1351749E"],"radius":0.2},</v>
      </c>
    </row>
    <row r="373" spans="1:13" ht="17.350000000000001" customHeight="1" x14ac:dyDescent="0.45">
      <c r="A373" s="2" t="s">
        <v>4719</v>
      </c>
      <c r="B373" s="2" t="s">
        <v>24</v>
      </c>
      <c r="C373" s="2" t="s">
        <v>4718</v>
      </c>
      <c r="D373" s="2" t="s">
        <v>4717</v>
      </c>
      <c r="E373" s="3" t="s">
        <v>4716</v>
      </c>
      <c r="F373" s="3"/>
      <c r="G373" s="7" t="s">
        <v>5089</v>
      </c>
      <c r="H373" t="str">
        <f>TRIM(CLEAN(A373))</f>
        <v>NUMERY</v>
      </c>
      <c r="I373" t="str">
        <f>TRIM(CLEAN(B373))</f>
        <v>NT</v>
      </c>
      <c r="J373" t="str">
        <f>TRIM(CLEAN(C373))</f>
        <v>YNUE</v>
      </c>
      <c r="K373" t="str">
        <f>TRIM(CLEAN(D373))</f>
        <v>235950S</v>
      </c>
      <c r="L373" t="str">
        <f>TRIM(CLEAN(E373))</f>
        <v>1352517E</v>
      </c>
      <c r="M373" t="str">
        <f t="shared" si="5"/>
        <v>{"type":"Landing Area without FAC (Verified)","name":"NUMERY","state":"NT","icao":"YNUE","coordinates":["235950S","1352517E"],"radius":0.2},</v>
      </c>
    </row>
    <row r="374" spans="1:13" ht="17.350000000000001" customHeight="1" x14ac:dyDescent="0.45">
      <c r="A374" s="2" t="s">
        <v>4715</v>
      </c>
      <c r="B374" s="2" t="s">
        <v>6</v>
      </c>
      <c r="C374" s="2" t="s">
        <v>4714</v>
      </c>
      <c r="D374" s="2" t="s">
        <v>4713</v>
      </c>
      <c r="E374" s="3" t="s">
        <v>4712</v>
      </c>
      <c r="F374" s="3"/>
      <c r="G374" s="7" t="s">
        <v>5089</v>
      </c>
      <c r="H374" t="str">
        <f>TRIM(CLEAN(A374))</f>
        <v>NYAPARI</v>
      </c>
      <c r="I374" t="str">
        <f>TRIM(CLEAN(B374))</f>
        <v>SA</v>
      </c>
      <c r="J374" t="str">
        <f>TRIM(CLEAN(C374))</f>
        <v>YNYP</v>
      </c>
      <c r="K374" t="str">
        <f>TRIM(CLEAN(D374))</f>
        <v>261116S</v>
      </c>
      <c r="L374" t="str">
        <f>TRIM(CLEAN(E374))</f>
        <v>1301132E</v>
      </c>
      <c r="M374" t="str">
        <f t="shared" si="5"/>
        <v>{"type":"Landing Area without FAC (Verified)","name":"NYAPARI","state":"SA","icao":"YNYP","coordinates":["261116S","1301132E"],"radius":0.2},</v>
      </c>
    </row>
    <row r="375" spans="1:13" ht="17.350000000000001" customHeight="1" x14ac:dyDescent="0.45">
      <c r="A375" s="2" t="s">
        <v>4711</v>
      </c>
      <c r="B375" s="2" t="s">
        <v>24</v>
      </c>
      <c r="C375" s="2" t="s">
        <v>4710</v>
      </c>
      <c r="D375" s="2" t="s">
        <v>4709</v>
      </c>
      <c r="E375" s="3" t="s">
        <v>4708</v>
      </c>
      <c r="F375" s="3"/>
      <c r="G375" s="7" t="s">
        <v>5089</v>
      </c>
      <c r="H375" t="str">
        <f>TRIM(CLEAN(A375))</f>
        <v>NYIRRIPI</v>
      </c>
      <c r="I375" t="str">
        <f>TRIM(CLEAN(B375))</f>
        <v>NT</v>
      </c>
      <c r="J375" t="str">
        <f>TRIM(CLEAN(C375))</f>
        <v>YNRR</v>
      </c>
      <c r="K375" t="str">
        <f>TRIM(CLEAN(D375))</f>
        <v>223842S</v>
      </c>
      <c r="L375" t="str">
        <f>TRIM(CLEAN(E375))</f>
        <v>1303354E</v>
      </c>
      <c r="M375" t="str">
        <f t="shared" si="5"/>
        <v>{"type":"Landing Area without FAC (Verified)","name":"NYIRRIPI","state":"NT","icao":"YNRR","coordinates":["223842S","1303354E"],"radius":0.2},</v>
      </c>
    </row>
    <row r="376" spans="1:13" ht="17.350000000000001" customHeight="1" x14ac:dyDescent="0.45">
      <c r="A376" s="2" t="s">
        <v>4707</v>
      </c>
      <c r="B376" s="2" t="s">
        <v>19</v>
      </c>
      <c r="C376" s="2" t="s">
        <v>4706</v>
      </c>
      <c r="D376" s="2" t="s">
        <v>4705</v>
      </c>
      <c r="E376" s="3" t="s">
        <v>4704</v>
      </c>
      <c r="F376" s="3"/>
      <c r="G376" s="7" t="s">
        <v>5089</v>
      </c>
      <c r="H376" t="str">
        <f>TRIM(CLEAN(A376))</f>
        <v>NYMAGEE</v>
      </c>
      <c r="I376" t="str">
        <f>TRIM(CLEAN(B376))</f>
        <v>NSW</v>
      </c>
      <c r="J376" t="str">
        <f>TRIM(CLEAN(C376))</f>
        <v>YNYM</v>
      </c>
      <c r="K376" t="str">
        <f>TRIM(CLEAN(D376))</f>
        <v>320314S</v>
      </c>
      <c r="L376" t="str">
        <f>TRIM(CLEAN(E376))</f>
        <v>1461844E</v>
      </c>
      <c r="M376" t="str">
        <f t="shared" si="5"/>
        <v>{"type":"Landing Area without FAC (Verified)","name":"NYMAGEE","state":"NSW","icao":"YNYM","coordinates":["320314S","1461844E"],"radius":0.2},</v>
      </c>
    </row>
    <row r="377" spans="1:13" ht="17.350000000000001" customHeight="1" x14ac:dyDescent="0.45">
      <c r="A377" s="2" t="s">
        <v>4703</v>
      </c>
      <c r="B377" s="2" t="s">
        <v>29</v>
      </c>
      <c r="C377" s="2" t="s">
        <v>4702</v>
      </c>
      <c r="D377" s="2" t="s">
        <v>4701</v>
      </c>
      <c r="E377" s="3" t="s">
        <v>4700</v>
      </c>
      <c r="F377" s="3"/>
      <c r="G377" s="7" t="s">
        <v>5089</v>
      </c>
      <c r="H377" t="str">
        <f>TRIM(CLEAN(A377))</f>
        <v>OAK CREEK COAL</v>
      </c>
      <c r="I377" t="str">
        <f>TRIM(CLEAN(B377))</f>
        <v>QLD</v>
      </c>
      <c r="J377" t="str">
        <f>TRIM(CLEAN(C377))</f>
        <v>YOCC</v>
      </c>
      <c r="K377" t="str">
        <f>TRIM(CLEAN(D377))</f>
        <v>230323S</v>
      </c>
      <c r="L377" t="str">
        <f>TRIM(CLEAN(E377))</f>
        <v>1482944E</v>
      </c>
      <c r="M377" t="str">
        <f t="shared" si="5"/>
        <v>{"type":"Landing Area without FAC (Verified)","name":"OAK CREEK COAL","state":"QLD","icao":"YOCC","coordinates":["230323S","1482944E"],"radius":0.2},</v>
      </c>
    </row>
    <row r="378" spans="1:13" ht="17.350000000000001" customHeight="1" x14ac:dyDescent="0.45">
      <c r="A378" s="2" t="s">
        <v>4699</v>
      </c>
      <c r="B378" s="2" t="s">
        <v>6</v>
      </c>
      <c r="C378" s="2" t="s">
        <v>4698</v>
      </c>
      <c r="D378" s="2" t="s">
        <v>4697</v>
      </c>
      <c r="E378" s="3" t="s">
        <v>4696</v>
      </c>
      <c r="F378" s="3"/>
      <c r="G378" s="7" t="s">
        <v>5089</v>
      </c>
      <c r="H378" t="str">
        <f>TRIM(CLEAN(A378))</f>
        <v>OAK VALLEY</v>
      </c>
      <c r="I378" t="str">
        <f>TRIM(CLEAN(B378))</f>
        <v>SA</v>
      </c>
      <c r="J378" t="str">
        <f>TRIM(CLEAN(C378))</f>
        <v>YOKV</v>
      </c>
      <c r="K378" t="str">
        <f>TRIM(CLEAN(D378))</f>
        <v>293024S</v>
      </c>
      <c r="L378" t="str">
        <f>TRIM(CLEAN(E378))</f>
        <v>1305206E</v>
      </c>
      <c r="M378" t="str">
        <f t="shared" si="5"/>
        <v>{"type":"Landing Area without FAC (Verified)","name":"OAK VALLEY","state":"SA","icao":"YOKV","coordinates":["293024S","1305206E"],"radius":0.2},</v>
      </c>
    </row>
    <row r="379" spans="1:13" ht="17.350000000000001" customHeight="1" x14ac:dyDescent="0.45">
      <c r="A379" s="2" t="s">
        <v>4695</v>
      </c>
      <c r="B379" s="2" t="s">
        <v>29</v>
      </c>
      <c r="C379" s="2" t="s">
        <v>4694</v>
      </c>
      <c r="D379" s="2" t="s">
        <v>4693</v>
      </c>
      <c r="E379" s="3" t="s">
        <v>4692</v>
      </c>
      <c r="F379" s="3"/>
      <c r="G379" s="7" t="s">
        <v>5089</v>
      </c>
      <c r="H379" t="str">
        <f>TRIM(CLEAN(A379))</f>
        <v>OBAN</v>
      </c>
      <c r="I379" t="str">
        <f>TRIM(CLEAN(B379))</f>
        <v>QLD</v>
      </c>
      <c r="J379" t="str">
        <f>TRIM(CLEAN(C379))</f>
        <v>YOBN</v>
      </c>
      <c r="K379" t="str">
        <f>TRIM(CLEAN(D379))</f>
        <v>211405S</v>
      </c>
      <c r="L379" t="str">
        <f>TRIM(CLEAN(E379))</f>
        <v>1390200E</v>
      </c>
      <c r="M379" t="str">
        <f t="shared" si="5"/>
        <v>{"type":"Landing Area without FAC (Verified)","name":"OBAN","state":"QLD","icao":"YOBN","coordinates":["211405S","1390200E"],"radius":0.2},</v>
      </c>
    </row>
    <row r="380" spans="1:13" ht="17.350000000000001" customHeight="1" x14ac:dyDescent="0.45">
      <c r="A380" s="2" t="s">
        <v>4691</v>
      </c>
      <c r="B380" s="2" t="s">
        <v>19</v>
      </c>
      <c r="C380" s="2" t="s">
        <v>4690</v>
      </c>
      <c r="D380" s="2" t="s">
        <v>4689</v>
      </c>
      <c r="E380" s="3" t="s">
        <v>4688</v>
      </c>
      <c r="F380" s="3"/>
      <c r="G380" s="7" t="s">
        <v>5089</v>
      </c>
      <c r="H380" t="str">
        <f>TRIM(CLEAN(A380))</f>
        <v>OLD BAR</v>
      </c>
      <c r="I380" t="str">
        <f>TRIM(CLEAN(B380))</f>
        <v>NSW</v>
      </c>
      <c r="J380" t="str">
        <f>TRIM(CLEAN(C380))</f>
        <v>YOBR</v>
      </c>
      <c r="K380" t="str">
        <f>TRIM(CLEAN(D380))</f>
        <v>315758S</v>
      </c>
      <c r="L380" t="str">
        <f>TRIM(CLEAN(E380))</f>
        <v>1523530E</v>
      </c>
      <c r="M380" t="str">
        <f t="shared" si="5"/>
        <v>{"type":"Landing Area without FAC (Verified)","name":"OLD BAR","state":"NSW","icao":"YOBR","coordinates":["315758S","1523530E"],"radius":0.2},</v>
      </c>
    </row>
    <row r="381" spans="1:13" ht="17.350000000000001" customHeight="1" x14ac:dyDescent="0.45">
      <c r="A381" s="2" t="s">
        <v>4687</v>
      </c>
      <c r="B381" s="2" t="s">
        <v>19</v>
      </c>
      <c r="C381" s="2" t="s">
        <v>4686</v>
      </c>
      <c r="D381" s="2" t="s">
        <v>4685</v>
      </c>
      <c r="E381" s="3" t="s">
        <v>4684</v>
      </c>
      <c r="F381" s="3"/>
      <c r="G381" s="7" t="s">
        <v>5089</v>
      </c>
      <c r="H381" t="str">
        <f>TRIM(CLEAN(A381))</f>
        <v>OLD BUNDEMAR</v>
      </c>
      <c r="I381" t="str">
        <f>TRIM(CLEAN(B381))</f>
        <v>NSW</v>
      </c>
      <c r="J381" t="str">
        <f>TRIM(CLEAN(C381))</f>
        <v>YBDM</v>
      </c>
      <c r="K381" t="str">
        <f>TRIM(CLEAN(D381))</f>
        <v>314818S</v>
      </c>
      <c r="L381" t="str">
        <f>TRIM(CLEAN(E381))</f>
        <v>1480948E</v>
      </c>
      <c r="M381" t="str">
        <f t="shared" si="5"/>
        <v>{"type":"Landing Area without FAC (Verified)","name":"OLD BUNDEMAR","state":"NSW","icao":"YBDM","coordinates":["314818S","1480948E"],"radius":0.2},</v>
      </c>
    </row>
    <row r="382" spans="1:13" ht="17.350000000000001" customHeight="1" x14ac:dyDescent="0.45">
      <c r="A382" s="2" t="s">
        <v>4683</v>
      </c>
      <c r="B382" s="2" t="s">
        <v>29</v>
      </c>
      <c r="C382" s="2" t="s">
        <v>4682</v>
      </c>
      <c r="D382" s="2" t="s">
        <v>4681</v>
      </c>
      <c r="E382" s="3" t="s">
        <v>4680</v>
      </c>
      <c r="F382" s="3"/>
      <c r="G382" s="7" t="s">
        <v>5089</v>
      </c>
      <c r="H382" t="str">
        <f>TRIM(CLEAN(A382))</f>
        <v>OMICRON</v>
      </c>
      <c r="I382" t="str">
        <f>TRIM(CLEAN(B382))</f>
        <v>QLD</v>
      </c>
      <c r="J382" t="str">
        <f>TRIM(CLEAN(C382))</f>
        <v>YOMI</v>
      </c>
      <c r="K382" t="str">
        <f>TRIM(CLEAN(D382))</f>
        <v>284537S</v>
      </c>
      <c r="L382" t="str">
        <f>TRIM(CLEAN(E382))</f>
        <v>1411231E</v>
      </c>
      <c r="M382" t="str">
        <f t="shared" si="5"/>
        <v>{"type":"Landing Area without FAC (Verified)","name":"OMICRON","state":"QLD","icao":"YOMI","coordinates":["284537S","1411231E"],"radius":0.2},</v>
      </c>
    </row>
    <row r="383" spans="1:13" ht="17.350000000000001" customHeight="1" x14ac:dyDescent="0.45">
      <c r="A383" s="2" t="s">
        <v>4679</v>
      </c>
      <c r="B383" s="2" t="s">
        <v>29</v>
      </c>
      <c r="C383" s="2" t="s">
        <v>4678</v>
      </c>
      <c r="D383" s="2" t="s">
        <v>4677</v>
      </c>
      <c r="E383" s="3" t="s">
        <v>4676</v>
      </c>
      <c r="F383" s="3"/>
      <c r="G383" s="7" t="s">
        <v>5089</v>
      </c>
      <c r="H383" t="str">
        <f>TRIM(CLEAN(A383))</f>
        <v>ORIELTON</v>
      </c>
      <c r="I383" t="str">
        <f>TRIM(CLEAN(B383))</f>
        <v>QLD</v>
      </c>
      <c r="J383" t="str">
        <f>TRIM(CLEAN(C383))</f>
        <v>YOIT</v>
      </c>
      <c r="K383" t="str">
        <f>TRIM(CLEAN(D383))</f>
        <v>220347S</v>
      </c>
      <c r="L383" t="str">
        <f>TRIM(CLEAN(E383))</f>
        <v>1440828E</v>
      </c>
      <c r="M383" t="str">
        <f t="shared" si="5"/>
        <v>{"type":"Landing Area without FAC (Verified)","name":"ORIELTON","state":"QLD","icao":"YOIT","coordinates":["220347S","1440828E"],"radius":0.2},</v>
      </c>
    </row>
    <row r="384" spans="1:13" ht="17.350000000000001" customHeight="1" x14ac:dyDescent="0.45">
      <c r="A384" s="2" t="s">
        <v>4675</v>
      </c>
      <c r="B384" s="2" t="s">
        <v>1</v>
      </c>
      <c r="C384" s="2" t="s">
        <v>4674</v>
      </c>
      <c r="D384" s="2" t="s">
        <v>4673</v>
      </c>
      <c r="E384" s="3" t="s">
        <v>4672</v>
      </c>
      <c r="F384" s="3"/>
      <c r="G384" s="7" t="s">
        <v>5089</v>
      </c>
      <c r="H384" t="str">
        <f>TRIM(CLEAN(A384))</f>
        <v>OSBORNE ISLANDS</v>
      </c>
      <c r="I384" t="str">
        <f>TRIM(CLEAN(B384))</f>
        <v>WA</v>
      </c>
      <c r="J384" t="str">
        <f>TRIM(CLEAN(C384))</f>
        <v>YOSI</v>
      </c>
      <c r="K384" t="str">
        <f>TRIM(CLEAN(D384))</f>
        <v>142131S</v>
      </c>
      <c r="L384" t="str">
        <f>TRIM(CLEAN(E384))</f>
        <v>1260100E</v>
      </c>
      <c r="M384" t="str">
        <f t="shared" si="5"/>
        <v>{"type":"Landing Area without FAC (Verified)","name":"OSBORNE ISLANDS","state":"WA","icao":"YOSI","coordinates":["142131S","1260100E"],"radius":0.2},</v>
      </c>
    </row>
    <row r="385" spans="1:13" ht="17.350000000000001" customHeight="1" x14ac:dyDescent="0.45">
      <c r="A385" s="2" t="s">
        <v>4671</v>
      </c>
      <c r="B385" s="2" t="s">
        <v>38</v>
      </c>
      <c r="C385" s="2" t="s">
        <v>4670</v>
      </c>
      <c r="D385" s="2" t="s">
        <v>4669</v>
      </c>
      <c r="E385" s="3" t="s">
        <v>4668</v>
      </c>
      <c r="F385" s="3"/>
      <c r="G385" s="7" t="s">
        <v>5089</v>
      </c>
      <c r="H385" t="str">
        <f>TRIM(CLEAN(A385))</f>
        <v>OUYEN</v>
      </c>
      <c r="I385" t="str">
        <f>TRIM(CLEAN(B385))</f>
        <v>VIC</v>
      </c>
      <c r="J385" t="str">
        <f>TRIM(CLEAN(C385))</f>
        <v>YOUY</v>
      </c>
      <c r="K385" t="str">
        <f>TRIM(CLEAN(D385))</f>
        <v>350519S</v>
      </c>
      <c r="L385" t="str">
        <f>TRIM(CLEAN(E385))</f>
        <v>1422117E</v>
      </c>
      <c r="M385" t="str">
        <f t="shared" si="5"/>
        <v>{"type":"Landing Area without FAC (Verified)","name":"OUYEN","state":"VIC","icao":"YOUY","coordinates":["350519S","1422117E"],"radius":0.2},</v>
      </c>
    </row>
    <row r="386" spans="1:13" ht="17.350000000000001" customHeight="1" x14ac:dyDescent="0.45">
      <c r="A386" s="2" t="s">
        <v>4667</v>
      </c>
      <c r="B386" s="2" t="s">
        <v>6</v>
      </c>
      <c r="C386" s="2" t="s">
        <v>4666</v>
      </c>
      <c r="D386" s="2" t="s">
        <v>4665</v>
      </c>
      <c r="E386" s="3" t="s">
        <v>4664</v>
      </c>
      <c r="F386" s="3"/>
      <c r="G386" s="7" t="s">
        <v>5089</v>
      </c>
      <c r="H386" t="str">
        <f>TRIM(CLEAN(A386))</f>
        <v>PADTHAWAY STN</v>
      </c>
      <c r="I386" t="str">
        <f>TRIM(CLEAN(B386))</f>
        <v>SA</v>
      </c>
      <c r="J386" t="str">
        <f>TRIM(CLEAN(C386))</f>
        <v>YPDY</v>
      </c>
      <c r="K386" t="str">
        <f>TRIM(CLEAN(D386))</f>
        <v>363638S</v>
      </c>
      <c r="L386" t="str">
        <f>TRIM(CLEAN(E386))</f>
        <v>1403007E</v>
      </c>
      <c r="M386" t="str">
        <f t="shared" si="5"/>
        <v>{"type":"Landing Area without FAC (Verified)","name":"PADTHAWAY STN","state":"SA","icao":"YPDY","coordinates":["363638S","1403007E"],"radius":0.2},</v>
      </c>
    </row>
    <row r="387" spans="1:13" ht="17.350000000000001" customHeight="1" x14ac:dyDescent="0.45">
      <c r="A387" s="2" t="s">
        <v>4663</v>
      </c>
      <c r="B387" s="2" t="s">
        <v>19</v>
      </c>
      <c r="C387" s="2" t="s">
        <v>4662</v>
      </c>
      <c r="D387" s="2" t="s">
        <v>4661</v>
      </c>
      <c r="E387" s="3" t="s">
        <v>4660</v>
      </c>
      <c r="F387" s="3"/>
      <c r="G387" s="7" t="s">
        <v>5089</v>
      </c>
      <c r="H387" t="str">
        <f>TRIM(CLEAN(A387))</f>
        <v>PALM BEACH</v>
      </c>
      <c r="I387" t="str">
        <f>TRIM(CLEAN(B387))</f>
        <v>NSW</v>
      </c>
      <c r="J387" t="str">
        <f>TRIM(CLEAN(C387))</f>
        <v>YPLB</v>
      </c>
      <c r="K387" t="str">
        <f>TRIM(CLEAN(D387))</f>
        <v>333619S</v>
      </c>
      <c r="L387" t="str">
        <f>TRIM(CLEAN(E387))</f>
        <v>1511903E</v>
      </c>
      <c r="M387" t="str">
        <f t="shared" ref="M387:M450" si="6">"{""type"":"""&amp;G387&amp;""",""name"":"""&amp;H387&amp;""",""state"":"""&amp;I387&amp;""",""icao"":"""&amp;J387&amp;""",""coordinates"":["""&amp;K387&amp;""","""&amp;L387&amp;"""],""radius"":0.2},"</f>
        <v>{"type":"Landing Area without FAC (Verified)","name":"PALM BEACH","state":"NSW","icao":"YPLB","coordinates":["333619S","1511903E"],"radius":0.2},</v>
      </c>
    </row>
    <row r="388" spans="1:13" ht="17.350000000000001" customHeight="1" x14ac:dyDescent="0.45">
      <c r="A388" s="2" t="s">
        <v>4659</v>
      </c>
      <c r="B388" s="7" t="s">
        <v>19</v>
      </c>
      <c r="C388" s="7" t="s">
        <v>4658</v>
      </c>
      <c r="D388" s="7" t="s">
        <v>4657</v>
      </c>
      <c r="E388" s="7" t="s">
        <v>4656</v>
      </c>
      <c r="F388" s="7"/>
      <c r="G388" s="7" t="s">
        <v>5089</v>
      </c>
      <c r="H388" t="str">
        <f>TRIM(CLEAN(A388))</f>
        <v>PALMERS ISLAND/MACLEAN</v>
      </c>
      <c r="I388" t="str">
        <f>TRIM(CLEAN(B388))</f>
        <v>NSW</v>
      </c>
      <c r="J388" t="str">
        <f>TRIM(CLEAN(C388))</f>
        <v>YPLI</v>
      </c>
      <c r="K388" t="str">
        <f>TRIM(CLEAN(D388))</f>
        <v>292643S</v>
      </c>
      <c r="L388" t="str">
        <f>TRIM(CLEAN(E388))</f>
        <v>1531600E</v>
      </c>
      <c r="M388" t="str">
        <f t="shared" si="6"/>
        <v>{"type":"Landing Area without FAC (Verified)","name":"PALMERS ISLAND/MACLEAN","state":"NSW","icao":"YPLI","coordinates":["292643S","1531600E"],"radius":0.2},</v>
      </c>
    </row>
    <row r="389" spans="1:13" ht="17.350000000000001" customHeight="1" x14ac:dyDescent="0.45">
      <c r="A389" s="2" t="s">
        <v>4655</v>
      </c>
      <c r="B389" s="2" t="s">
        <v>24</v>
      </c>
      <c r="C389" s="2" t="s">
        <v>4654</v>
      </c>
      <c r="D389" s="2" t="s">
        <v>4653</v>
      </c>
      <c r="E389" s="3" t="s">
        <v>4652</v>
      </c>
      <c r="F389" s="3"/>
      <c r="G389" s="7" t="s">
        <v>5089</v>
      </c>
      <c r="H389" t="str">
        <f>TRIM(CLEAN(A389))</f>
        <v>PALUMPA</v>
      </c>
      <c r="I389" t="str">
        <f>TRIM(CLEAN(B389))</f>
        <v>NT</v>
      </c>
      <c r="J389" t="str">
        <f>TRIM(CLEAN(C389))</f>
        <v>YPUA</v>
      </c>
      <c r="K389" t="str">
        <f>TRIM(CLEAN(D389))</f>
        <v>142022S</v>
      </c>
      <c r="L389" t="str">
        <f>TRIM(CLEAN(E389))</f>
        <v>1295152E</v>
      </c>
      <c r="M389" t="str">
        <f t="shared" si="6"/>
        <v>{"type":"Landing Area without FAC (Verified)","name":"PALUMPA","state":"NT","icao":"YPUA","coordinates":["142022S","1295152E"],"radius":0.2},</v>
      </c>
    </row>
    <row r="390" spans="1:13" ht="17.350000000000001" customHeight="1" x14ac:dyDescent="0.45">
      <c r="A390" s="2" t="s">
        <v>4651</v>
      </c>
      <c r="B390" s="2" t="s">
        <v>29</v>
      </c>
      <c r="C390" s="2" t="s">
        <v>4650</v>
      </c>
      <c r="D390" s="2" t="s">
        <v>4649</v>
      </c>
      <c r="E390" s="3" t="s">
        <v>4648</v>
      </c>
      <c r="F390" s="3"/>
      <c r="G390" s="7" t="s">
        <v>5089</v>
      </c>
      <c r="H390" t="str">
        <f>TRIM(CLEAN(A390))</f>
        <v>PANDORA</v>
      </c>
      <c r="I390" t="str">
        <f>TRIM(CLEAN(B390))</f>
        <v>QLD</v>
      </c>
      <c r="J390" t="str">
        <f>TRIM(CLEAN(C390))</f>
        <v>YPAN</v>
      </c>
      <c r="K390" t="str">
        <f>TRIM(CLEAN(D390))</f>
        <v>231918S</v>
      </c>
      <c r="L390" t="str">
        <f>TRIM(CLEAN(E390))</f>
        <v>1502148E</v>
      </c>
      <c r="M390" t="str">
        <f t="shared" si="6"/>
        <v>{"type":"Landing Area without FAC (Verified)","name":"PANDORA","state":"QLD","icao":"YPAN","coordinates":["231918S","1502148E"],"radius":0.2},</v>
      </c>
    </row>
    <row r="391" spans="1:13" ht="17.350000000000001" customHeight="1" x14ac:dyDescent="0.45">
      <c r="A391" s="2" t="s">
        <v>4647</v>
      </c>
      <c r="B391" s="2" t="s">
        <v>29</v>
      </c>
      <c r="C391" s="2" t="s">
        <v>4646</v>
      </c>
      <c r="D391" s="2" t="s">
        <v>4645</v>
      </c>
      <c r="E391" s="3" t="s">
        <v>4644</v>
      </c>
      <c r="F391" s="3"/>
      <c r="G391" s="7" t="s">
        <v>5089</v>
      </c>
      <c r="H391" t="str">
        <f>TRIM(CLEAN(A391))</f>
        <v>PASCOE RIVER</v>
      </c>
      <c r="I391" t="str">
        <f>TRIM(CLEAN(B391))</f>
        <v>QLD</v>
      </c>
      <c r="J391" t="str">
        <f>TRIM(CLEAN(C391))</f>
        <v>YPRV</v>
      </c>
      <c r="K391" t="str">
        <f>TRIM(CLEAN(D391))</f>
        <v>123326S</v>
      </c>
      <c r="L391" t="str">
        <f>TRIM(CLEAN(E391))</f>
        <v>1430718E</v>
      </c>
      <c r="M391" t="str">
        <f t="shared" si="6"/>
        <v>{"type":"Landing Area without FAC (Verified)","name":"PASCOE RIVER","state":"QLD","icao":"YPRV","coordinates":["123326S","1430718E"],"radius":0.2},</v>
      </c>
    </row>
    <row r="392" spans="1:13" ht="17.350000000000001" customHeight="1" x14ac:dyDescent="0.45">
      <c r="A392" s="2" t="s">
        <v>4643</v>
      </c>
      <c r="B392" s="2" t="s">
        <v>381</v>
      </c>
      <c r="C392" s="2" t="s">
        <v>4642</v>
      </c>
      <c r="D392" s="2" t="s">
        <v>4641</v>
      </c>
      <c r="E392" s="3" t="s">
        <v>4640</v>
      </c>
      <c r="F392" s="3"/>
      <c r="G392" s="7" t="s">
        <v>5089</v>
      </c>
      <c r="H392" t="str">
        <f>TRIM(CLEAN(A392))</f>
        <v>PASSAGE ISLAND</v>
      </c>
      <c r="I392" t="str">
        <f>TRIM(CLEAN(B392))</f>
        <v>TAS</v>
      </c>
      <c r="J392" t="str">
        <f>TRIM(CLEAN(C392))</f>
        <v>YPSI</v>
      </c>
      <c r="K392" t="str">
        <f>TRIM(CLEAN(D392))</f>
        <v>402954S</v>
      </c>
      <c r="L392" t="str">
        <f>TRIM(CLEAN(E392))</f>
        <v>1482012E</v>
      </c>
      <c r="M392" t="str">
        <f t="shared" si="6"/>
        <v>{"type":"Landing Area without FAC (Verified)","name":"PASSAGE ISLAND","state":"TAS","icao":"YPSI","coordinates":["402954S","1482012E"],"radius":0.2},</v>
      </c>
    </row>
    <row r="393" spans="1:13" ht="17.350000000000001" customHeight="1" x14ac:dyDescent="0.45">
      <c r="A393" s="2" t="s">
        <v>4639</v>
      </c>
      <c r="B393" s="2" t="s">
        <v>38</v>
      </c>
      <c r="C393" s="2" t="s">
        <v>4638</v>
      </c>
      <c r="D393" s="2" t="s">
        <v>4637</v>
      </c>
      <c r="E393" s="3" t="s">
        <v>4636</v>
      </c>
      <c r="F393" s="3"/>
      <c r="G393" s="7" t="s">
        <v>5089</v>
      </c>
      <c r="H393" t="str">
        <f>TRIM(CLEAN(A393))</f>
        <v>PATCHEWOLLOCK</v>
      </c>
      <c r="I393" t="str">
        <f>TRIM(CLEAN(B393))</f>
        <v>VIC</v>
      </c>
      <c r="J393" t="str">
        <f>TRIM(CLEAN(C393))</f>
        <v>YPCH</v>
      </c>
      <c r="K393" t="str">
        <f>TRIM(CLEAN(D393))</f>
        <v>352300S</v>
      </c>
      <c r="L393" t="str">
        <f>TRIM(CLEAN(E393))</f>
        <v>1421200E</v>
      </c>
      <c r="M393" t="str">
        <f t="shared" si="6"/>
        <v>{"type":"Landing Area without FAC (Verified)","name":"PATCHEWOLLOCK","state":"VIC","icao":"YPCH","coordinates":["352300S","1421200E"],"radius":0.2},</v>
      </c>
    </row>
    <row r="394" spans="1:13" ht="17.350000000000001" customHeight="1" x14ac:dyDescent="0.45">
      <c r="A394" s="2" t="s">
        <v>4635</v>
      </c>
      <c r="B394" s="2" t="s">
        <v>1</v>
      </c>
      <c r="C394" s="2" t="s">
        <v>4634</v>
      </c>
      <c r="D394" s="2" t="s">
        <v>4633</v>
      </c>
      <c r="E394" s="3" t="s">
        <v>4632</v>
      </c>
      <c r="F394" s="3"/>
      <c r="G394" s="7" t="s">
        <v>5089</v>
      </c>
      <c r="H394" t="str">
        <f>TRIM(CLEAN(A394))</f>
        <v>PAYNES FIND</v>
      </c>
      <c r="I394" t="str">
        <f>TRIM(CLEAN(B394))</f>
        <v>WA</v>
      </c>
      <c r="J394" t="str">
        <f>TRIM(CLEAN(C394))</f>
        <v>YPYF</v>
      </c>
      <c r="K394" t="str">
        <f>TRIM(CLEAN(D394))</f>
        <v>291544S</v>
      </c>
      <c r="L394" t="str">
        <f>TRIM(CLEAN(E394))</f>
        <v>1174010E</v>
      </c>
      <c r="M394" t="str">
        <f t="shared" si="6"/>
        <v>{"type":"Landing Area without FAC (Verified)","name":"PAYNES FIND","state":"WA","icao":"YPYF","coordinates":["291544S","1174010E"],"radius":0.2},</v>
      </c>
    </row>
    <row r="395" spans="1:13" ht="17.350000000000001" customHeight="1" x14ac:dyDescent="0.45">
      <c r="A395" s="2" t="s">
        <v>4631</v>
      </c>
      <c r="B395" s="2" t="s">
        <v>19</v>
      </c>
      <c r="C395" s="2" t="s">
        <v>4630</v>
      </c>
      <c r="D395" s="2" t="s">
        <v>4629</v>
      </c>
      <c r="E395" s="3" t="s">
        <v>4628</v>
      </c>
      <c r="F395" s="3"/>
      <c r="G395" s="7" t="s">
        <v>5089</v>
      </c>
      <c r="H395" t="str">
        <f>TRIM(CLEAN(A395))</f>
        <v>PEAK HILL</v>
      </c>
      <c r="I395" t="str">
        <f>TRIM(CLEAN(B395))</f>
        <v>NSW</v>
      </c>
      <c r="J395" t="str">
        <f>TRIM(CLEAN(C395))</f>
        <v>YPKH</v>
      </c>
      <c r="K395" t="str">
        <f>TRIM(CLEAN(D395))</f>
        <v>324350S</v>
      </c>
      <c r="L395" t="str">
        <f>TRIM(CLEAN(E395))</f>
        <v>1481241E</v>
      </c>
      <c r="M395" t="str">
        <f t="shared" si="6"/>
        <v>{"type":"Landing Area without FAC (Verified)","name":"PEAK HILL","state":"NSW","icao":"YPKH","coordinates":["324350S","1481241E"],"radius":0.2},</v>
      </c>
    </row>
    <row r="396" spans="1:13" ht="17.350000000000001" customHeight="1" x14ac:dyDescent="0.45">
      <c r="A396" s="2" t="s">
        <v>4627</v>
      </c>
      <c r="B396" s="2" t="s">
        <v>29</v>
      </c>
      <c r="C396" s="2" t="s">
        <v>4626</v>
      </c>
      <c r="D396" s="2" t="s">
        <v>4625</v>
      </c>
      <c r="E396" s="3" t="s">
        <v>4624</v>
      </c>
      <c r="F396" s="3"/>
      <c r="G396" s="7" t="s">
        <v>5089</v>
      </c>
      <c r="H396" t="str">
        <f>TRIM(CLEAN(A396))</f>
        <v>PENTLAND</v>
      </c>
      <c r="I396" t="str">
        <f>TRIM(CLEAN(B396))</f>
        <v>QLD</v>
      </c>
      <c r="J396" t="str">
        <f>TRIM(CLEAN(C396))</f>
        <v>YPND</v>
      </c>
      <c r="K396" t="str">
        <f>TRIM(CLEAN(D396))</f>
        <v>203200S</v>
      </c>
      <c r="L396" t="str">
        <f>TRIM(CLEAN(E396))</f>
        <v>1452200E</v>
      </c>
      <c r="M396" t="str">
        <f t="shared" si="6"/>
        <v>{"type":"Landing Area without FAC (Verified)","name":"PENTLAND","state":"QLD","icao":"YPND","coordinates":["203200S","1452200E"],"radius":0.2},</v>
      </c>
    </row>
    <row r="397" spans="1:13" ht="17.350000000000001" customHeight="1" x14ac:dyDescent="0.45">
      <c r="A397" s="2" t="s">
        <v>4623</v>
      </c>
      <c r="B397" s="2" t="s">
        <v>24</v>
      </c>
      <c r="C397" s="2" t="s">
        <v>4622</v>
      </c>
      <c r="D397" s="2" t="s">
        <v>4621</v>
      </c>
      <c r="E397" s="3" t="s">
        <v>4620</v>
      </c>
      <c r="F397" s="3"/>
      <c r="G397" s="7" t="s">
        <v>5089</v>
      </c>
      <c r="H397" t="str">
        <f>TRIM(CLEAN(A397))</f>
        <v>PEPPIMENARTI</v>
      </c>
      <c r="I397" t="str">
        <f>TRIM(CLEAN(B397))</f>
        <v>NT</v>
      </c>
      <c r="J397" t="str">
        <f>TRIM(CLEAN(C397))</f>
        <v>YPEP</v>
      </c>
      <c r="K397" t="str">
        <f>TRIM(CLEAN(D397))</f>
        <v>140839S</v>
      </c>
      <c r="L397" t="str">
        <f>TRIM(CLEAN(E397))</f>
        <v>1300526E</v>
      </c>
      <c r="M397" t="str">
        <f t="shared" si="6"/>
        <v>{"type":"Landing Area without FAC (Verified)","name":"PEPPIMENARTI","state":"NT","icao":"YPEP","coordinates":["140839S","1300526E"],"radius":0.2},</v>
      </c>
    </row>
    <row r="398" spans="1:13" ht="17.350000000000001" customHeight="1" x14ac:dyDescent="0.45">
      <c r="A398" s="2" t="s">
        <v>4619</v>
      </c>
      <c r="B398" s="2" t="s">
        <v>6</v>
      </c>
      <c r="C398" s="2" t="s">
        <v>4618</v>
      </c>
      <c r="D398" s="2" t="s">
        <v>4617</v>
      </c>
      <c r="E398" s="3" t="s">
        <v>4616</v>
      </c>
      <c r="F398" s="3"/>
      <c r="G398" s="7" t="s">
        <v>5089</v>
      </c>
      <c r="H398" t="str">
        <f>TRIM(CLEAN(A398))</f>
        <v>PERNATTY</v>
      </c>
      <c r="I398" t="str">
        <f>TRIM(CLEAN(B398))</f>
        <v>SA</v>
      </c>
      <c r="J398" t="str">
        <f>TRIM(CLEAN(C398))</f>
        <v>YPTT</v>
      </c>
      <c r="K398" t="str">
        <f>TRIM(CLEAN(D398))</f>
        <v>312900S</v>
      </c>
      <c r="L398" t="str">
        <f>TRIM(CLEAN(E398))</f>
        <v>1372900E</v>
      </c>
      <c r="M398" t="str">
        <f t="shared" si="6"/>
        <v>{"type":"Landing Area without FAC (Verified)","name":"PERNATTY","state":"SA","icao":"YPTT","coordinates":["312900S","1372900E"],"radius":0.2},</v>
      </c>
    </row>
    <row r="399" spans="1:13" ht="17.350000000000001" customHeight="1" x14ac:dyDescent="0.45">
      <c r="A399" s="2" t="s">
        <v>4615</v>
      </c>
      <c r="B399" s="2" t="s">
        <v>29</v>
      </c>
      <c r="C399" s="2" t="s">
        <v>4614</v>
      </c>
      <c r="D399" s="2" t="s">
        <v>4613</v>
      </c>
      <c r="E399" s="3" t="s">
        <v>4612</v>
      </c>
      <c r="F399" s="3"/>
      <c r="G399" s="7" t="s">
        <v>5089</v>
      </c>
      <c r="H399" t="str">
        <f>TRIM(CLEAN(A399))</f>
        <v>PICCANINNY</v>
      </c>
      <c r="I399" t="str">
        <f>TRIM(CLEAN(B399))</f>
        <v>QLD</v>
      </c>
      <c r="J399" t="str">
        <f>TRIM(CLEAN(C399))</f>
        <v>YPIC</v>
      </c>
      <c r="K399" t="str">
        <f>TRIM(CLEAN(D399))</f>
        <v>193700S</v>
      </c>
      <c r="L399" t="str">
        <f>TRIM(CLEAN(E399))</f>
        <v>1463150E</v>
      </c>
      <c r="M399" t="str">
        <f t="shared" si="6"/>
        <v>{"type":"Landing Area without FAC (Verified)","name":"PICCANINNY","state":"QLD","icao":"YPIC","coordinates":["193700S","1463150E"],"radius":0.2},</v>
      </c>
    </row>
    <row r="400" spans="1:13" ht="17.350000000000001" customHeight="1" x14ac:dyDescent="0.45">
      <c r="A400" s="2" t="s">
        <v>4611</v>
      </c>
      <c r="B400" s="7" t="s">
        <v>29</v>
      </c>
      <c r="C400" s="7" t="s">
        <v>4610</v>
      </c>
      <c r="D400" s="7" t="s">
        <v>4609</v>
      </c>
      <c r="E400" s="7" t="s">
        <v>4608</v>
      </c>
      <c r="F400" s="7"/>
      <c r="G400" s="7" t="s">
        <v>5089</v>
      </c>
      <c r="H400" t="str">
        <f>TRIM(CLEAN(A400))</f>
        <v>PICCANINNY PLAINS</v>
      </c>
      <c r="I400" t="str">
        <f>TRIM(CLEAN(B400))</f>
        <v>QLD</v>
      </c>
      <c r="J400" t="str">
        <f>TRIM(CLEAN(C400))</f>
        <v>YPPS</v>
      </c>
      <c r="K400" t="str">
        <f>TRIM(CLEAN(D400))</f>
        <v>130912S</v>
      </c>
      <c r="L400" t="str">
        <f>TRIM(CLEAN(E400))</f>
        <v>1424637E</v>
      </c>
      <c r="M400" t="str">
        <f t="shared" si="6"/>
        <v>{"type":"Landing Area without FAC (Verified)","name":"PICCANINNY PLAINS","state":"QLD","icao":"YPPS","coordinates":["130912S","1424637E"],"radius":0.2},</v>
      </c>
    </row>
    <row r="401" spans="1:13" ht="17.350000000000001" customHeight="1" x14ac:dyDescent="0.45">
      <c r="A401" s="2" t="s">
        <v>4607</v>
      </c>
      <c r="B401" s="2" t="s">
        <v>24</v>
      </c>
      <c r="C401" s="2" t="s">
        <v>4606</v>
      </c>
      <c r="D401" s="2" t="s">
        <v>4605</v>
      </c>
      <c r="E401" s="3" t="s">
        <v>4604</v>
      </c>
      <c r="F401" s="3"/>
      <c r="G401" s="7" t="s">
        <v>5089</v>
      </c>
      <c r="H401" t="str">
        <f>TRIM(CLEAN(A401))</f>
        <v>PIGEON HOLE</v>
      </c>
      <c r="I401" t="str">
        <f>TRIM(CLEAN(B401))</f>
        <v>NT</v>
      </c>
      <c r="J401" t="str">
        <f>TRIM(CLEAN(C401))</f>
        <v>YPGH</v>
      </c>
      <c r="K401" t="str">
        <f>TRIM(CLEAN(D401))</f>
        <v>164900S</v>
      </c>
      <c r="L401" t="str">
        <f>TRIM(CLEAN(E401))</f>
        <v>1311300E</v>
      </c>
      <c r="M401" t="str">
        <f t="shared" si="6"/>
        <v>{"type":"Landing Area without FAC (Verified)","name":"PIGEON HOLE","state":"NT","icao":"YPGH","coordinates":["164900S","1311300E"],"radius":0.2},</v>
      </c>
    </row>
    <row r="402" spans="1:13" ht="17.350000000000001" customHeight="1" x14ac:dyDescent="0.45">
      <c r="A402" s="2" t="s">
        <v>4603</v>
      </c>
      <c r="B402" s="2" t="s">
        <v>29</v>
      </c>
      <c r="C402" s="2" t="s">
        <v>4602</v>
      </c>
      <c r="D402" s="2" t="s">
        <v>4601</v>
      </c>
      <c r="E402" s="3" t="s">
        <v>4600</v>
      </c>
      <c r="F402" s="3"/>
      <c r="G402" s="7" t="s">
        <v>5089</v>
      </c>
      <c r="H402" t="str">
        <f>TRIM(CLEAN(A402))</f>
        <v>PINNACLE</v>
      </c>
      <c r="I402" t="str">
        <f>TRIM(CLEAN(B402))</f>
        <v>QLD</v>
      </c>
      <c r="J402" t="str">
        <f>TRIM(CLEAN(C402))</f>
        <v>YPIN</v>
      </c>
      <c r="K402" t="str">
        <f>TRIM(CLEAN(D402))</f>
        <v>154115S</v>
      </c>
      <c r="L402" t="str">
        <f>TRIM(CLEAN(E402))</f>
        <v>1433347E</v>
      </c>
      <c r="M402" t="str">
        <f t="shared" si="6"/>
        <v>{"type":"Landing Area without FAC (Verified)","name":"PINNACLE","state":"QLD","icao":"YPIN","coordinates":["154115S","1433347E"],"radius":0.2},</v>
      </c>
    </row>
    <row r="403" spans="1:13" ht="17.350000000000001" customHeight="1" x14ac:dyDescent="0.45">
      <c r="A403" s="2" t="s">
        <v>4599</v>
      </c>
      <c r="B403" s="2" t="s">
        <v>19</v>
      </c>
      <c r="C403" s="2" t="s">
        <v>4598</v>
      </c>
      <c r="D403" s="2" t="s">
        <v>4597</v>
      </c>
      <c r="E403" s="3" t="s">
        <v>4596</v>
      </c>
      <c r="F403" s="3"/>
      <c r="G403" s="7" t="s">
        <v>5089</v>
      </c>
      <c r="H403" t="str">
        <f>TRIM(CLEAN(A403))</f>
        <v>PIPERS FIELD</v>
      </c>
      <c r="I403" t="str">
        <f>TRIM(CLEAN(B403))</f>
        <v>NSW</v>
      </c>
      <c r="J403" t="str">
        <f>TRIM(CLEAN(C403))</f>
        <v>YPIP</v>
      </c>
      <c r="K403" t="str">
        <f>TRIM(CLEAN(D403))</f>
        <v>332239S</v>
      </c>
      <c r="L403" t="str">
        <f>TRIM(CLEAN(E403))</f>
        <v>1493111E</v>
      </c>
      <c r="M403" t="str">
        <f t="shared" si="6"/>
        <v>{"type":"Landing Area without FAC (Verified)","name":"PIPERS FIELD","state":"NSW","icao":"YPIP","coordinates":["332239S","1493111E"],"radius":0.2},</v>
      </c>
    </row>
    <row r="404" spans="1:13" ht="17.350000000000001" customHeight="1" x14ac:dyDescent="0.45">
      <c r="A404" s="2" t="s">
        <v>4595</v>
      </c>
      <c r="B404" s="2" t="s">
        <v>29</v>
      </c>
      <c r="C404" s="2" t="s">
        <v>4594</v>
      </c>
      <c r="D404" s="2" t="s">
        <v>4593</v>
      </c>
      <c r="E404" s="3" t="s">
        <v>4592</v>
      </c>
      <c r="F404" s="3"/>
      <c r="G404" s="7" t="s">
        <v>5089</v>
      </c>
      <c r="H404" t="str">
        <f>TRIM(CLEAN(A404))</f>
        <v>PLANET DOWNS</v>
      </c>
      <c r="I404" t="str">
        <f>TRIM(CLEAN(B404))</f>
        <v>QLD</v>
      </c>
      <c r="J404" t="str">
        <f>TRIM(CLEAN(C404))</f>
        <v>YPDS</v>
      </c>
      <c r="K404" t="str">
        <f>TRIM(CLEAN(D404))</f>
        <v>243220S</v>
      </c>
      <c r="L404" t="str">
        <f>TRIM(CLEAN(E404))</f>
        <v>1485340E</v>
      </c>
      <c r="M404" t="str">
        <f t="shared" si="6"/>
        <v>{"type":"Landing Area without FAC (Verified)","name":"PLANET DOWNS","state":"QLD","icao":"YPDS","coordinates":["243220S","1485340E"],"radius":0.2},</v>
      </c>
    </row>
    <row r="405" spans="1:13" ht="17.350000000000001" customHeight="1" x14ac:dyDescent="0.45">
      <c r="A405" s="2" t="s">
        <v>4591</v>
      </c>
      <c r="B405" s="2" t="s">
        <v>29</v>
      </c>
      <c r="C405" s="2" t="s">
        <v>4590</v>
      </c>
      <c r="D405" s="2" t="s">
        <v>4589</v>
      </c>
      <c r="E405" s="3" t="s">
        <v>4588</v>
      </c>
      <c r="F405" s="3"/>
      <c r="G405" s="7" t="s">
        <v>5089</v>
      </c>
      <c r="H405" t="str">
        <f>TRIM(CLEAN(A405))</f>
        <v>PLEVNA DOWNS</v>
      </c>
      <c r="I405" t="str">
        <f>TRIM(CLEAN(B405))</f>
        <v>QLD</v>
      </c>
      <c r="J405" t="str">
        <f>TRIM(CLEAN(C405))</f>
        <v>YPVD</v>
      </c>
      <c r="K405" t="str">
        <f>TRIM(CLEAN(D405))</f>
        <v>263845S</v>
      </c>
      <c r="L405" t="str">
        <f>TRIM(CLEAN(E405))</f>
        <v>1423542E</v>
      </c>
      <c r="M405" t="str">
        <f t="shared" si="6"/>
        <v>{"type":"Landing Area without FAC (Verified)","name":"PLEVNA DOWNS","state":"QLD","icao":"YPVD","coordinates":["263845S","1423542E"],"radius":0.2},</v>
      </c>
    </row>
    <row r="406" spans="1:13" ht="17.350000000000001" customHeight="1" x14ac:dyDescent="0.45">
      <c r="A406" s="2" t="s">
        <v>4587</v>
      </c>
      <c r="B406" s="2" t="s">
        <v>24</v>
      </c>
      <c r="C406" s="2" t="s">
        <v>4586</v>
      </c>
      <c r="D406" s="2" t="s">
        <v>4585</v>
      </c>
      <c r="E406" s="3" t="s">
        <v>4584</v>
      </c>
      <c r="F406" s="3"/>
      <c r="G406" s="7" t="s">
        <v>5089</v>
      </c>
      <c r="H406" t="str">
        <f>TRIM(CLEAN(A406))</f>
        <v>PORT BREMMER</v>
      </c>
      <c r="I406" t="str">
        <f>TRIM(CLEAN(B406))</f>
        <v>NT</v>
      </c>
      <c r="J406" t="str">
        <f>TRIM(CLEAN(C406))</f>
        <v>YPBM</v>
      </c>
      <c r="K406" t="str">
        <f>TRIM(CLEAN(D406))</f>
        <v>111326S</v>
      </c>
      <c r="L406" t="str">
        <f>TRIM(CLEAN(E406))</f>
        <v>1321603E</v>
      </c>
      <c r="M406" t="str">
        <f t="shared" si="6"/>
        <v>{"type":"Landing Area without FAC (Verified)","name":"PORT BREMMER","state":"NT","icao":"YPBM","coordinates":["111326S","1321603E"],"radius":0.2},</v>
      </c>
    </row>
    <row r="407" spans="1:13" ht="17.350000000000001" customHeight="1" x14ac:dyDescent="0.45">
      <c r="A407" s="2" t="s">
        <v>4583</v>
      </c>
      <c r="B407" s="2" t="s">
        <v>38</v>
      </c>
      <c r="C407" s="2" t="s">
        <v>4582</v>
      </c>
      <c r="D407" s="2" t="s">
        <v>4581</v>
      </c>
      <c r="E407" s="3" t="s">
        <v>4580</v>
      </c>
      <c r="F407" s="3"/>
      <c r="G407" s="7" t="s">
        <v>5089</v>
      </c>
      <c r="H407" t="str">
        <f>TRIM(CLEAN(A407))</f>
        <v>PORT FAIRY</v>
      </c>
      <c r="I407" t="str">
        <f>TRIM(CLEAN(B407))</f>
        <v>VIC</v>
      </c>
      <c r="J407" t="str">
        <f>TRIM(CLEAN(C407))</f>
        <v>YPFA</v>
      </c>
      <c r="K407" t="str">
        <f>TRIM(CLEAN(D407))</f>
        <v>382143S</v>
      </c>
      <c r="L407" t="str">
        <f>TRIM(CLEAN(E407))</f>
        <v>1421552E</v>
      </c>
      <c r="M407" t="str">
        <f t="shared" si="6"/>
        <v>{"type":"Landing Area without FAC (Verified)","name":"PORT FAIRY","state":"VIC","icao":"YPFA","coordinates":["382143S","1421552E"],"radius":0.2},</v>
      </c>
    </row>
    <row r="408" spans="1:13" ht="17.350000000000001" customHeight="1" x14ac:dyDescent="0.45">
      <c r="A408" s="2" t="s">
        <v>4579</v>
      </c>
      <c r="B408" s="2" t="s">
        <v>1</v>
      </c>
      <c r="C408" s="2" t="s">
        <v>4578</v>
      </c>
      <c r="D408" s="2" t="s">
        <v>4577</v>
      </c>
      <c r="E408" s="3" t="s">
        <v>4576</v>
      </c>
      <c r="F408" s="3"/>
      <c r="G408" s="7" t="s">
        <v>5089</v>
      </c>
      <c r="H408" t="str">
        <f>TRIM(CLEAN(A408))</f>
        <v>PORT GEORGE</v>
      </c>
      <c r="I408" t="str">
        <f>TRIM(CLEAN(B408))</f>
        <v>WA</v>
      </c>
      <c r="J408" t="str">
        <f>TRIM(CLEAN(C408))</f>
        <v>YPTG</v>
      </c>
      <c r="K408" t="str">
        <f>TRIM(CLEAN(D408))</f>
        <v>152300S</v>
      </c>
      <c r="L408" t="str">
        <f>TRIM(CLEAN(E408))</f>
        <v>1244000E</v>
      </c>
      <c r="M408" t="str">
        <f t="shared" si="6"/>
        <v>{"type":"Landing Area without FAC (Verified)","name":"PORT GEORGE","state":"WA","icao":"YPTG","coordinates":["152300S","1244000E"],"radius":0.2},</v>
      </c>
    </row>
    <row r="409" spans="1:13" ht="17.350000000000001" customHeight="1" x14ac:dyDescent="0.45">
      <c r="A409" s="2" t="s">
        <v>4575</v>
      </c>
      <c r="B409" s="2" t="s">
        <v>6</v>
      </c>
      <c r="C409" s="2" t="s">
        <v>4574</v>
      </c>
      <c r="D409" s="2" t="s">
        <v>4573</v>
      </c>
      <c r="E409" s="3" t="s">
        <v>4572</v>
      </c>
      <c r="F409" s="3"/>
      <c r="G409" s="7" t="s">
        <v>5089</v>
      </c>
      <c r="H409" t="str">
        <f>TRIM(CLEAN(A409))</f>
        <v>PORTIA GOLD MINE</v>
      </c>
      <c r="I409" t="str">
        <f>TRIM(CLEAN(B409))</f>
        <v>SA</v>
      </c>
      <c r="J409" t="str">
        <f>TRIM(CLEAN(C409))</f>
        <v>YPOA</v>
      </c>
      <c r="K409" t="str">
        <f>TRIM(CLEAN(D409))</f>
        <v>312546S</v>
      </c>
      <c r="L409" t="str">
        <f>TRIM(CLEAN(E409))</f>
        <v>1402529E</v>
      </c>
      <c r="M409" t="str">
        <f t="shared" si="6"/>
        <v>{"type":"Landing Area without FAC (Verified)","name":"PORTIA GOLD MINE","state":"SA","icao":"YPOA","coordinates":["312546S","1402529E"],"radius":0.2},</v>
      </c>
    </row>
    <row r="410" spans="1:13" ht="17.350000000000001" customHeight="1" x14ac:dyDescent="0.45">
      <c r="A410" s="2" t="s">
        <v>4571</v>
      </c>
      <c r="B410" s="2" t="s">
        <v>1</v>
      </c>
      <c r="C410" s="2" t="s">
        <v>4570</v>
      </c>
      <c r="D410" s="2" t="s">
        <v>4569</v>
      </c>
      <c r="E410" s="3" t="s">
        <v>4568</v>
      </c>
      <c r="F410" s="3"/>
      <c r="G410" s="7" t="s">
        <v>5089</v>
      </c>
      <c r="H410" t="str">
        <f>TRIM(CLEAN(A410))</f>
        <v>PRESTON FIELD</v>
      </c>
      <c r="I410" t="str">
        <f>TRIM(CLEAN(B410))</f>
        <v>WA</v>
      </c>
      <c r="J410" t="str">
        <f>TRIM(CLEAN(C410))</f>
        <v>YPFL</v>
      </c>
      <c r="K410" t="str">
        <f>TRIM(CLEAN(D410))</f>
        <v>330112S</v>
      </c>
      <c r="L410" t="str">
        <f>TRIM(CLEAN(E410))</f>
        <v>1154206E</v>
      </c>
      <c r="M410" t="str">
        <f t="shared" si="6"/>
        <v>{"type":"Landing Area without FAC (Verified)","name":"PRESTON FIELD","state":"WA","icao":"YPFL","coordinates":["330112S","1154206E"],"radius":0.2},</v>
      </c>
    </row>
    <row r="411" spans="1:13" ht="17.350000000000001" customHeight="1" x14ac:dyDescent="0.45">
      <c r="A411" s="2" t="s">
        <v>4567</v>
      </c>
      <c r="B411" s="2" t="s">
        <v>29</v>
      </c>
      <c r="C411" s="2" t="s">
        <v>4566</v>
      </c>
      <c r="D411" s="2" t="s">
        <v>4565</v>
      </c>
      <c r="E411" s="3" t="s">
        <v>4564</v>
      </c>
      <c r="F411" s="3"/>
      <c r="G411" s="7" t="s">
        <v>5089</v>
      </c>
      <c r="H411" t="str">
        <f>TRIM(CLEAN(A411))</f>
        <v>PUK PUK</v>
      </c>
      <c r="I411" t="str">
        <f>TRIM(CLEAN(B411))</f>
        <v>QLD</v>
      </c>
      <c r="J411" t="str">
        <f>TRIM(CLEAN(C411))</f>
        <v>YPUK</v>
      </c>
      <c r="K411" t="str">
        <f>TRIM(CLEAN(D411))</f>
        <v>192640S</v>
      </c>
      <c r="L411" t="str">
        <f>TRIM(CLEAN(E411))</f>
        <v>1462440E</v>
      </c>
      <c r="M411" t="str">
        <f t="shared" si="6"/>
        <v>{"type":"Landing Area without FAC (Verified)","name":"PUK PUK","state":"QLD","icao":"YPUK","coordinates":["192640S","1462440E"],"radius":0.2},</v>
      </c>
    </row>
    <row r="412" spans="1:13" ht="17.350000000000001" customHeight="1" x14ac:dyDescent="0.45">
      <c r="A412" s="2" t="s">
        <v>4563</v>
      </c>
      <c r="B412" s="2" t="s">
        <v>1</v>
      </c>
      <c r="C412" s="2" t="s">
        <v>4562</v>
      </c>
      <c r="D412" s="2" t="s">
        <v>1096</v>
      </c>
      <c r="E412" s="3" t="s">
        <v>4561</v>
      </c>
      <c r="F412" s="3"/>
      <c r="G412" s="7" t="s">
        <v>5089</v>
      </c>
      <c r="H412" t="str">
        <f>TRIM(CLEAN(A412))</f>
        <v>QUAIRADING</v>
      </c>
      <c r="I412" t="str">
        <f>TRIM(CLEAN(B412))</f>
        <v>WA</v>
      </c>
      <c r="J412" t="str">
        <f>TRIM(CLEAN(C412))</f>
        <v>YQDG</v>
      </c>
      <c r="K412" t="str">
        <f>TRIM(CLEAN(D412))</f>
        <v>320024S</v>
      </c>
      <c r="L412" t="str">
        <f>TRIM(CLEAN(E412))</f>
        <v>1172454E</v>
      </c>
      <c r="M412" t="str">
        <f t="shared" si="6"/>
        <v>{"type":"Landing Area without FAC (Verified)","name":"QUAIRADING","state":"WA","icao":"YQDG","coordinates":["320024S","1172454E"],"radius":0.2},</v>
      </c>
    </row>
    <row r="413" spans="1:13" ht="17.350000000000001" customHeight="1" x14ac:dyDescent="0.45">
      <c r="A413" s="2" t="s">
        <v>4560</v>
      </c>
      <c r="B413" s="2" t="s">
        <v>38</v>
      </c>
      <c r="C413" s="2" t="s">
        <v>4559</v>
      </c>
      <c r="D413" s="2" t="s">
        <v>4558</v>
      </c>
      <c r="E413" s="3" t="s">
        <v>4557</v>
      </c>
      <c r="F413" s="3"/>
      <c r="G413" s="7" t="s">
        <v>5089</v>
      </c>
      <c r="H413" t="str">
        <f>TRIM(CLEAN(A413))</f>
        <v>QUAMBATOOK</v>
      </c>
      <c r="I413" t="str">
        <f>TRIM(CLEAN(B413))</f>
        <v>VIC</v>
      </c>
      <c r="J413" t="str">
        <f>TRIM(CLEAN(C413))</f>
        <v>YQBK</v>
      </c>
      <c r="K413" t="str">
        <f>TRIM(CLEAN(D413))</f>
        <v>355114S</v>
      </c>
      <c r="L413" t="str">
        <f>TRIM(CLEAN(E413))</f>
        <v>1433051E</v>
      </c>
      <c r="M413" t="str">
        <f t="shared" si="6"/>
        <v>{"type":"Landing Area without FAC (Verified)","name":"QUAMBATOOK","state":"VIC","icao":"YQBK","coordinates":["355114S","1433051E"],"radius":0.2},</v>
      </c>
    </row>
    <row r="414" spans="1:13" ht="17.350000000000001" customHeight="1" x14ac:dyDescent="0.45">
      <c r="A414" s="2" t="s">
        <v>4556</v>
      </c>
      <c r="B414" s="2" t="s">
        <v>24</v>
      </c>
      <c r="C414" s="2" t="s">
        <v>4555</v>
      </c>
      <c r="D414" s="2" t="s">
        <v>4554</v>
      </c>
      <c r="E414" s="3" t="s">
        <v>4553</v>
      </c>
      <c r="F414" s="3"/>
      <c r="G414" s="7" t="s">
        <v>5089</v>
      </c>
      <c r="H414" t="str">
        <f>TRIM(CLEAN(A414))</f>
        <v>RAFFLES BAY</v>
      </c>
      <c r="I414" t="str">
        <f>TRIM(CLEAN(B414))</f>
        <v>NT</v>
      </c>
      <c r="J414" t="str">
        <f>TRIM(CLEAN(C414))</f>
        <v>YRFB</v>
      </c>
      <c r="K414" t="str">
        <f>TRIM(CLEAN(D414))</f>
        <v>111622S</v>
      </c>
      <c r="L414" t="str">
        <f>TRIM(CLEAN(E414))</f>
        <v>1322307E</v>
      </c>
      <c r="M414" t="str">
        <f t="shared" si="6"/>
        <v>{"type":"Landing Area without FAC (Verified)","name":"RAFFLES BAY","state":"NT","icao":"YRFB","coordinates":["111622S","1322307E"],"radius":0.2},</v>
      </c>
    </row>
    <row r="415" spans="1:13" ht="17.350000000000001" customHeight="1" x14ac:dyDescent="0.45">
      <c r="A415" s="2" t="s">
        <v>4552</v>
      </c>
      <c r="B415" s="2" t="s">
        <v>29</v>
      </c>
      <c r="C415" s="2" t="s">
        <v>4551</v>
      </c>
      <c r="D415" s="2" t="s">
        <v>4550</v>
      </c>
      <c r="E415" s="3" t="s">
        <v>4549</v>
      </c>
      <c r="F415" s="3"/>
      <c r="G415" s="7" t="s">
        <v>5089</v>
      </c>
      <c r="H415" t="str">
        <f>TRIM(CLEAN(A415))</f>
        <v>RAINBOW BEACH</v>
      </c>
      <c r="I415" t="str">
        <f>TRIM(CLEAN(B415))</f>
        <v>QLD</v>
      </c>
      <c r="J415" t="str">
        <f>TRIM(CLEAN(C415))</f>
        <v>YRBB</v>
      </c>
      <c r="K415" t="str">
        <f>TRIM(CLEAN(D415))</f>
        <v>255118S</v>
      </c>
      <c r="L415" t="str">
        <f>TRIM(CLEAN(E415))</f>
        <v>1530413E</v>
      </c>
      <c r="M415" t="str">
        <f t="shared" si="6"/>
        <v>{"type":"Landing Area without FAC (Verified)","name":"RAINBOW BEACH","state":"QLD","icao":"YRBB","coordinates":["255118S","1530413E"],"radius":0.2},</v>
      </c>
    </row>
    <row r="416" spans="1:13" ht="17.350000000000001" customHeight="1" x14ac:dyDescent="0.45">
      <c r="A416" s="2" t="s">
        <v>4548</v>
      </c>
      <c r="B416" s="2"/>
      <c r="C416" s="2" t="s">
        <v>4547</v>
      </c>
      <c r="D416" s="2" t="s">
        <v>4546</v>
      </c>
      <c r="E416" s="3" t="s">
        <v>4545</v>
      </c>
      <c r="F416" s="3"/>
      <c r="G416" s="7" t="s">
        <v>5089</v>
      </c>
      <c r="H416" t="str">
        <f>TRIM(CLEAN(A416))</f>
        <v>RANKIN POINT</v>
      </c>
      <c r="I416" t="str">
        <f>TRIM(CLEAN(B416))</f>
        <v/>
      </c>
      <c r="J416" t="str">
        <f>TRIM(CLEAN(C416))</f>
        <v>YRPT</v>
      </c>
      <c r="K416" t="str">
        <f>TRIM(CLEAN(D416))</f>
        <v>124100S</v>
      </c>
      <c r="L416" t="str">
        <f>TRIM(CLEAN(E416))</f>
        <v>1303500E</v>
      </c>
      <c r="M416" t="str">
        <f t="shared" si="6"/>
        <v>{"type":"Landing Area without FAC (Verified)","name":"RANKIN POINT","state":"","icao":"YRPT","coordinates":["124100S","1303500E"],"radius":0.2},</v>
      </c>
    </row>
    <row r="417" spans="1:13" ht="17.350000000000001" customHeight="1" x14ac:dyDescent="0.45">
      <c r="A417" s="2" t="s">
        <v>4544</v>
      </c>
      <c r="B417" s="2" t="s">
        <v>1</v>
      </c>
      <c r="C417" s="2" t="s">
        <v>4543</v>
      </c>
      <c r="D417" s="2" t="s">
        <v>4542</v>
      </c>
      <c r="E417" s="3" t="s">
        <v>4541</v>
      </c>
      <c r="F417" s="3"/>
      <c r="G417" s="7" t="s">
        <v>5089</v>
      </c>
      <c r="H417" t="str">
        <f>TRIM(CLEAN(A417))</f>
        <v>RAT ISLAND</v>
      </c>
      <c r="I417" t="str">
        <f>TRIM(CLEAN(B417))</f>
        <v>WA</v>
      </c>
      <c r="J417" t="str">
        <f>TRIM(CLEAN(C417))</f>
        <v>YRAT</v>
      </c>
      <c r="K417" t="str">
        <f>TRIM(CLEAN(D417))</f>
        <v>284312S</v>
      </c>
      <c r="L417" t="str">
        <f>TRIM(CLEAN(E417))</f>
        <v>1134702E</v>
      </c>
      <c r="M417" t="str">
        <f t="shared" si="6"/>
        <v>{"type":"Landing Area without FAC (Verified)","name":"RAT ISLAND","state":"WA","icao":"YRAT","coordinates":["284312S","1134702E"],"radius":0.2},</v>
      </c>
    </row>
    <row r="418" spans="1:13" ht="17.350000000000001" customHeight="1" x14ac:dyDescent="0.45">
      <c r="A418" s="2" t="s">
        <v>4540</v>
      </c>
      <c r="B418" s="2" t="s">
        <v>29</v>
      </c>
      <c r="C418" s="2" t="s">
        <v>4539</v>
      </c>
      <c r="D418" s="2" t="s">
        <v>4538</v>
      </c>
      <c r="E418" s="3" t="s">
        <v>4537</v>
      </c>
      <c r="F418" s="3"/>
      <c r="G418" s="7" t="s">
        <v>5089</v>
      </c>
      <c r="H418" t="str">
        <f>TRIM(CLEAN(A418))</f>
        <v>RAVENSWOOD</v>
      </c>
      <c r="I418" t="str">
        <f>TRIM(CLEAN(B418))</f>
        <v>QLD</v>
      </c>
      <c r="J418" t="str">
        <f>TRIM(CLEAN(C418))</f>
        <v>YRVW</v>
      </c>
      <c r="K418" t="str">
        <f>TRIM(CLEAN(D418))</f>
        <v>200600S</v>
      </c>
      <c r="L418" t="str">
        <f>TRIM(CLEAN(E418))</f>
        <v>1465400E</v>
      </c>
      <c r="M418" t="str">
        <f t="shared" si="6"/>
        <v>{"type":"Landing Area without FAC (Verified)","name":"RAVENSWOOD","state":"QLD","icao":"YRVW","coordinates":["200600S","1465400E"],"radius":0.2},</v>
      </c>
    </row>
    <row r="419" spans="1:13" ht="17.350000000000001" customHeight="1" x14ac:dyDescent="0.45">
      <c r="A419" s="2" t="s">
        <v>4536</v>
      </c>
      <c r="B419" s="2" t="s">
        <v>19</v>
      </c>
      <c r="C419" s="2" t="s">
        <v>4535</v>
      </c>
      <c r="D419" s="2" t="s">
        <v>4534</v>
      </c>
      <c r="E419" s="3" t="s">
        <v>4533</v>
      </c>
      <c r="F419" s="3"/>
      <c r="G419" s="7" t="s">
        <v>5089</v>
      </c>
      <c r="H419" t="str">
        <f>TRIM(CLEAN(A419))</f>
        <v>RAVENSWORTH</v>
      </c>
      <c r="I419" t="str">
        <f>TRIM(CLEAN(B419))</f>
        <v>NSW</v>
      </c>
      <c r="J419" t="str">
        <f>TRIM(CLEAN(C419))</f>
        <v>YRWH</v>
      </c>
      <c r="K419" t="str">
        <f>TRIM(CLEAN(D419))</f>
        <v>343739S</v>
      </c>
      <c r="L419" t="str">
        <f>TRIM(CLEAN(E419))</f>
        <v>1441600E</v>
      </c>
      <c r="M419" t="str">
        <f t="shared" si="6"/>
        <v>{"type":"Landing Area without FAC (Verified)","name":"RAVENSWORTH","state":"NSW","icao":"YRWH","coordinates":["343739S","1441600E"],"radius":0.2},</v>
      </c>
    </row>
    <row r="420" spans="1:13" ht="17.350000000000001" customHeight="1" x14ac:dyDescent="0.45">
      <c r="A420" s="2" t="s">
        <v>4532</v>
      </c>
      <c r="B420" s="2" t="s">
        <v>1</v>
      </c>
      <c r="C420" s="2" t="s">
        <v>4531</v>
      </c>
      <c r="D420" s="2" t="s">
        <v>4530</v>
      </c>
      <c r="E420" s="3" t="s">
        <v>4529</v>
      </c>
      <c r="F420" s="3"/>
      <c r="G420" s="7" t="s">
        <v>5089</v>
      </c>
      <c r="H420" t="str">
        <f>TRIM(CLEAN(A420))</f>
        <v>RAWLINNA</v>
      </c>
      <c r="I420" t="str">
        <f>TRIM(CLEAN(B420))</f>
        <v>WA</v>
      </c>
      <c r="J420" t="str">
        <f>TRIM(CLEAN(C420))</f>
        <v>YRAW</v>
      </c>
      <c r="K420" t="str">
        <f>TRIM(CLEAN(D420))</f>
        <v>310100S</v>
      </c>
      <c r="L420" t="str">
        <f>TRIM(CLEAN(E420))</f>
        <v>1251930E</v>
      </c>
      <c r="M420" t="str">
        <f t="shared" si="6"/>
        <v>{"type":"Landing Area without FAC (Verified)","name":"RAWLINNA","state":"WA","icao":"YRAW","coordinates":["310100S","1251930E"],"radius":0.2},</v>
      </c>
    </row>
    <row r="421" spans="1:13" ht="17.350000000000001" customHeight="1" x14ac:dyDescent="0.45">
      <c r="A421" s="2" t="s">
        <v>4528</v>
      </c>
      <c r="B421" s="2" t="s">
        <v>6</v>
      </c>
      <c r="C421" s="2" t="s">
        <v>4527</v>
      </c>
      <c r="D421" s="2" t="s">
        <v>4526</v>
      </c>
      <c r="E421" s="3" t="s">
        <v>4525</v>
      </c>
      <c r="F421" s="3"/>
      <c r="G421" s="7" t="s">
        <v>5089</v>
      </c>
      <c r="H421" t="str">
        <f>TRIM(CLEAN(A421))</f>
        <v>RAWNSLEY PARK</v>
      </c>
      <c r="I421" t="str">
        <f>TRIM(CLEAN(B421))</f>
        <v>SA</v>
      </c>
      <c r="J421" t="str">
        <f>TRIM(CLEAN(C421))</f>
        <v>YRYK</v>
      </c>
      <c r="K421" t="str">
        <f>TRIM(CLEAN(D421))</f>
        <v>313911S</v>
      </c>
      <c r="L421" t="str">
        <f>TRIM(CLEAN(E421))</f>
        <v>1383635E</v>
      </c>
      <c r="M421" t="str">
        <f t="shared" si="6"/>
        <v>{"type":"Landing Area without FAC (Verified)","name":"RAWNSLEY PARK","state":"SA","icao":"YRYK","coordinates":["313911S","1383635E"],"radius":0.2},</v>
      </c>
    </row>
    <row r="422" spans="1:13" ht="17.350000000000001" customHeight="1" x14ac:dyDescent="0.45">
      <c r="A422" s="2" t="s">
        <v>4524</v>
      </c>
      <c r="B422" s="2" t="s">
        <v>24</v>
      </c>
      <c r="C422" s="2" t="s">
        <v>4523</v>
      </c>
      <c r="D422" s="2" t="s">
        <v>4522</v>
      </c>
      <c r="E422" s="3" t="s">
        <v>4521</v>
      </c>
      <c r="F422" s="3"/>
      <c r="G422" s="7" t="s">
        <v>5089</v>
      </c>
      <c r="H422" t="str">
        <f>TRIM(CLEAN(A422))</f>
        <v>RAYMANGIRR</v>
      </c>
      <c r="I422" t="str">
        <f>TRIM(CLEAN(B422))</f>
        <v>NT</v>
      </c>
      <c r="J422" t="str">
        <f>TRIM(CLEAN(C422))</f>
        <v>YRRR</v>
      </c>
      <c r="K422" t="str">
        <f>TRIM(CLEAN(D422))</f>
        <v>122028S</v>
      </c>
      <c r="L422" t="str">
        <f>TRIM(CLEAN(E422))</f>
        <v>1360004E</v>
      </c>
      <c r="M422" t="str">
        <f t="shared" si="6"/>
        <v>{"type":"Landing Area without FAC (Verified)","name":"RAYMANGIRR","state":"NT","icao":"YRRR","coordinates":["122028S","1360004E"],"radius":0.2},</v>
      </c>
    </row>
    <row r="423" spans="1:13" ht="17.350000000000001" customHeight="1" x14ac:dyDescent="0.45">
      <c r="A423" s="2" t="s">
        <v>4520</v>
      </c>
      <c r="B423" s="7" t="s">
        <v>29</v>
      </c>
      <c r="C423" s="7" t="s">
        <v>4519</v>
      </c>
      <c r="D423" s="7" t="s">
        <v>4518</v>
      </c>
      <c r="E423" s="7" t="s">
        <v>4517</v>
      </c>
      <c r="F423" s="7"/>
      <c r="G423" s="7" t="s">
        <v>5089</v>
      </c>
      <c r="H423" t="str">
        <f>TRIM(CLEAN(A423))</f>
        <v>REDFORD/REDFORD STATION</v>
      </c>
      <c r="I423" t="str">
        <f>TRIM(CLEAN(B423))</f>
        <v>QLD</v>
      </c>
      <c r="J423" t="str">
        <f>TRIM(CLEAN(C423))</f>
        <v>YARE</v>
      </c>
      <c r="K423" t="str">
        <f>TRIM(CLEAN(D423))</f>
        <v>255019S</v>
      </c>
      <c r="L423" t="str">
        <f>TRIM(CLEAN(E423))</f>
        <v>1472444E</v>
      </c>
      <c r="M423" t="str">
        <f t="shared" si="6"/>
        <v>{"type":"Landing Area without FAC (Verified)","name":"REDFORD/REDFORD STATION","state":"QLD","icao":"YARE","coordinates":["255019S","1472444E"],"radius":0.2},</v>
      </c>
    </row>
    <row r="424" spans="1:13" ht="17.350000000000001" customHeight="1" x14ac:dyDescent="0.45">
      <c r="A424" s="2" t="s">
        <v>4516</v>
      </c>
      <c r="B424" s="2" t="s">
        <v>19</v>
      </c>
      <c r="C424" s="2" t="s">
        <v>4515</v>
      </c>
      <c r="D424" s="2" t="s">
        <v>4514</v>
      </c>
      <c r="E424" s="3" t="s">
        <v>4513</v>
      </c>
      <c r="F424" s="3"/>
      <c r="G424" s="7" t="s">
        <v>5089</v>
      </c>
      <c r="H424" t="str">
        <f>TRIM(CLEAN(A424))</f>
        <v>REMLAP PARK</v>
      </c>
      <c r="I424" t="str">
        <f>TRIM(CLEAN(B424))</f>
        <v>NSW</v>
      </c>
      <c r="J424" t="str">
        <f>TRIM(CLEAN(C424))</f>
        <v>YREM</v>
      </c>
      <c r="K424" t="str">
        <f>TRIM(CLEAN(D424))</f>
        <v>323330S</v>
      </c>
      <c r="L424" t="str">
        <f>TRIM(CLEAN(E424))</f>
        <v>1515730E</v>
      </c>
      <c r="M424" t="str">
        <f t="shared" si="6"/>
        <v>{"type":"Landing Area without FAC (Verified)","name":"REMLAP PARK","state":"NSW","icao":"YREM","coordinates":["323330S","1515730E"],"radius":0.2},</v>
      </c>
    </row>
    <row r="425" spans="1:13" ht="17.350000000000001" customHeight="1" x14ac:dyDescent="0.45">
      <c r="A425" s="2" t="s">
        <v>4512</v>
      </c>
      <c r="B425" s="2" t="s">
        <v>29</v>
      </c>
      <c r="C425" s="2" t="s">
        <v>4511</v>
      </c>
      <c r="D425" s="2" t="s">
        <v>4510</v>
      </c>
      <c r="E425" s="3" t="s">
        <v>4509</v>
      </c>
      <c r="F425" s="3"/>
      <c r="G425" s="7" t="s">
        <v>5089</v>
      </c>
      <c r="H425" t="str">
        <f>TRIM(CLEAN(A425))</f>
        <v>REXTON</v>
      </c>
      <c r="I425" t="str">
        <f>TRIM(CLEAN(B425))</f>
        <v>QLD</v>
      </c>
      <c r="J425" t="str">
        <f>TRIM(CLEAN(C425))</f>
        <v>YRXN</v>
      </c>
      <c r="K425" t="str">
        <f>TRIM(CLEAN(D425))</f>
        <v>282452S</v>
      </c>
      <c r="L425" t="str">
        <f>TRIM(CLEAN(E425))</f>
        <v>1503152E</v>
      </c>
      <c r="M425" t="str">
        <f t="shared" si="6"/>
        <v>{"type":"Landing Area without FAC (Verified)","name":"REXTON","state":"QLD","icao":"YRXN","coordinates":["282452S","1503152E"],"radius":0.2},</v>
      </c>
    </row>
    <row r="426" spans="1:13" ht="17.350000000000001" customHeight="1" x14ac:dyDescent="0.45">
      <c r="A426" s="2" t="s">
        <v>4508</v>
      </c>
      <c r="B426" s="2" t="s">
        <v>29</v>
      </c>
      <c r="C426" s="2" t="s">
        <v>4507</v>
      </c>
      <c r="D426" s="2" t="s">
        <v>4506</v>
      </c>
      <c r="E426" s="3" t="s">
        <v>4505</v>
      </c>
      <c r="F426" s="3"/>
      <c r="G426" s="7" t="s">
        <v>5089</v>
      </c>
      <c r="H426" t="str">
        <f>TRIM(CLEAN(A426))</f>
        <v>RICHMOND DOWNS</v>
      </c>
      <c r="I426" t="str">
        <f>TRIM(CLEAN(B426))</f>
        <v>QLD</v>
      </c>
      <c r="J426" t="str">
        <f>TRIM(CLEAN(C426))</f>
        <v>YRDS</v>
      </c>
      <c r="K426" t="str">
        <f>TRIM(CLEAN(D426))</f>
        <v>203431S</v>
      </c>
      <c r="L426" t="str">
        <f>TRIM(CLEAN(E426))</f>
        <v>1431802E</v>
      </c>
      <c r="M426" t="str">
        <f t="shared" si="6"/>
        <v>{"type":"Landing Area without FAC (Verified)","name":"RICHMOND DOWNS","state":"QLD","icao":"YRDS","coordinates":["203431S","1431802E"],"radius":0.2},</v>
      </c>
    </row>
    <row r="427" spans="1:13" ht="17.350000000000001" customHeight="1" x14ac:dyDescent="0.45">
      <c r="A427" s="2" t="s">
        <v>4504</v>
      </c>
      <c r="B427" s="2" t="s">
        <v>29</v>
      </c>
      <c r="C427" s="2" t="s">
        <v>4503</v>
      </c>
      <c r="D427" s="2" t="s">
        <v>4502</v>
      </c>
      <c r="E427" s="3" t="s">
        <v>4501</v>
      </c>
      <c r="F427" s="3"/>
      <c r="G427" s="7" t="s">
        <v>5089</v>
      </c>
      <c r="H427" t="str">
        <f>TRIM(CLEAN(A427))</f>
        <v>RISDON STUD</v>
      </c>
      <c r="I427" t="str">
        <f>TRIM(CLEAN(B427))</f>
        <v>QLD</v>
      </c>
      <c r="J427" t="str">
        <f>TRIM(CLEAN(C427))</f>
        <v>YRSS</v>
      </c>
      <c r="K427" t="str">
        <f>TRIM(CLEAN(D427))</f>
        <v>281823S</v>
      </c>
      <c r="L427" t="str">
        <f>TRIM(CLEAN(E427))</f>
        <v>1515827E</v>
      </c>
      <c r="M427" t="str">
        <f t="shared" si="6"/>
        <v>{"type":"Landing Area without FAC (Verified)","name":"RISDON STUD","state":"QLD","icao":"YRSS","coordinates":["281823S","1515827E"],"radius":0.2},</v>
      </c>
    </row>
    <row r="428" spans="1:13" ht="17.350000000000001" customHeight="1" x14ac:dyDescent="0.45">
      <c r="A428" s="2" t="s">
        <v>4500</v>
      </c>
      <c r="B428" s="2" t="s">
        <v>24</v>
      </c>
      <c r="C428" s="2" t="s">
        <v>4499</v>
      </c>
      <c r="D428" s="2" t="s">
        <v>4498</v>
      </c>
      <c r="E428" s="3" t="s">
        <v>4497</v>
      </c>
      <c r="F428" s="3"/>
      <c r="G428" s="7" t="s">
        <v>5089</v>
      </c>
      <c r="H428" t="str">
        <f>TRIM(CLEAN(A428))</f>
        <v>RIVEREN</v>
      </c>
      <c r="I428" t="str">
        <f>TRIM(CLEAN(B428))</f>
        <v>NT</v>
      </c>
      <c r="J428" t="str">
        <f>TRIM(CLEAN(C428))</f>
        <v>YRVE</v>
      </c>
      <c r="K428" t="str">
        <f>TRIM(CLEAN(D428))</f>
        <v>175400S</v>
      </c>
      <c r="L428" t="str">
        <f>TRIM(CLEAN(E428))</f>
        <v>1301300E</v>
      </c>
      <c r="M428" t="str">
        <f t="shared" si="6"/>
        <v>{"type":"Landing Area without FAC (Verified)","name":"RIVEREN","state":"NT","icao":"YRVE","coordinates":["175400S","1301300E"],"radius":0.2},</v>
      </c>
    </row>
    <row r="429" spans="1:13" ht="17.350000000000001" customHeight="1" x14ac:dyDescent="0.45">
      <c r="A429" s="2" t="s">
        <v>4496</v>
      </c>
      <c r="B429" s="2" t="s">
        <v>29</v>
      </c>
      <c r="C429" s="2" t="s">
        <v>4495</v>
      </c>
      <c r="D429" s="2" t="s">
        <v>4494</v>
      </c>
      <c r="E429" s="3" t="s">
        <v>4493</v>
      </c>
      <c r="F429" s="3"/>
      <c r="G429" s="7" t="s">
        <v>5089</v>
      </c>
      <c r="H429" t="str">
        <f>TRIM(CLEAN(A429))</f>
        <v>ROCKLANDS</v>
      </c>
      <c r="I429" t="str">
        <f>TRIM(CLEAN(B429))</f>
        <v>QLD</v>
      </c>
      <c r="J429" t="str">
        <f>TRIM(CLEAN(C429))</f>
        <v>YRKS</v>
      </c>
      <c r="K429" t="str">
        <f>TRIM(CLEAN(D429))</f>
        <v>195211S</v>
      </c>
      <c r="L429" t="str">
        <f>TRIM(CLEAN(E429))</f>
        <v>1380616E</v>
      </c>
      <c r="M429" t="str">
        <f t="shared" si="6"/>
        <v>{"type":"Landing Area without FAC (Verified)","name":"ROCKLANDS","state":"QLD","icao":"YRKS","coordinates":["195211S","1380616E"],"radius":0.2},</v>
      </c>
    </row>
    <row r="430" spans="1:13" ht="17.350000000000001" customHeight="1" x14ac:dyDescent="0.45">
      <c r="A430" s="2" t="s">
        <v>4492</v>
      </c>
      <c r="B430" s="2" t="s">
        <v>1</v>
      </c>
      <c r="C430" s="2" t="s">
        <v>4491</v>
      </c>
      <c r="D430" s="2" t="s">
        <v>4490</v>
      </c>
      <c r="E430" s="3" t="s">
        <v>4489</v>
      </c>
      <c r="F430" s="3"/>
      <c r="G430" s="7" t="s">
        <v>5089</v>
      </c>
      <c r="H430" t="str">
        <f>TRIM(CLEAN(A430))</f>
        <v>ROEBOURNE</v>
      </c>
      <c r="I430" t="str">
        <f>TRIM(CLEAN(B430))</f>
        <v>WA</v>
      </c>
      <c r="J430" t="str">
        <f>TRIM(CLEAN(C430))</f>
        <v>YROE</v>
      </c>
      <c r="K430" t="str">
        <f>TRIM(CLEAN(D430))</f>
        <v>204541S</v>
      </c>
      <c r="L430" t="str">
        <f>TRIM(CLEAN(E430))</f>
        <v>1170922E</v>
      </c>
      <c r="M430" t="str">
        <f t="shared" si="6"/>
        <v>{"type":"Landing Area without FAC (Verified)","name":"ROEBOURNE","state":"WA","icao":"YROE","coordinates":["204541S","1170922E"],"radius":0.2},</v>
      </c>
    </row>
    <row r="431" spans="1:13" ht="17.350000000000001" customHeight="1" x14ac:dyDescent="0.45">
      <c r="A431" s="2" t="s">
        <v>4488</v>
      </c>
      <c r="B431" s="2" t="s">
        <v>29</v>
      </c>
      <c r="C431" s="2" t="s">
        <v>4487</v>
      </c>
      <c r="D431" s="2" t="s">
        <v>4486</v>
      </c>
      <c r="E431" s="3" t="s">
        <v>4485</v>
      </c>
      <c r="F431" s="3"/>
      <c r="G431" s="7" t="s">
        <v>5089</v>
      </c>
      <c r="H431" t="str">
        <f>TRIM(CLEAN(A431))</f>
        <v>ROKEBY</v>
      </c>
      <c r="I431" t="str">
        <f>TRIM(CLEAN(B431))</f>
        <v>QLD</v>
      </c>
      <c r="J431" t="str">
        <f>TRIM(CLEAN(C431))</f>
        <v>YRBY</v>
      </c>
      <c r="K431" t="str">
        <f>TRIM(CLEAN(D431))</f>
        <v>133836S</v>
      </c>
      <c r="L431" t="str">
        <f>TRIM(CLEAN(E431))</f>
        <v>1423828E</v>
      </c>
      <c r="M431" t="str">
        <f t="shared" si="6"/>
        <v>{"type":"Landing Area without FAC (Verified)","name":"ROKEBY","state":"QLD","icao":"YRBY","coordinates":["133836S","1423828E"],"radius":0.2},</v>
      </c>
    </row>
    <row r="432" spans="1:13" ht="17.350000000000001" customHeight="1" x14ac:dyDescent="0.45">
      <c r="A432" s="2" t="s">
        <v>4484</v>
      </c>
      <c r="B432" s="2" t="s">
        <v>24</v>
      </c>
      <c r="C432" s="2" t="s">
        <v>4483</v>
      </c>
      <c r="D432" s="2" t="s">
        <v>4482</v>
      </c>
      <c r="E432" s="3" t="s">
        <v>4481</v>
      </c>
      <c r="F432" s="3"/>
      <c r="G432" s="7" t="s">
        <v>5089</v>
      </c>
      <c r="H432" t="str">
        <f>TRIM(CLEAN(A432))</f>
        <v>ROSS RIVER</v>
      </c>
      <c r="I432" t="str">
        <f>TRIM(CLEAN(B432))</f>
        <v>NT</v>
      </c>
      <c r="J432" t="str">
        <f>TRIM(CLEAN(C432))</f>
        <v>YROV</v>
      </c>
      <c r="K432" t="str">
        <f>TRIM(CLEAN(D432))</f>
        <v>233553S</v>
      </c>
      <c r="L432" t="str">
        <f>TRIM(CLEAN(E432))</f>
        <v>1343111E</v>
      </c>
      <c r="M432" t="str">
        <f t="shared" si="6"/>
        <v>{"type":"Landing Area without FAC (Verified)","name":"ROSS RIVER","state":"NT","icao":"YROV","coordinates":["233553S","1343111E"],"radius":0.2},</v>
      </c>
    </row>
    <row r="433" spans="1:13" ht="17.350000000000001" customHeight="1" x14ac:dyDescent="0.45">
      <c r="A433" s="2" t="s">
        <v>4480</v>
      </c>
      <c r="B433" s="2" t="s">
        <v>6</v>
      </c>
      <c r="C433" s="2" t="s">
        <v>4479</v>
      </c>
      <c r="D433" s="2" t="s">
        <v>4478</v>
      </c>
      <c r="E433" s="3" t="s">
        <v>4477</v>
      </c>
      <c r="F433" s="3"/>
      <c r="G433" s="7" t="s">
        <v>5089</v>
      </c>
      <c r="H433" t="str">
        <f>TRIM(CLEAN(A433))</f>
        <v>ROWLAND FLAT</v>
      </c>
      <c r="I433" t="str">
        <f>TRIM(CLEAN(B433))</f>
        <v>SA</v>
      </c>
      <c r="J433" t="str">
        <f>TRIM(CLEAN(C433))</f>
        <v>YRWF</v>
      </c>
      <c r="K433" t="str">
        <f>TRIM(CLEAN(D433))</f>
        <v>343400S</v>
      </c>
      <c r="L433" t="str">
        <f>TRIM(CLEAN(E433))</f>
        <v>1385700E</v>
      </c>
      <c r="M433" t="str">
        <f t="shared" si="6"/>
        <v>{"type":"Landing Area without FAC (Verified)","name":"ROWLAND FLAT","state":"SA","icao":"YRWF","coordinates":["343400S","1385700E"],"radius":0.2},</v>
      </c>
    </row>
    <row r="434" spans="1:13" ht="17.350000000000001" customHeight="1" x14ac:dyDescent="0.45">
      <c r="A434" s="2" t="s">
        <v>4476</v>
      </c>
      <c r="B434" s="2" t="s">
        <v>29</v>
      </c>
      <c r="C434" s="2" t="s">
        <v>4475</v>
      </c>
      <c r="D434" s="2" t="s">
        <v>4474</v>
      </c>
      <c r="E434" s="3" t="s">
        <v>4473</v>
      </c>
      <c r="F434" s="3"/>
      <c r="G434" s="7" t="s">
        <v>5089</v>
      </c>
      <c r="H434" t="str">
        <f>TRIM(CLEAN(A434))</f>
        <v>SAMUEL HILL</v>
      </c>
      <c r="I434" t="str">
        <f>TRIM(CLEAN(B434))</f>
        <v>QLD</v>
      </c>
      <c r="J434" t="str">
        <f>TRIM(CLEAN(C434))</f>
        <v>YSMH</v>
      </c>
      <c r="K434" t="str">
        <f>TRIM(CLEAN(D434))</f>
        <v>224500S</v>
      </c>
      <c r="L434" t="str">
        <f>TRIM(CLEAN(E434))</f>
        <v>1503800E</v>
      </c>
      <c r="M434" t="str">
        <f t="shared" si="6"/>
        <v>{"type":"Landing Area without FAC (Verified)","name":"SAMUEL HILL","state":"QLD","icao":"YSMH","coordinates":["224500S","1503800E"],"radius":0.2},</v>
      </c>
    </row>
    <row r="435" spans="1:13" ht="17.350000000000001" customHeight="1" x14ac:dyDescent="0.45">
      <c r="A435" s="2" t="s">
        <v>4472</v>
      </c>
      <c r="B435" s="2" t="s">
        <v>381</v>
      </c>
      <c r="C435" s="2" t="s">
        <v>4471</v>
      </c>
      <c r="D435" s="2" t="s">
        <v>4470</v>
      </c>
      <c r="E435" s="3" t="s">
        <v>4469</v>
      </c>
      <c r="F435" s="3"/>
      <c r="G435" s="7" t="s">
        <v>5089</v>
      </c>
      <c r="H435" t="str">
        <f>TRIM(CLEAN(A435))</f>
        <v>SANDFLY</v>
      </c>
      <c r="I435" t="str">
        <f>TRIM(CLEAN(B435))</f>
        <v>TAS</v>
      </c>
      <c r="J435" t="str">
        <f>TRIM(CLEAN(C435))</f>
        <v>YSFY</v>
      </c>
      <c r="K435" t="str">
        <f>TRIM(CLEAN(D435))</f>
        <v>425856S</v>
      </c>
      <c r="L435" t="str">
        <f>TRIM(CLEAN(E435))</f>
        <v>1471234E</v>
      </c>
      <c r="M435" t="str">
        <f t="shared" si="6"/>
        <v>{"type":"Landing Area without FAC (Verified)","name":"SANDFLY","state":"TAS","icao":"YSFY","coordinates":["425856S","1471234E"],"radius":0.2},</v>
      </c>
    </row>
    <row r="436" spans="1:13" ht="17.350000000000001" customHeight="1" x14ac:dyDescent="0.45">
      <c r="A436" s="2" t="s">
        <v>4468</v>
      </c>
      <c r="B436" s="2" t="s">
        <v>24</v>
      </c>
      <c r="C436" s="2" t="s">
        <v>4467</v>
      </c>
      <c r="D436" s="2" t="s">
        <v>4466</v>
      </c>
      <c r="E436" s="3" t="s">
        <v>4465</v>
      </c>
      <c r="F436" s="3"/>
      <c r="G436" s="7" t="s">
        <v>5089</v>
      </c>
      <c r="H436" t="str">
        <f>TRIM(CLEAN(A436))</f>
        <v>SANTA TERESA</v>
      </c>
      <c r="I436" t="str">
        <f>TRIM(CLEAN(B436))</f>
        <v>NT</v>
      </c>
      <c r="J436" t="str">
        <f>TRIM(CLEAN(C436))</f>
        <v>YSTT</v>
      </c>
      <c r="K436" t="str">
        <f>TRIM(CLEAN(D436))</f>
        <v>240700S</v>
      </c>
      <c r="L436" t="str">
        <f>TRIM(CLEAN(E436))</f>
        <v>1342326E</v>
      </c>
      <c r="M436" t="str">
        <f t="shared" si="6"/>
        <v>{"type":"Landing Area without FAC (Verified)","name":"SANTA TERESA","state":"NT","icao":"YSTT","coordinates":["240700S","1342326E"],"radius":0.2},</v>
      </c>
    </row>
    <row r="437" spans="1:13" ht="17.350000000000001" customHeight="1" x14ac:dyDescent="0.45">
      <c r="A437" s="2" t="s">
        <v>4464</v>
      </c>
      <c r="B437" s="2" t="s">
        <v>24</v>
      </c>
      <c r="C437" s="2" t="s">
        <v>4463</v>
      </c>
      <c r="D437" s="2" t="s">
        <v>4462</v>
      </c>
      <c r="E437" s="3" t="s">
        <v>4461</v>
      </c>
      <c r="F437" s="3"/>
      <c r="G437" s="7" t="s">
        <v>5089</v>
      </c>
      <c r="H437" t="str">
        <f>TRIM(CLEAN(A437))</f>
        <v>SAWFISH CAMP</v>
      </c>
      <c r="I437" t="str">
        <f>TRIM(CLEAN(B437))</f>
        <v>NT</v>
      </c>
      <c r="J437" t="str">
        <f>TRIM(CLEAN(C437))</f>
        <v>YSAW</v>
      </c>
      <c r="K437" t="str">
        <f>TRIM(CLEAN(D437))</f>
        <v>150738S</v>
      </c>
      <c r="L437" t="str">
        <f>TRIM(CLEAN(E437))</f>
        <v>1350032E</v>
      </c>
      <c r="M437" t="str">
        <f t="shared" si="6"/>
        <v>{"type":"Landing Area without FAC (Verified)","name":"SAWFISH CAMP","state":"NT","icao":"YSAW","coordinates":["150738S","1350032E"],"radius":0.2},</v>
      </c>
    </row>
    <row r="438" spans="1:13" ht="17.350000000000001" customHeight="1" x14ac:dyDescent="0.45">
      <c r="A438" s="2" t="s">
        <v>4460</v>
      </c>
      <c r="B438" s="7" t="s">
        <v>19</v>
      </c>
      <c r="C438" s="7" t="s">
        <v>4459</v>
      </c>
      <c r="D438" s="7" t="s">
        <v>4458</v>
      </c>
      <c r="E438" s="7" t="s">
        <v>4457</v>
      </c>
      <c r="F438" s="7"/>
      <c r="G438" s="7" t="s">
        <v>5089</v>
      </c>
      <c r="H438" t="str">
        <f>TRIM(CLEAN(A438))</f>
        <v>SCAMPTON AIRFIELD</v>
      </c>
      <c r="I438" t="str">
        <f>TRIM(CLEAN(B438))</f>
        <v>NSW</v>
      </c>
      <c r="J438" t="str">
        <f>TRIM(CLEAN(C438))</f>
        <v>YSAF</v>
      </c>
      <c r="K438" t="str">
        <f>TRIM(CLEAN(D438))</f>
        <v>305824S</v>
      </c>
      <c r="L438" t="str">
        <f>TRIM(CLEAN(E438))</f>
        <v>1501059E</v>
      </c>
      <c r="M438" t="str">
        <f t="shared" si="6"/>
        <v>{"type":"Landing Area without FAC (Verified)","name":"SCAMPTON AIRFIELD","state":"NSW","icao":"YSAF","coordinates":["305824S","1501059E"],"radius":0.2},</v>
      </c>
    </row>
    <row r="439" spans="1:13" ht="17.350000000000001" customHeight="1" x14ac:dyDescent="0.45">
      <c r="A439" s="2" t="s">
        <v>4456</v>
      </c>
      <c r="B439" s="2" t="s">
        <v>6</v>
      </c>
      <c r="C439" s="2" t="s">
        <v>4455</v>
      </c>
      <c r="D439" s="2" t="s">
        <v>4454</v>
      </c>
      <c r="E439" s="3" t="s">
        <v>4453</v>
      </c>
      <c r="F439" s="3"/>
      <c r="G439" s="7" t="s">
        <v>5089</v>
      </c>
      <c r="H439" t="str">
        <f>TRIM(CLEAN(A439))</f>
        <v>SEDAN</v>
      </c>
      <c r="I439" t="str">
        <f>TRIM(CLEAN(B439))</f>
        <v>SA</v>
      </c>
      <c r="J439" t="str">
        <f>TRIM(CLEAN(C439))</f>
        <v>YSEA</v>
      </c>
      <c r="K439" t="str">
        <f>TRIM(CLEAN(D439))</f>
        <v>343402S</v>
      </c>
      <c r="L439" t="str">
        <f>TRIM(CLEAN(E439))</f>
        <v>1392006E</v>
      </c>
      <c r="M439" t="str">
        <f t="shared" si="6"/>
        <v>{"type":"Landing Area without FAC (Verified)","name":"SEDAN","state":"SA","icao":"YSEA","coordinates":["343402S","1392006E"],"radius":0.2},</v>
      </c>
    </row>
    <row r="440" spans="1:13" ht="17.350000000000001" customHeight="1" x14ac:dyDescent="0.45">
      <c r="A440" s="2" t="s">
        <v>4452</v>
      </c>
      <c r="B440" s="2" t="s">
        <v>1</v>
      </c>
      <c r="C440" s="2" t="s">
        <v>4451</v>
      </c>
      <c r="D440" s="2" t="s">
        <v>4450</v>
      </c>
      <c r="E440" s="3" t="s">
        <v>4449</v>
      </c>
      <c r="F440" s="3"/>
      <c r="G440" s="7" t="s">
        <v>5089</v>
      </c>
      <c r="H440" t="str">
        <f>TRIM(CLEAN(A440))</f>
        <v>SINCLAIR</v>
      </c>
      <c r="I440" t="str">
        <f>TRIM(CLEAN(B440))</f>
        <v>WA</v>
      </c>
      <c r="J440" t="str">
        <f>TRIM(CLEAN(C440))</f>
        <v>YSNC</v>
      </c>
      <c r="K440" t="str">
        <f>TRIM(CLEAN(D440))</f>
        <v>282020S</v>
      </c>
      <c r="L440" t="str">
        <f>TRIM(CLEAN(E440))</f>
        <v>1205110E</v>
      </c>
      <c r="M440" t="str">
        <f t="shared" si="6"/>
        <v>{"type":"Landing Area without FAC (Verified)","name":"SINCLAIR","state":"WA","icao":"YSNC","coordinates":["282020S","1205110E"],"radius":0.2},</v>
      </c>
    </row>
    <row r="441" spans="1:13" ht="17.350000000000001" customHeight="1" x14ac:dyDescent="0.45">
      <c r="A441" s="2" t="s">
        <v>4448</v>
      </c>
      <c r="B441" s="2" t="s">
        <v>29</v>
      </c>
      <c r="C441" s="2" t="s">
        <v>4447</v>
      </c>
      <c r="D441" s="2" t="s">
        <v>4446</v>
      </c>
      <c r="E441" s="3" t="s">
        <v>4445</v>
      </c>
      <c r="F441" s="3"/>
      <c r="G441" s="7" t="s">
        <v>5089</v>
      </c>
      <c r="H441" t="str">
        <f>TRIM(CLEAN(A441))</f>
        <v>SKARDON RIVER</v>
      </c>
      <c r="I441" t="str">
        <f>TRIM(CLEAN(B441))</f>
        <v>QLD</v>
      </c>
      <c r="J441" t="str">
        <f>TRIM(CLEAN(C441))</f>
        <v>YSKR</v>
      </c>
      <c r="K441" t="str">
        <f>TRIM(CLEAN(D441))</f>
        <v>115208S</v>
      </c>
      <c r="L441" t="str">
        <f>TRIM(CLEAN(E441))</f>
        <v>1420058E</v>
      </c>
      <c r="M441" t="str">
        <f t="shared" si="6"/>
        <v>{"type":"Landing Area without FAC (Verified)","name":"SKARDON RIVER","state":"QLD","icao":"YSKR","coordinates":["115208S","1420058E"],"radius":0.2},</v>
      </c>
    </row>
    <row r="442" spans="1:13" ht="17.350000000000001" customHeight="1" x14ac:dyDescent="0.45">
      <c r="A442" s="2" t="s">
        <v>4444</v>
      </c>
      <c r="B442" s="7" t="s">
        <v>19</v>
      </c>
      <c r="C442" s="7" t="s">
        <v>4443</v>
      </c>
      <c r="D442" s="7" t="s">
        <v>4442</v>
      </c>
      <c r="E442" s="7" t="s">
        <v>4441</v>
      </c>
      <c r="F442" s="7"/>
      <c r="G442" s="7" t="s">
        <v>5089</v>
      </c>
      <c r="H442" t="str">
        <f>TRIM(CLEAN(A442))</f>
        <v>SOUTH WEST ROCKS</v>
      </c>
      <c r="I442" t="str">
        <f>TRIM(CLEAN(B442))</f>
        <v>NSW</v>
      </c>
      <c r="J442" t="str">
        <f>TRIM(CLEAN(C442))</f>
        <v>YSWK</v>
      </c>
      <c r="K442" t="str">
        <f>TRIM(CLEAN(D442))</f>
        <v>305529S</v>
      </c>
      <c r="L442" t="str">
        <f>TRIM(CLEAN(E442))</f>
        <v>1530139E</v>
      </c>
      <c r="M442" t="str">
        <f t="shared" si="6"/>
        <v>{"type":"Landing Area without FAC (Verified)","name":"SOUTH WEST ROCKS","state":"NSW","icao":"YSWK","coordinates":["305529S","1530139E"],"radius":0.2},</v>
      </c>
    </row>
    <row r="443" spans="1:13" ht="17.350000000000001" customHeight="1" x14ac:dyDescent="0.45">
      <c r="A443" s="2" t="s">
        <v>4440</v>
      </c>
      <c r="B443" s="2" t="s">
        <v>6</v>
      </c>
      <c r="C443" s="2" t="s">
        <v>4439</v>
      </c>
      <c r="D443" s="2" t="s">
        <v>4438</v>
      </c>
      <c r="E443" s="3" t="s">
        <v>4437</v>
      </c>
      <c r="F443" s="3"/>
      <c r="G443" s="7" t="s">
        <v>5089</v>
      </c>
      <c r="H443" t="str">
        <f>TRIM(CLEAN(A443))</f>
        <v>SPILSBY ISLAND</v>
      </c>
      <c r="I443" t="str">
        <f>TRIM(CLEAN(B443))</f>
        <v>SA</v>
      </c>
      <c r="J443" t="str">
        <f>TRIM(CLEAN(C443))</f>
        <v>YSPY</v>
      </c>
      <c r="K443" t="str">
        <f>TRIM(CLEAN(D443))</f>
        <v>343930S</v>
      </c>
      <c r="L443" t="str">
        <f>TRIM(CLEAN(E443))</f>
        <v>1362024E</v>
      </c>
      <c r="M443" t="str">
        <f t="shared" si="6"/>
        <v>{"type":"Landing Area without FAC (Verified)","name":"SPILSBY ISLAND","state":"SA","icao":"YSPY","coordinates":["343930S","1362024E"],"radius":0.2},</v>
      </c>
    </row>
    <row r="444" spans="1:13" ht="17.350000000000001" customHeight="1" x14ac:dyDescent="0.45">
      <c r="A444" s="2" t="s">
        <v>4436</v>
      </c>
      <c r="B444" s="2" t="s">
        <v>38</v>
      </c>
      <c r="C444" s="2" t="s">
        <v>4435</v>
      </c>
      <c r="D444" s="2" t="s">
        <v>4434</v>
      </c>
      <c r="E444" s="3" t="s">
        <v>4433</v>
      </c>
      <c r="F444" s="3"/>
      <c r="G444" s="7" t="s">
        <v>5089</v>
      </c>
      <c r="H444" t="str">
        <f>TRIM(CLEAN(A444))</f>
        <v>ST LEONARDS</v>
      </c>
      <c r="I444" t="str">
        <f>TRIM(CLEAN(B444))</f>
        <v>VIC</v>
      </c>
      <c r="J444" t="str">
        <f>TRIM(CLEAN(C444))</f>
        <v>YSLE</v>
      </c>
      <c r="K444" t="str">
        <f>TRIM(CLEAN(D444))</f>
        <v>381009S</v>
      </c>
      <c r="L444" t="str">
        <f>TRIM(CLEAN(E444))</f>
        <v>1444118E</v>
      </c>
      <c r="M444" t="str">
        <f t="shared" si="6"/>
        <v>{"type":"Landing Area without FAC (Verified)","name":"ST LEONARDS","state":"VIC","icao":"YSLE","coordinates":["381009S","1444118E"],"radius":0.2},</v>
      </c>
    </row>
    <row r="445" spans="1:13" ht="17.350000000000001" customHeight="1" x14ac:dyDescent="0.45">
      <c r="A445" s="2" t="s">
        <v>4432</v>
      </c>
      <c r="B445" s="7" t="s">
        <v>29</v>
      </c>
      <c r="C445" s="7" t="s">
        <v>4431</v>
      </c>
      <c r="D445" s="7" t="s">
        <v>4430</v>
      </c>
      <c r="E445" s="7" t="s">
        <v>4429</v>
      </c>
      <c r="F445" s="7"/>
      <c r="G445" s="7" t="s">
        <v>5089</v>
      </c>
      <c r="H445" t="str">
        <f>TRIM(CLEAN(A445))</f>
        <v>STAR LANDING AREA</v>
      </c>
      <c r="I445" t="str">
        <f>TRIM(CLEAN(B445))</f>
        <v>QLD</v>
      </c>
      <c r="J445" t="str">
        <f>TRIM(CLEAN(C445))</f>
        <v>YSTD</v>
      </c>
      <c r="K445" t="str">
        <f>TRIM(CLEAN(D445))</f>
        <v>192030S</v>
      </c>
      <c r="L445" t="str">
        <f>TRIM(CLEAN(E445))</f>
        <v>1461000E</v>
      </c>
      <c r="M445" t="str">
        <f t="shared" si="6"/>
        <v>{"type":"Landing Area without FAC (Verified)","name":"STAR LANDING AREA","state":"QLD","icao":"YSTD","coordinates":["192030S","1461000E"],"radius":0.2},</v>
      </c>
    </row>
    <row r="446" spans="1:13" ht="17.350000000000001" customHeight="1" x14ac:dyDescent="0.45">
      <c r="A446" s="2" t="s">
        <v>4428</v>
      </c>
      <c r="B446" s="2" t="s">
        <v>29</v>
      </c>
      <c r="C446" s="2" t="s">
        <v>4427</v>
      </c>
      <c r="D446" s="2" t="s">
        <v>4426</v>
      </c>
      <c r="E446" s="3" t="s">
        <v>4425</v>
      </c>
      <c r="F446" s="3"/>
      <c r="G446" s="7" t="s">
        <v>5089</v>
      </c>
      <c r="H446" t="str">
        <f>TRIM(CLEAN(A446))</f>
        <v>STARKE FIELD</v>
      </c>
      <c r="I446" t="str">
        <f>TRIM(CLEAN(B446))</f>
        <v>QLD</v>
      </c>
      <c r="J446" t="str">
        <f>TRIM(CLEAN(C446))</f>
        <v>YSKF</v>
      </c>
      <c r="K446" t="str">
        <f>TRIM(CLEAN(D446))</f>
        <v>193512S</v>
      </c>
      <c r="L446" t="str">
        <f>TRIM(CLEAN(E446))</f>
        <v>1464650E</v>
      </c>
      <c r="M446" t="str">
        <f t="shared" si="6"/>
        <v>{"type":"Landing Area without FAC (Verified)","name":"STARKE FIELD","state":"QLD","icao":"YSKF","coordinates":["193512S","1464650E"],"radius":0.2},</v>
      </c>
    </row>
    <row r="447" spans="1:13" ht="17.350000000000001" customHeight="1" x14ac:dyDescent="0.45">
      <c r="A447" s="2" t="s">
        <v>4424</v>
      </c>
      <c r="B447" s="7" t="s">
        <v>29</v>
      </c>
      <c r="C447" s="7" t="s">
        <v>4423</v>
      </c>
      <c r="D447" s="7" t="s">
        <v>4422</v>
      </c>
      <c r="E447" s="7" t="s">
        <v>4421</v>
      </c>
      <c r="F447" s="7"/>
      <c r="G447" s="7" t="s">
        <v>5089</v>
      </c>
      <c r="H447" t="str">
        <f>TRIM(CLEAN(A447))</f>
        <v>STOKES/WARRENVALE STATION</v>
      </c>
      <c r="I447" t="str">
        <f>TRIM(CLEAN(B447))</f>
        <v>QLD</v>
      </c>
      <c r="J447" t="str">
        <f>TRIM(CLEAN(C447))</f>
        <v>YWVL</v>
      </c>
      <c r="K447" t="str">
        <f>TRIM(CLEAN(D447))</f>
        <v>182509S</v>
      </c>
      <c r="L447" t="str">
        <f>TRIM(CLEAN(E447))</f>
        <v>1404714E</v>
      </c>
      <c r="M447" t="str">
        <f t="shared" si="6"/>
        <v>{"type":"Landing Area without FAC (Verified)","name":"STOKES/WARRENVALE STATION","state":"QLD","icao":"YWVL","coordinates":["182509S","1404714E"],"radius":0.2},</v>
      </c>
    </row>
    <row r="448" spans="1:13" ht="17.350000000000001" customHeight="1" x14ac:dyDescent="0.45">
      <c r="A448" s="2" t="s">
        <v>4420</v>
      </c>
      <c r="B448" s="7" t="s">
        <v>29</v>
      </c>
      <c r="C448" s="7" t="s">
        <v>4419</v>
      </c>
      <c r="D448" s="7" t="s">
        <v>4418</v>
      </c>
      <c r="E448" s="7" t="s">
        <v>4417</v>
      </c>
      <c r="F448" s="7"/>
      <c r="G448" s="7" t="s">
        <v>5089</v>
      </c>
      <c r="H448" t="str">
        <f>TRIM(CLEAN(A448))</f>
        <v>STRADBROKE STATION</v>
      </c>
      <c r="I448" t="str">
        <f>TRIM(CLEAN(B448))</f>
        <v>QLD</v>
      </c>
      <c r="J448" t="str">
        <f>TRIM(CLEAN(C448))</f>
        <v>YSBO</v>
      </c>
      <c r="K448" t="str">
        <f>TRIM(CLEAN(D448))</f>
        <v>213434S</v>
      </c>
      <c r="L448" t="str">
        <f>TRIM(CLEAN(E448))</f>
        <v>1394215E</v>
      </c>
      <c r="M448" t="str">
        <f t="shared" si="6"/>
        <v>{"type":"Landing Area without FAC (Verified)","name":"STRADBROKE STATION","state":"QLD","icao":"YSBO","coordinates":["213434S","1394215E"],"radius":0.2},</v>
      </c>
    </row>
    <row r="449" spans="1:13" ht="17.350000000000001" customHeight="1" x14ac:dyDescent="0.45">
      <c r="A449" s="2" t="s">
        <v>4416</v>
      </c>
      <c r="B449" s="2" t="s">
        <v>6</v>
      </c>
      <c r="C449" s="2" t="s">
        <v>4415</v>
      </c>
      <c r="D449" s="2" t="s">
        <v>4414</v>
      </c>
      <c r="E449" s="3" t="s">
        <v>4413</v>
      </c>
      <c r="F449" s="3"/>
      <c r="G449" s="7" t="s">
        <v>5089</v>
      </c>
      <c r="H449" t="str">
        <f>TRIM(CLEAN(A449))</f>
        <v>STRATHALBYN</v>
      </c>
      <c r="I449" t="str">
        <f>TRIM(CLEAN(B449))</f>
        <v>SA</v>
      </c>
      <c r="J449" t="str">
        <f>TRIM(CLEAN(C449))</f>
        <v>YSYN</v>
      </c>
      <c r="K449" t="str">
        <f>TRIM(CLEAN(D449))</f>
        <v>351856S</v>
      </c>
      <c r="L449" t="str">
        <f>TRIM(CLEAN(E449))</f>
        <v>1385945E</v>
      </c>
      <c r="M449" t="str">
        <f t="shared" si="6"/>
        <v>{"type":"Landing Area without FAC (Verified)","name":"STRATHALBYN","state":"SA","icao":"YSYN","coordinates":["351856S","1385945E"],"radius":0.2},</v>
      </c>
    </row>
    <row r="450" spans="1:13" ht="17.350000000000001" customHeight="1" x14ac:dyDescent="0.45">
      <c r="A450" s="2" t="s">
        <v>4412</v>
      </c>
      <c r="B450" s="2" t="s">
        <v>29</v>
      </c>
      <c r="C450" s="2" t="s">
        <v>4411</v>
      </c>
      <c r="D450" s="2" t="s">
        <v>4410</v>
      </c>
      <c r="E450" s="3" t="s">
        <v>4409</v>
      </c>
      <c r="F450" s="3"/>
      <c r="G450" s="7" t="s">
        <v>5089</v>
      </c>
      <c r="H450" t="str">
        <f>TRIM(CLEAN(A450))</f>
        <v>STRATHAVEN</v>
      </c>
      <c r="I450" t="str">
        <f>TRIM(CLEAN(B450))</f>
        <v>QLD</v>
      </c>
      <c r="J450" t="str">
        <f>TRIM(CLEAN(C450))</f>
        <v>YSVN</v>
      </c>
      <c r="K450" t="str">
        <f>TRIM(CLEAN(D450))</f>
        <v>145400S</v>
      </c>
      <c r="L450" t="str">
        <f>TRIM(CLEAN(E450))</f>
        <v>1425800E</v>
      </c>
      <c r="M450" t="str">
        <f t="shared" si="6"/>
        <v>{"type":"Landing Area without FAC (Verified)","name":"STRATHAVEN","state":"QLD","icao":"YSVN","coordinates":["145400S","1425800E"],"radius":0.2},</v>
      </c>
    </row>
    <row r="451" spans="1:13" ht="17.350000000000001" customHeight="1" x14ac:dyDescent="0.45">
      <c r="A451" s="2" t="s">
        <v>4408</v>
      </c>
      <c r="B451" s="2" t="s">
        <v>29</v>
      </c>
      <c r="C451" s="2" t="s">
        <v>4407</v>
      </c>
      <c r="D451" s="2" t="s">
        <v>4406</v>
      </c>
      <c r="E451" s="3" t="s">
        <v>4405</v>
      </c>
      <c r="F451" s="3"/>
      <c r="G451" s="7" t="s">
        <v>5089</v>
      </c>
      <c r="H451" t="str">
        <f>TRIM(CLEAN(A451))</f>
        <v>STRATHBURN</v>
      </c>
      <c r="I451" t="str">
        <f>TRIM(CLEAN(B451))</f>
        <v>QLD</v>
      </c>
      <c r="J451" t="str">
        <f>TRIM(CLEAN(C451))</f>
        <v>YSTB</v>
      </c>
      <c r="K451" t="str">
        <f>TRIM(CLEAN(D451))</f>
        <v>142839S</v>
      </c>
      <c r="L451" t="str">
        <f>TRIM(CLEAN(E451))</f>
        <v>1424929E</v>
      </c>
      <c r="M451" t="str">
        <f t="shared" ref="M451:M514" si="7">"{""type"":"""&amp;G451&amp;""",""name"":"""&amp;H451&amp;""",""state"":"""&amp;I451&amp;""",""icao"":"""&amp;J451&amp;""",""coordinates"":["""&amp;K451&amp;""","""&amp;L451&amp;"""],""radius"":0.2},"</f>
        <v>{"type":"Landing Area without FAC (Verified)","name":"STRATHBURN","state":"QLD","icao":"YSTB","coordinates":["142839S","1424929E"],"radius":0.2},</v>
      </c>
    </row>
    <row r="452" spans="1:13" ht="17.350000000000001" customHeight="1" x14ac:dyDescent="0.45">
      <c r="A452" s="2" t="s">
        <v>4404</v>
      </c>
      <c r="B452" s="2" t="s">
        <v>6</v>
      </c>
      <c r="C452" s="2" t="s">
        <v>4403</v>
      </c>
      <c r="D452" s="2" t="s">
        <v>4402</v>
      </c>
      <c r="E452" s="3" t="s">
        <v>4401</v>
      </c>
      <c r="F452" s="3"/>
      <c r="G452" s="7" t="s">
        <v>5089</v>
      </c>
      <c r="H452" t="str">
        <f>TRIM(CLEAN(A452))</f>
        <v>STRATHEARN</v>
      </c>
      <c r="I452" t="str">
        <f>TRIM(CLEAN(B452))</f>
        <v>SA</v>
      </c>
      <c r="J452" t="str">
        <f>TRIM(CLEAN(C452))</f>
        <v>YSTR</v>
      </c>
      <c r="K452" t="str">
        <f>TRIM(CLEAN(D452))</f>
        <v>314526S</v>
      </c>
      <c r="L452" t="str">
        <f>TRIM(CLEAN(E452))</f>
        <v>1402033E</v>
      </c>
      <c r="M452" t="str">
        <f t="shared" si="7"/>
        <v>{"type":"Landing Area without FAC (Verified)","name":"STRATHEARN","state":"SA","icao":"YSTR","coordinates":["314526S","1402033E"],"radius":0.2},</v>
      </c>
    </row>
    <row r="453" spans="1:13" ht="17.350000000000001" customHeight="1" x14ac:dyDescent="0.45">
      <c r="A453" s="2" t="s">
        <v>4400</v>
      </c>
      <c r="B453" s="2" t="s">
        <v>19</v>
      </c>
      <c r="C453" s="2" t="s">
        <v>4399</v>
      </c>
      <c r="D453" s="2" t="s">
        <v>4398</v>
      </c>
      <c r="E453" s="3" t="s">
        <v>4397</v>
      </c>
      <c r="F453" s="3"/>
      <c r="G453" s="7" t="s">
        <v>5089</v>
      </c>
      <c r="H453" t="str">
        <f>TRIM(CLEAN(A453))</f>
        <v>STRATHGUYLE</v>
      </c>
      <c r="I453" t="str">
        <f>TRIM(CLEAN(B453))</f>
        <v>NSW</v>
      </c>
      <c r="J453" t="str">
        <f>TRIM(CLEAN(C453))</f>
        <v>YSGL</v>
      </c>
      <c r="K453" t="str">
        <f>TRIM(CLEAN(D453))</f>
        <v>290512S</v>
      </c>
      <c r="L453" t="str">
        <f>TRIM(CLEAN(E453))</f>
        <v>1492247E</v>
      </c>
      <c r="M453" t="str">
        <f t="shared" si="7"/>
        <v>{"type":"Landing Area without FAC (Verified)","name":"STRATHGUYLE","state":"NSW","icao":"YSGL","coordinates":["290512S","1492247E"],"radius":0.2},</v>
      </c>
    </row>
    <row r="454" spans="1:13" ht="17.350000000000001" customHeight="1" x14ac:dyDescent="0.45">
      <c r="A454" s="2" t="s">
        <v>4396</v>
      </c>
      <c r="B454" s="2" t="s">
        <v>29</v>
      </c>
      <c r="C454" s="2" t="s">
        <v>4395</v>
      </c>
      <c r="D454" s="2" t="s">
        <v>4394</v>
      </c>
      <c r="E454" s="3" t="s">
        <v>4393</v>
      </c>
      <c r="F454" s="3"/>
      <c r="G454" s="7" t="s">
        <v>5089</v>
      </c>
      <c r="H454" t="str">
        <f>TRIM(CLEAN(A454))</f>
        <v>STRATHLEVEN</v>
      </c>
      <c r="I454" t="str">
        <f>TRIM(CLEAN(B454))</f>
        <v>QLD</v>
      </c>
      <c r="J454" t="str">
        <f>TRIM(CLEAN(C454))</f>
        <v>YSLN</v>
      </c>
      <c r="K454" t="str">
        <f>TRIM(CLEAN(D454))</f>
        <v>155354S</v>
      </c>
      <c r="L454" t="str">
        <f>TRIM(CLEAN(E454))</f>
        <v>1432300E</v>
      </c>
      <c r="M454" t="str">
        <f t="shared" si="7"/>
        <v>{"type":"Landing Area without FAC (Verified)","name":"STRATHLEVEN","state":"QLD","icao":"YSLN","coordinates":["155354S","1432300E"],"radius":0.2},</v>
      </c>
    </row>
    <row r="455" spans="1:13" ht="17.350000000000001" customHeight="1" x14ac:dyDescent="0.45">
      <c r="A455" s="2" t="s">
        <v>4392</v>
      </c>
      <c r="B455" s="2" t="s">
        <v>29</v>
      </c>
      <c r="C455" s="2" t="s">
        <v>4391</v>
      </c>
      <c r="D455" s="2" t="s">
        <v>4390</v>
      </c>
      <c r="E455" s="3" t="s">
        <v>4389</v>
      </c>
      <c r="F455" s="3"/>
      <c r="G455" s="7" t="s">
        <v>5089</v>
      </c>
      <c r="H455" t="str">
        <f>TRIM(CLEAN(A455))</f>
        <v>STRATHMORE</v>
      </c>
      <c r="I455" t="str">
        <f>TRIM(CLEAN(B455))</f>
        <v>QLD</v>
      </c>
      <c r="J455" t="str">
        <f>TRIM(CLEAN(C455))</f>
        <v>YSMR</v>
      </c>
      <c r="K455" t="str">
        <f>TRIM(CLEAN(D455))</f>
        <v>175139S</v>
      </c>
      <c r="L455" t="str">
        <f>TRIM(CLEAN(E455))</f>
        <v>1423400E</v>
      </c>
      <c r="M455" t="str">
        <f t="shared" si="7"/>
        <v>{"type":"Landing Area without FAC (Verified)","name":"STRATHMORE","state":"QLD","icao":"YSMR","coordinates":["175139S","1423400E"],"radius":0.2},</v>
      </c>
    </row>
    <row r="456" spans="1:13" ht="17.350000000000001" customHeight="1" x14ac:dyDescent="0.45">
      <c r="A456" s="2" t="s">
        <v>4388</v>
      </c>
      <c r="B456" s="2" t="s">
        <v>38</v>
      </c>
      <c r="C456" s="2" t="s">
        <v>4387</v>
      </c>
      <c r="D456" s="2" t="s">
        <v>4386</v>
      </c>
      <c r="E456" s="3" t="s">
        <v>4385</v>
      </c>
      <c r="F456" s="3"/>
      <c r="G456" s="7" t="s">
        <v>5089</v>
      </c>
      <c r="H456" t="str">
        <f>TRIM(CLEAN(A456))</f>
        <v>SUNBURY EAST</v>
      </c>
      <c r="I456" t="str">
        <f>TRIM(CLEAN(B456))</f>
        <v>VIC</v>
      </c>
      <c r="J456" t="str">
        <f>TRIM(CLEAN(C456))</f>
        <v>YSBE</v>
      </c>
      <c r="K456" t="str">
        <f>TRIM(CLEAN(D456))</f>
        <v>373148S</v>
      </c>
      <c r="L456" t="str">
        <f>TRIM(CLEAN(E456))</f>
        <v>1444454E</v>
      </c>
      <c r="M456" t="str">
        <f t="shared" si="7"/>
        <v>{"type":"Landing Area without FAC (Verified)","name":"SUNBURY EAST","state":"VIC","icao":"YSBE","coordinates":["373148S","1444454E"],"radius":0.2},</v>
      </c>
    </row>
    <row r="457" spans="1:13" ht="17.350000000000001" customHeight="1" x14ac:dyDescent="0.45">
      <c r="A457" s="2" t="s">
        <v>4384</v>
      </c>
      <c r="B457" s="7" t="s">
        <v>29</v>
      </c>
      <c r="C457" s="7" t="s">
        <v>4383</v>
      </c>
      <c r="D457" s="7" t="s">
        <v>4382</v>
      </c>
      <c r="E457" s="7" t="s">
        <v>4381</v>
      </c>
      <c r="F457" s="7"/>
      <c r="G457" s="7" t="s">
        <v>5089</v>
      </c>
      <c r="H457" t="str">
        <f>TRIM(CLEAN(A457))</f>
        <v>SUTHERLAND STATION</v>
      </c>
      <c r="I457" t="str">
        <f>TRIM(CLEAN(B457))</f>
        <v>QLD</v>
      </c>
      <c r="J457" t="str">
        <f>TRIM(CLEAN(C457))</f>
        <v>YSLD</v>
      </c>
      <c r="K457" t="str">
        <f>TRIM(CLEAN(D457))</f>
        <v>201223S</v>
      </c>
      <c r="L457" t="str">
        <f>TRIM(CLEAN(E457))</f>
        <v>1422536E</v>
      </c>
      <c r="M457" t="str">
        <f t="shared" si="7"/>
        <v>{"type":"Landing Area without FAC (Verified)","name":"SUTHERLAND STATION","state":"QLD","icao":"YSLD","coordinates":["201223S","1422536E"],"radius":0.2},</v>
      </c>
    </row>
    <row r="458" spans="1:13" ht="17.350000000000001" customHeight="1" x14ac:dyDescent="0.45">
      <c r="A458" s="2" t="s">
        <v>4380</v>
      </c>
      <c r="B458" s="2" t="s">
        <v>29</v>
      </c>
      <c r="C458" s="2" t="s">
        <v>4379</v>
      </c>
      <c r="D458" s="2" t="s">
        <v>4378</v>
      </c>
      <c r="E458" s="3" t="s">
        <v>4377</v>
      </c>
      <c r="F458" s="3"/>
      <c r="G458" s="7" t="s">
        <v>5089</v>
      </c>
      <c r="H458" t="str">
        <f>TRIM(CLEAN(A458))</f>
        <v>SWEERS ISLAND</v>
      </c>
      <c r="I458" t="str">
        <f>TRIM(CLEAN(B458))</f>
        <v>QLD</v>
      </c>
      <c r="J458" t="str">
        <f>TRIM(CLEAN(C458))</f>
        <v>YSWE</v>
      </c>
      <c r="K458" t="str">
        <f>TRIM(CLEAN(D458))</f>
        <v>170715S</v>
      </c>
      <c r="L458" t="str">
        <f>TRIM(CLEAN(E458))</f>
        <v>1393601E</v>
      </c>
      <c r="M458" t="str">
        <f t="shared" si="7"/>
        <v>{"type":"Landing Area without FAC (Verified)","name":"SWEERS ISLAND","state":"QLD","icao":"YSWE","coordinates":["170715S","1393601E"],"radius":0.2},</v>
      </c>
    </row>
    <row r="459" spans="1:13" ht="17.350000000000001" customHeight="1" x14ac:dyDescent="0.45">
      <c r="A459" s="2" t="s">
        <v>4376</v>
      </c>
      <c r="B459" s="2" t="s">
        <v>19</v>
      </c>
      <c r="C459" s="2" t="s">
        <v>4375</v>
      </c>
      <c r="D459" s="2" t="s">
        <v>4374</v>
      </c>
      <c r="E459" s="3" t="s">
        <v>4373</v>
      </c>
      <c r="F459" s="3"/>
      <c r="G459" s="7" t="s">
        <v>5089</v>
      </c>
      <c r="H459" t="str">
        <f>TRIM(CLEAN(A459))</f>
        <v>TAMBAR SPRINGS</v>
      </c>
      <c r="I459" t="str">
        <f>TRIM(CLEAN(B459))</f>
        <v>NSW</v>
      </c>
      <c r="J459" t="str">
        <f>TRIM(CLEAN(C459))</f>
        <v>YTMS</v>
      </c>
      <c r="K459" t="str">
        <f>TRIM(CLEAN(D459))</f>
        <v>311845S</v>
      </c>
      <c r="L459" t="str">
        <f>TRIM(CLEAN(E459))</f>
        <v>1495023E</v>
      </c>
      <c r="M459" t="str">
        <f t="shared" si="7"/>
        <v>{"type":"Landing Area without FAC (Verified)","name":"TAMBAR SPRINGS","state":"NSW","icao":"YTMS","coordinates":["311845S","1495023E"],"radius":0.2},</v>
      </c>
    </row>
    <row r="460" spans="1:13" ht="17.350000000000001" customHeight="1" x14ac:dyDescent="0.45">
      <c r="A460" s="2" t="s">
        <v>4372</v>
      </c>
      <c r="B460" s="2" t="s">
        <v>6</v>
      </c>
      <c r="C460" s="2" t="s">
        <v>4371</v>
      </c>
      <c r="D460" s="2" t="s">
        <v>4370</v>
      </c>
      <c r="E460" s="3" t="s">
        <v>3659</v>
      </c>
      <c r="F460" s="3"/>
      <c r="G460" s="7" t="s">
        <v>5089</v>
      </c>
      <c r="H460" t="str">
        <f>TRIM(CLEAN(A460))</f>
        <v>TARCOOLA</v>
      </c>
      <c r="I460" t="str">
        <f>TRIM(CLEAN(B460))</f>
        <v>SA</v>
      </c>
      <c r="J460" t="str">
        <f>TRIM(CLEAN(C460))</f>
        <v>YTAR</v>
      </c>
      <c r="K460" t="str">
        <f>TRIM(CLEAN(D460))</f>
        <v>304210S</v>
      </c>
      <c r="L460" t="str">
        <f>TRIM(CLEAN(E460))</f>
        <v>1343458E</v>
      </c>
      <c r="M460" t="str">
        <f t="shared" si="7"/>
        <v>{"type":"Landing Area without FAC (Verified)","name":"TARCOOLA","state":"SA","icao":"YTAR","coordinates":["304210S","1343458E"],"radius":0.2},</v>
      </c>
    </row>
    <row r="461" spans="1:13" ht="17.350000000000001" customHeight="1" x14ac:dyDescent="0.45">
      <c r="A461" s="2" t="s">
        <v>4369</v>
      </c>
      <c r="B461" s="2" t="s">
        <v>29</v>
      </c>
      <c r="C461" s="2" t="s">
        <v>4368</v>
      </c>
      <c r="D461" s="2" t="s">
        <v>4367</v>
      </c>
      <c r="E461" s="3" t="s">
        <v>4366</v>
      </c>
      <c r="F461" s="3"/>
      <c r="G461" s="7" t="s">
        <v>5089</v>
      </c>
      <c r="H461" t="str">
        <f>TRIM(CLEAN(A461))</f>
        <v>TARTRUS</v>
      </c>
      <c r="I461" t="str">
        <f>TRIM(CLEAN(B461))</f>
        <v>QLD</v>
      </c>
      <c r="J461" t="str">
        <f>TRIM(CLEAN(C461))</f>
        <v>YTTS</v>
      </c>
      <c r="K461" t="str">
        <f>TRIM(CLEAN(D461))</f>
        <v>225712S</v>
      </c>
      <c r="L461" t="str">
        <f>TRIM(CLEAN(E461))</f>
        <v>1492542E</v>
      </c>
      <c r="M461" t="str">
        <f t="shared" si="7"/>
        <v>{"type":"Landing Area without FAC (Verified)","name":"TARTRUS","state":"QLD","icao":"YTTS","coordinates":["225712S","1492542E"],"radius":0.2},</v>
      </c>
    </row>
    <row r="462" spans="1:13" ht="17.350000000000001" customHeight="1" x14ac:dyDescent="0.45">
      <c r="A462" s="2" t="s">
        <v>4365</v>
      </c>
      <c r="B462" s="2" t="s">
        <v>29</v>
      </c>
      <c r="C462" s="2" t="s">
        <v>4364</v>
      </c>
      <c r="D462" s="2" t="s">
        <v>4363</v>
      </c>
      <c r="E462" s="3" t="s">
        <v>4362</v>
      </c>
      <c r="F462" s="3"/>
      <c r="G462" s="7" t="s">
        <v>5089</v>
      </c>
      <c r="H462" t="str">
        <f>TRIM(CLEAN(A462))</f>
        <v>THALMERA</v>
      </c>
      <c r="I462" t="str">
        <f>TRIM(CLEAN(B462))</f>
        <v>QLD</v>
      </c>
      <c r="J462" t="str">
        <f>TRIM(CLEAN(C462))</f>
        <v>YTMA</v>
      </c>
      <c r="K462" t="str">
        <f>TRIM(CLEAN(D462))</f>
        <v>243857S</v>
      </c>
      <c r="L462" t="str">
        <f>TRIM(CLEAN(E462))</f>
        <v>1493722E</v>
      </c>
      <c r="M462" t="str">
        <f t="shared" si="7"/>
        <v>{"type":"Landing Area without FAC (Verified)","name":"THALMERA","state":"QLD","icao":"YTMA","coordinates":["243857S","1493722E"],"radius":0.2},</v>
      </c>
    </row>
    <row r="463" spans="1:13" ht="17.350000000000001" customHeight="1" x14ac:dyDescent="0.45">
      <c r="A463" s="2" t="s">
        <v>4361</v>
      </c>
      <c r="B463" s="7" t="s">
        <v>29</v>
      </c>
      <c r="C463" s="7" t="s">
        <v>4360</v>
      </c>
      <c r="D463" s="7" t="s">
        <v>4359</v>
      </c>
      <c r="E463" s="7" t="s">
        <v>4358</v>
      </c>
      <c r="F463" s="7"/>
      <c r="G463" s="7" t="s">
        <v>5089</v>
      </c>
      <c r="H463" t="str">
        <f>TRIM(CLEAN(A463))</f>
        <v>THANGOOL/DRUMBURLE</v>
      </c>
      <c r="I463" t="str">
        <f>TRIM(CLEAN(B463))</f>
        <v>QLD</v>
      </c>
      <c r="J463" t="str">
        <f>TRIM(CLEAN(C463))</f>
        <v>YDRU</v>
      </c>
      <c r="K463" t="str">
        <f>TRIM(CLEAN(D463))</f>
        <v>243913S</v>
      </c>
      <c r="L463" t="str">
        <f>TRIM(CLEAN(E463))</f>
        <v>1503208E</v>
      </c>
      <c r="M463" t="str">
        <f t="shared" si="7"/>
        <v>{"type":"Landing Area without FAC (Verified)","name":"THANGOOL/DRUMBURLE","state":"QLD","icao":"YDRU","coordinates":["243913S","1503208E"],"radius":0.2},</v>
      </c>
    </row>
    <row r="464" spans="1:13" ht="17.350000000000001" customHeight="1" x14ac:dyDescent="0.45">
      <c r="A464" s="2" t="s">
        <v>4357</v>
      </c>
      <c r="B464" s="2" t="s">
        <v>24</v>
      </c>
      <c r="C464" s="2" t="s">
        <v>4356</v>
      </c>
      <c r="D464" s="2" t="s">
        <v>4355</v>
      </c>
      <c r="E464" s="3" t="s">
        <v>4354</v>
      </c>
      <c r="F464" s="3"/>
      <c r="G464" s="7" t="s">
        <v>5089</v>
      </c>
      <c r="H464" t="str">
        <f>TRIM(CLEAN(A464))</f>
        <v>THE GARDEN</v>
      </c>
      <c r="I464" t="str">
        <f>TRIM(CLEAN(B464))</f>
        <v>NT</v>
      </c>
      <c r="J464" t="str">
        <f>TRIM(CLEAN(C464))</f>
        <v>YGDR</v>
      </c>
      <c r="K464" t="str">
        <f>TRIM(CLEAN(D464))</f>
        <v>231712S</v>
      </c>
      <c r="L464" t="str">
        <f>TRIM(CLEAN(E464))</f>
        <v>1342624E</v>
      </c>
      <c r="M464" t="str">
        <f t="shared" si="7"/>
        <v>{"type":"Landing Area without FAC (Verified)","name":"THE GARDEN","state":"NT","icao":"YGDR","coordinates":["231712S","1342624E"],"radius":0.2},</v>
      </c>
    </row>
    <row r="465" spans="1:13" ht="17.350000000000001" customHeight="1" x14ac:dyDescent="0.45">
      <c r="A465" s="2" t="s">
        <v>4353</v>
      </c>
      <c r="B465" s="2" t="s">
        <v>6</v>
      </c>
      <c r="C465" s="2" t="s">
        <v>4352</v>
      </c>
      <c r="D465" s="2" t="s">
        <v>4351</v>
      </c>
      <c r="E465" s="3" t="s">
        <v>4350</v>
      </c>
      <c r="F465" s="3"/>
      <c r="G465" s="7" t="s">
        <v>5089</v>
      </c>
      <c r="H465" t="str">
        <f>TRIM(CLEAN(A465))</f>
        <v>THE TWINS</v>
      </c>
      <c r="I465" t="str">
        <f>TRIM(CLEAN(B465))</f>
        <v>SA</v>
      </c>
      <c r="J465" t="str">
        <f>TRIM(CLEAN(C465))</f>
        <v>YTHT</v>
      </c>
      <c r="K465" t="str">
        <f>TRIM(CLEAN(D465))</f>
        <v>295859S</v>
      </c>
      <c r="L465" t="str">
        <f>TRIM(CLEAN(E465))</f>
        <v>1352348E</v>
      </c>
      <c r="M465" t="str">
        <f t="shared" si="7"/>
        <v>{"type":"Landing Area without FAC (Verified)","name":"THE TWINS","state":"SA","icao":"YTHT","coordinates":["295859S","1352348E"],"radius":0.2},</v>
      </c>
    </row>
    <row r="466" spans="1:13" ht="17.350000000000001" customHeight="1" x14ac:dyDescent="0.45">
      <c r="A466" s="2" t="s">
        <v>4349</v>
      </c>
      <c r="B466" s="2" t="s">
        <v>1</v>
      </c>
      <c r="C466" s="2" t="s">
        <v>4348</v>
      </c>
      <c r="D466" s="2" t="s">
        <v>4347</v>
      </c>
      <c r="E466" s="3" t="s">
        <v>4346</v>
      </c>
      <c r="F466" s="3"/>
      <c r="G466" s="7" t="s">
        <v>5089</v>
      </c>
      <c r="H466" t="str">
        <f>TRIM(CLEAN(A466))</f>
        <v>THEDA STN</v>
      </c>
      <c r="I466" t="str">
        <f>TRIM(CLEAN(B466))</f>
        <v>WA</v>
      </c>
      <c r="J466" t="str">
        <f>TRIM(CLEAN(C466))</f>
        <v>YTHD</v>
      </c>
      <c r="K466" t="str">
        <f>TRIM(CLEAN(D466))</f>
        <v>144717S</v>
      </c>
      <c r="L466" t="str">
        <f>TRIM(CLEAN(E466))</f>
        <v>1262947E</v>
      </c>
      <c r="M466" t="str">
        <f t="shared" si="7"/>
        <v>{"type":"Landing Area without FAC (Verified)","name":"THEDA STN","state":"WA","icao":"YTHD","coordinates":["144717S","1262947E"],"radius":0.2},</v>
      </c>
    </row>
    <row r="467" spans="1:13" ht="17.350000000000001" customHeight="1" x14ac:dyDescent="0.45">
      <c r="A467" s="2" t="s">
        <v>4345</v>
      </c>
      <c r="B467" s="2" t="s">
        <v>38</v>
      </c>
      <c r="C467" s="2" t="s">
        <v>4344</v>
      </c>
      <c r="D467" s="2" t="s">
        <v>4343</v>
      </c>
      <c r="E467" s="3" t="s">
        <v>4342</v>
      </c>
      <c r="F467" s="3"/>
      <c r="G467" s="7" t="s">
        <v>5089</v>
      </c>
      <c r="H467" t="str">
        <f>TRIM(CLEAN(A467))</f>
        <v>THORPDALE</v>
      </c>
      <c r="I467" t="str">
        <f>TRIM(CLEAN(B467))</f>
        <v>VIC</v>
      </c>
      <c r="J467" t="str">
        <f>TRIM(CLEAN(C467))</f>
        <v>YTPD</v>
      </c>
      <c r="K467" t="str">
        <f>TRIM(CLEAN(D467))</f>
        <v>381734S</v>
      </c>
      <c r="L467" t="str">
        <f>TRIM(CLEAN(E467))</f>
        <v>1461123E</v>
      </c>
      <c r="M467" t="str">
        <f t="shared" si="7"/>
        <v>{"type":"Landing Area without FAC (Verified)","name":"THORPDALE","state":"VIC","icao":"YTPD","coordinates":["381734S","1461123E"],"radius":0.2},</v>
      </c>
    </row>
    <row r="468" spans="1:13" ht="17.350000000000001" customHeight="1" x14ac:dyDescent="0.45">
      <c r="A468" s="2" t="s">
        <v>4341</v>
      </c>
      <c r="B468" s="7" t="s">
        <v>381</v>
      </c>
      <c r="C468" s="7" t="s">
        <v>4340</v>
      </c>
      <c r="D468" s="7" t="s">
        <v>4339</v>
      </c>
      <c r="E468" s="7" t="s">
        <v>4338</v>
      </c>
      <c r="F468" s="7"/>
      <c r="G468" s="7" t="s">
        <v>5089</v>
      </c>
      <c r="H468" t="str">
        <f>TRIM(CLEAN(A468))</f>
        <v>THREE HUMMOCK ISLAND</v>
      </c>
      <c r="I468" t="str">
        <f>TRIM(CLEAN(B468))</f>
        <v>TAS</v>
      </c>
      <c r="J468" t="str">
        <f>TRIM(CLEAN(C468))</f>
        <v>YTHM</v>
      </c>
      <c r="K468" t="str">
        <f>TRIM(CLEAN(D468))</f>
        <v>402705S</v>
      </c>
      <c r="L468" t="str">
        <f>TRIM(CLEAN(E468))</f>
        <v>1445450E</v>
      </c>
      <c r="M468" t="str">
        <f t="shared" si="7"/>
        <v>{"type":"Landing Area without FAC (Verified)","name":"THREE HUMMOCK ISLAND","state":"TAS","icao":"YTHM","coordinates":["402705S","1445450E"],"radius":0.2},</v>
      </c>
    </row>
    <row r="469" spans="1:13" ht="17.350000000000001" customHeight="1" x14ac:dyDescent="0.45">
      <c r="A469" s="2" t="s">
        <v>4337</v>
      </c>
      <c r="B469" s="2" t="s">
        <v>29</v>
      </c>
      <c r="C469" s="2" t="s">
        <v>4336</v>
      </c>
      <c r="D469" s="2" t="s">
        <v>4335</v>
      </c>
      <c r="E469" s="3" t="s">
        <v>4334</v>
      </c>
      <c r="F469" s="3"/>
      <c r="G469" s="7" t="s">
        <v>5089</v>
      </c>
      <c r="H469" t="str">
        <f>TRIM(CLEAN(A469))</f>
        <v>TIERAWOOMBA</v>
      </c>
      <c r="I469" t="str">
        <f>TRIM(CLEAN(B469))</f>
        <v>QLD</v>
      </c>
      <c r="J469" t="str">
        <f>TRIM(CLEAN(C469))</f>
        <v>YTWA</v>
      </c>
      <c r="K469" t="str">
        <f>TRIM(CLEAN(D469))</f>
        <v>215120S</v>
      </c>
      <c r="L469" t="str">
        <f>TRIM(CLEAN(E469))</f>
        <v>1490205E</v>
      </c>
      <c r="M469" t="str">
        <f t="shared" si="7"/>
        <v>{"type":"Landing Area without FAC (Verified)","name":"TIERAWOOMBA","state":"QLD","icao":"YTWA","coordinates":["215120S","1490205E"],"radius":0.2},</v>
      </c>
    </row>
    <row r="470" spans="1:13" ht="17.350000000000001" customHeight="1" x14ac:dyDescent="0.45">
      <c r="A470" s="2" t="s">
        <v>4333</v>
      </c>
      <c r="B470" s="2" t="s">
        <v>24</v>
      </c>
      <c r="C470" s="2" t="s">
        <v>4332</v>
      </c>
      <c r="D470" s="2" t="s">
        <v>4331</v>
      </c>
      <c r="E470" s="3" t="s">
        <v>4330</v>
      </c>
      <c r="F470" s="3"/>
      <c r="G470" s="7" t="s">
        <v>5089</v>
      </c>
      <c r="H470" t="str">
        <f>TRIM(CLEAN(A470))</f>
        <v>TOBERMOREY</v>
      </c>
      <c r="I470" t="str">
        <f>TRIM(CLEAN(B470))</f>
        <v>NT</v>
      </c>
      <c r="J470" t="str">
        <f>TRIM(CLEAN(C470))</f>
        <v>YTMY</v>
      </c>
      <c r="K470" t="str">
        <f>TRIM(CLEAN(D470))</f>
        <v>221522S</v>
      </c>
      <c r="L470" t="str">
        <f>TRIM(CLEAN(E470))</f>
        <v>1375729E</v>
      </c>
      <c r="M470" t="str">
        <f t="shared" si="7"/>
        <v>{"type":"Landing Area without FAC (Verified)","name":"TOBERMOREY","state":"NT","icao":"YTMY","coordinates":["221522S","1375729E"],"radius":0.2},</v>
      </c>
    </row>
    <row r="471" spans="1:13" ht="17.350000000000001" customHeight="1" x14ac:dyDescent="0.45">
      <c r="A471" s="2" t="s">
        <v>4329</v>
      </c>
      <c r="B471" s="2" t="s">
        <v>6</v>
      </c>
      <c r="C471" s="2" t="s">
        <v>4328</v>
      </c>
      <c r="D471" s="2" t="s">
        <v>4327</v>
      </c>
      <c r="E471" s="3" t="s">
        <v>4326</v>
      </c>
      <c r="F471" s="3"/>
      <c r="G471" s="7" t="s">
        <v>5089</v>
      </c>
      <c r="H471" t="str">
        <f>TRIM(CLEAN(A471))</f>
        <v>TODMORDEN</v>
      </c>
      <c r="I471" t="str">
        <f>TRIM(CLEAN(B471))</f>
        <v>SA</v>
      </c>
      <c r="J471" t="str">
        <f>TRIM(CLEAN(C471))</f>
        <v>YTDM</v>
      </c>
      <c r="K471" t="str">
        <f>TRIM(CLEAN(D471))</f>
        <v>270720S</v>
      </c>
      <c r="L471" t="str">
        <f>TRIM(CLEAN(E471))</f>
        <v>1344619E</v>
      </c>
      <c r="M471" t="str">
        <f t="shared" si="7"/>
        <v>{"type":"Landing Area without FAC (Verified)","name":"TODMORDEN","state":"SA","icao":"YTDM","coordinates":["270720S","1344619E"],"radius":0.2},</v>
      </c>
    </row>
    <row r="472" spans="1:13" ht="17.350000000000001" customHeight="1" x14ac:dyDescent="0.45">
      <c r="A472" s="2" t="s">
        <v>4325</v>
      </c>
      <c r="B472" s="2" t="s">
        <v>19</v>
      </c>
      <c r="C472" s="2" t="s">
        <v>4324</v>
      </c>
      <c r="D472" s="2" t="s">
        <v>4323</v>
      </c>
      <c r="E472" s="3" t="s">
        <v>4322</v>
      </c>
      <c r="F472" s="3"/>
      <c r="G472" s="7" t="s">
        <v>5089</v>
      </c>
      <c r="H472" t="str">
        <f>TRIM(CLEAN(A472))</f>
        <v>TOGO STATION</v>
      </c>
      <c r="I472" t="str">
        <f>TRIM(CLEAN(B472))</f>
        <v>NSW</v>
      </c>
      <c r="J472" t="str">
        <f>TRIM(CLEAN(C472))</f>
        <v>YTOG</v>
      </c>
      <c r="K472" t="str">
        <f>TRIM(CLEAN(D472))</f>
        <v>300501S</v>
      </c>
      <c r="L472" t="str">
        <f>TRIM(CLEAN(E472))</f>
        <v>1493236E</v>
      </c>
      <c r="M472" t="str">
        <f t="shared" si="7"/>
        <v>{"type":"Landing Area without FAC (Verified)","name":"TOGO STATION","state":"NSW","icao":"YTOG","coordinates":["300501S","1493236E"],"radius":0.2},</v>
      </c>
    </row>
    <row r="473" spans="1:13" ht="17.350000000000001" customHeight="1" x14ac:dyDescent="0.45">
      <c r="A473" s="2" t="s">
        <v>4321</v>
      </c>
      <c r="B473" s="2" t="s">
        <v>29</v>
      </c>
      <c r="C473" s="2" t="s">
        <v>4320</v>
      </c>
      <c r="D473" s="2" t="s">
        <v>4319</v>
      </c>
      <c r="E473" s="3" t="s">
        <v>4318</v>
      </c>
      <c r="F473" s="3"/>
      <c r="G473" s="7" t="s">
        <v>5089</v>
      </c>
      <c r="H473" t="str">
        <f>TRIM(CLEAN(A473))</f>
        <v>TOOGOOLAWAH</v>
      </c>
      <c r="I473" t="str">
        <f>TRIM(CLEAN(B473))</f>
        <v>QLD</v>
      </c>
      <c r="J473" t="str">
        <f>TRIM(CLEAN(C473))</f>
        <v>YTLH</v>
      </c>
      <c r="K473" t="str">
        <f>TRIM(CLEAN(D473))</f>
        <v>270416S</v>
      </c>
      <c r="L473" t="str">
        <f>TRIM(CLEAN(E473))</f>
        <v>1522259E</v>
      </c>
      <c r="M473" t="str">
        <f t="shared" si="7"/>
        <v>{"type":"Landing Area without FAC (Verified)","name":"TOOGOOLAWAH","state":"QLD","icao":"YTLH","coordinates":["270416S","1522259E"],"radius":0.2},</v>
      </c>
    </row>
    <row r="474" spans="1:13" ht="17.350000000000001" customHeight="1" x14ac:dyDescent="0.45">
      <c r="A474" s="2" t="s">
        <v>4317</v>
      </c>
      <c r="B474" s="2" t="s">
        <v>19</v>
      </c>
      <c r="C474" s="2" t="s">
        <v>4316</v>
      </c>
      <c r="D474" s="2" t="s">
        <v>4315</v>
      </c>
      <c r="E474" s="3" t="s">
        <v>4314</v>
      </c>
      <c r="F474" s="3"/>
      <c r="G474" s="7" t="s">
        <v>5089</v>
      </c>
      <c r="H474" t="str">
        <f>TRIM(CLEAN(A474))</f>
        <v>TOOPUNTUL</v>
      </c>
      <c r="I474" t="str">
        <f>TRIM(CLEAN(B474))</f>
        <v>NSW</v>
      </c>
      <c r="J474" t="str">
        <f>TRIM(CLEAN(C474))</f>
        <v>YTPL</v>
      </c>
      <c r="K474" t="str">
        <f>TRIM(CLEAN(D474))</f>
        <v>342049S</v>
      </c>
      <c r="L474" t="str">
        <f>TRIM(CLEAN(E474))</f>
        <v>1440406E</v>
      </c>
      <c r="M474" t="str">
        <f t="shared" si="7"/>
        <v>{"type":"Landing Area without FAC (Verified)","name":"TOOPUNTUL","state":"NSW","icao":"YTPL","coordinates":["342049S","1440406E"],"radius":0.2},</v>
      </c>
    </row>
    <row r="475" spans="1:13" ht="17.350000000000001" customHeight="1" x14ac:dyDescent="0.45">
      <c r="A475" s="2" t="s">
        <v>4313</v>
      </c>
      <c r="B475" s="2" t="s">
        <v>6</v>
      </c>
      <c r="C475" s="2" t="s">
        <v>4312</v>
      </c>
      <c r="D475" s="2" t="s">
        <v>4311</v>
      </c>
      <c r="E475" s="3" t="s">
        <v>4310</v>
      </c>
      <c r="F475" s="3"/>
      <c r="G475" s="7" t="s">
        <v>5089</v>
      </c>
      <c r="H475" t="str">
        <f>TRIM(CLEAN(A475))</f>
        <v>TRAEGER</v>
      </c>
      <c r="I475" t="str">
        <f>TRIM(CLEAN(B475))</f>
        <v>SA</v>
      </c>
      <c r="J475" t="str">
        <f>TRIM(CLEAN(C475))</f>
        <v>YTRG</v>
      </c>
      <c r="K475" t="str">
        <f>TRIM(CLEAN(D475))</f>
        <v>301234S</v>
      </c>
      <c r="L475" t="str">
        <f>TRIM(CLEAN(E475))</f>
        <v>1351352E</v>
      </c>
      <c r="M475" t="str">
        <f t="shared" si="7"/>
        <v>{"type":"Landing Area without FAC (Verified)","name":"TRAEGER","state":"SA","icao":"YTRG","coordinates":["301234S","1351352E"],"radius":0.2},</v>
      </c>
    </row>
    <row r="476" spans="1:13" ht="17.350000000000001" customHeight="1" x14ac:dyDescent="0.45">
      <c r="A476" s="2" t="s">
        <v>4309</v>
      </c>
      <c r="B476" s="2" t="s">
        <v>19</v>
      </c>
      <c r="C476" s="2" t="s">
        <v>4308</v>
      </c>
      <c r="D476" s="2" t="s">
        <v>4307</v>
      </c>
      <c r="E476" s="3" t="s">
        <v>4306</v>
      </c>
      <c r="F476" s="3"/>
      <c r="G476" s="7" t="s">
        <v>5089</v>
      </c>
      <c r="H476" t="str">
        <f>TRIM(CLEAN(A476))</f>
        <v>TRANGIE</v>
      </c>
      <c r="I476" t="str">
        <f>TRIM(CLEAN(B476))</f>
        <v>NSW</v>
      </c>
      <c r="J476" t="str">
        <f>TRIM(CLEAN(C476))</f>
        <v>YTGI</v>
      </c>
      <c r="K476" t="str">
        <f>TRIM(CLEAN(D476))</f>
        <v>315829S</v>
      </c>
      <c r="L476" t="str">
        <f>TRIM(CLEAN(E476))</f>
        <v>1480012E</v>
      </c>
      <c r="M476" t="str">
        <f t="shared" si="7"/>
        <v>{"type":"Landing Area without FAC (Verified)","name":"TRANGIE","state":"NSW","icao":"YTGI","coordinates":["315829S","1480012E"],"radius":0.2},</v>
      </c>
    </row>
    <row r="477" spans="1:13" ht="17.350000000000001" customHeight="1" x14ac:dyDescent="0.45">
      <c r="A477" s="2" t="s">
        <v>4305</v>
      </c>
      <c r="B477" s="2" t="s">
        <v>19</v>
      </c>
      <c r="C477" s="2" t="s">
        <v>4304</v>
      </c>
      <c r="D477" s="2" t="s">
        <v>4303</v>
      </c>
      <c r="E477" s="3" t="s">
        <v>4302</v>
      </c>
      <c r="F477" s="3"/>
      <c r="G477" s="7" t="s">
        <v>5089</v>
      </c>
      <c r="H477" t="str">
        <f>TRIM(CLEAN(A477))</f>
        <v>TRUNDLE</v>
      </c>
      <c r="I477" t="str">
        <f>TRIM(CLEAN(B477))</f>
        <v>NSW</v>
      </c>
      <c r="J477" t="str">
        <f>TRIM(CLEAN(C477))</f>
        <v>YTUE</v>
      </c>
      <c r="K477" t="str">
        <f>TRIM(CLEAN(D477))</f>
        <v>325617S</v>
      </c>
      <c r="L477" t="str">
        <f>TRIM(CLEAN(E477))</f>
        <v>1474236E</v>
      </c>
      <c r="M477" t="str">
        <f t="shared" si="7"/>
        <v>{"type":"Landing Area without FAC (Verified)","name":"TRUNDLE","state":"NSW","icao":"YTUE","coordinates":["325617S","1474236E"],"radius":0.2},</v>
      </c>
    </row>
    <row r="478" spans="1:13" ht="17.350000000000001" customHeight="1" x14ac:dyDescent="0.45">
      <c r="A478" s="2" t="s">
        <v>4301</v>
      </c>
      <c r="B478" s="7" t="s">
        <v>6</v>
      </c>
      <c r="C478" s="7" t="s">
        <v>4300</v>
      </c>
      <c r="D478" s="7" t="s">
        <v>4299</v>
      </c>
      <c r="E478" s="7" t="s">
        <v>4298</v>
      </c>
      <c r="F478" s="7"/>
      <c r="G478" s="7" t="s">
        <v>5089</v>
      </c>
      <c r="H478" t="str">
        <f>TRIM(CLEAN(A478))</f>
        <v>TRURO/VALLEY FARM</v>
      </c>
      <c r="I478" t="str">
        <f>TRIM(CLEAN(B478))</f>
        <v>SA</v>
      </c>
      <c r="J478" t="str">
        <f>TRIM(CLEAN(C478))</f>
        <v>YVAF</v>
      </c>
      <c r="K478" t="str">
        <f>TRIM(CLEAN(D478))</f>
        <v>342314S</v>
      </c>
      <c r="L478" t="str">
        <f>TRIM(CLEAN(E478))</f>
        <v>1390839E</v>
      </c>
      <c r="M478" t="str">
        <f t="shared" si="7"/>
        <v>{"type":"Landing Area without FAC (Verified)","name":"TRURO/VALLEY FARM","state":"SA","icao":"YVAF","coordinates":["342314S","1390839E"],"radius":0.2},</v>
      </c>
    </row>
    <row r="479" spans="1:13" ht="17.350000000000001" customHeight="1" x14ac:dyDescent="0.45">
      <c r="A479" s="2" t="s">
        <v>4297</v>
      </c>
      <c r="B479" s="2" t="s">
        <v>29</v>
      </c>
      <c r="C479" s="2" t="s">
        <v>4296</v>
      </c>
      <c r="D479" s="2" t="s">
        <v>4295</v>
      </c>
      <c r="E479" s="3" t="s">
        <v>4294</v>
      </c>
      <c r="F479" s="3"/>
      <c r="G479" s="7" t="s">
        <v>5089</v>
      </c>
      <c r="H479" t="str">
        <f>TRIM(CLEAN(A479))</f>
        <v>TUCSON</v>
      </c>
      <c r="I479" t="str">
        <f>TRIM(CLEAN(B479))</f>
        <v>QLD</v>
      </c>
      <c r="J479" t="str">
        <f>TRIM(CLEAN(C479))</f>
        <v>YTCU</v>
      </c>
      <c r="K479" t="str">
        <f>TRIM(CLEAN(D479))</f>
        <v>224100S</v>
      </c>
      <c r="L479" t="str">
        <f>TRIM(CLEAN(E479))</f>
        <v>1432042E</v>
      </c>
      <c r="M479" t="str">
        <f t="shared" si="7"/>
        <v>{"type":"Landing Area without FAC (Verified)","name":"TUCSON","state":"QLD","icao":"YTCU","coordinates":["224100S","1432042E"],"radius":0.2},</v>
      </c>
    </row>
    <row r="480" spans="1:13" ht="17.350000000000001" customHeight="1" x14ac:dyDescent="0.45">
      <c r="A480" s="2" t="s">
        <v>4293</v>
      </c>
      <c r="B480" s="2" t="s">
        <v>19</v>
      </c>
      <c r="C480" s="2" t="s">
        <v>4292</v>
      </c>
      <c r="D480" s="2" t="s">
        <v>4291</v>
      </c>
      <c r="E480" s="3" t="s">
        <v>4290</v>
      </c>
      <c r="F480" s="3"/>
      <c r="G480" s="7" t="s">
        <v>5089</v>
      </c>
      <c r="H480" t="str">
        <f>TRIM(CLEAN(A480))</f>
        <v>TULLAMORE</v>
      </c>
      <c r="I480" t="str">
        <f>TRIM(CLEAN(B480))</f>
        <v>NSW</v>
      </c>
      <c r="J480" t="str">
        <f>TRIM(CLEAN(C480))</f>
        <v>YTLL</v>
      </c>
      <c r="K480" t="str">
        <f>TRIM(CLEAN(D480))</f>
        <v>323643S</v>
      </c>
      <c r="L480" t="str">
        <f>TRIM(CLEAN(E480))</f>
        <v>1473547E</v>
      </c>
      <c r="M480" t="str">
        <f t="shared" si="7"/>
        <v>{"type":"Landing Area without FAC (Verified)","name":"TULLAMORE","state":"NSW","icao":"YTLL","coordinates":["323643S","1473547E"],"radius":0.2},</v>
      </c>
    </row>
    <row r="481" spans="1:13" ht="17.350000000000001" customHeight="1" x14ac:dyDescent="0.45">
      <c r="A481" s="2" t="s">
        <v>4289</v>
      </c>
      <c r="B481" s="2" t="s">
        <v>29</v>
      </c>
      <c r="C481" s="2" t="s">
        <v>4288</v>
      </c>
      <c r="D481" s="2" t="s">
        <v>4287</v>
      </c>
      <c r="E481" s="3" t="s">
        <v>4286</v>
      </c>
      <c r="F481" s="3"/>
      <c r="G481" s="7" t="s">
        <v>5089</v>
      </c>
      <c r="H481" t="str">
        <f>TRIM(CLEAN(A481))</f>
        <v>TUMBAR STATION</v>
      </c>
      <c r="I481" t="str">
        <f>TRIM(CLEAN(B481))</f>
        <v>QLD</v>
      </c>
      <c r="J481" t="str">
        <f>TRIM(CLEAN(C481))</f>
        <v>YTUM</v>
      </c>
      <c r="K481" t="str">
        <f>TRIM(CLEAN(D481))</f>
        <v>235905S</v>
      </c>
      <c r="L481" t="str">
        <f>TRIM(CLEAN(E481))</f>
        <v>1461636E</v>
      </c>
      <c r="M481" t="str">
        <f t="shared" si="7"/>
        <v>{"type":"Landing Area without FAC (Verified)","name":"TUMBAR STATION","state":"QLD","icao":"YTUM","coordinates":["235905S","1461636E"],"radius":0.2},</v>
      </c>
    </row>
    <row r="482" spans="1:13" ht="17.350000000000001" customHeight="1" x14ac:dyDescent="0.45">
      <c r="A482" s="2" t="s">
        <v>4285</v>
      </c>
      <c r="B482" s="2" t="s">
        <v>19</v>
      </c>
      <c r="C482" s="2" t="s">
        <v>4284</v>
      </c>
      <c r="D482" s="2" t="s">
        <v>4283</v>
      </c>
      <c r="E482" s="3" t="s">
        <v>4282</v>
      </c>
      <c r="F482" s="3"/>
      <c r="G482" s="7" t="s">
        <v>5089</v>
      </c>
      <c r="H482" t="str">
        <f>TRIM(CLEAN(A482))</f>
        <v>TUMBARUMBA</v>
      </c>
      <c r="I482" t="str">
        <f>TRIM(CLEAN(B482))</f>
        <v>NSW</v>
      </c>
      <c r="J482" t="str">
        <f>TRIM(CLEAN(C482))</f>
        <v>YTBM</v>
      </c>
      <c r="K482" t="str">
        <f>TRIM(CLEAN(D482))</f>
        <v>354545S</v>
      </c>
      <c r="L482" t="str">
        <f>TRIM(CLEAN(E482))</f>
        <v>1475313E</v>
      </c>
      <c r="M482" t="str">
        <f t="shared" si="7"/>
        <v>{"type":"Landing Area without FAC (Verified)","name":"TUMBARUMBA","state":"NSW","icao":"YTBM","coordinates":["354545S","1475313E"],"radius":0.2},</v>
      </c>
    </row>
    <row r="483" spans="1:13" ht="17.350000000000001" customHeight="1" x14ac:dyDescent="0.45">
      <c r="A483" s="2" t="s">
        <v>4281</v>
      </c>
      <c r="B483" s="2" t="s">
        <v>381</v>
      </c>
      <c r="C483" s="2" t="s">
        <v>4280</v>
      </c>
      <c r="D483" s="2" t="s">
        <v>4279</v>
      </c>
      <c r="E483" s="3" t="s">
        <v>4278</v>
      </c>
      <c r="F483" s="3"/>
      <c r="G483" s="7" t="s">
        <v>5089</v>
      </c>
      <c r="H483" t="str">
        <f>TRIM(CLEAN(A483))</f>
        <v>TUNBRIDGE</v>
      </c>
      <c r="I483" t="str">
        <f>TRIM(CLEAN(B483))</f>
        <v>TAS</v>
      </c>
      <c r="J483" t="str">
        <f>TRIM(CLEAN(C483))</f>
        <v>YTUN</v>
      </c>
      <c r="K483" t="str">
        <f>TRIM(CLEAN(D483))</f>
        <v>420648S</v>
      </c>
      <c r="L483" t="str">
        <f>TRIM(CLEAN(E483))</f>
        <v>1472154E</v>
      </c>
      <c r="M483" t="str">
        <f t="shared" si="7"/>
        <v>{"type":"Landing Area without FAC (Verified)","name":"TUNBRIDGE","state":"TAS","icao":"YTUN","coordinates":["420648S","1472154E"],"radius":0.2},</v>
      </c>
    </row>
    <row r="484" spans="1:13" ht="17.350000000000001" customHeight="1" x14ac:dyDescent="0.45">
      <c r="A484" s="2" t="s">
        <v>4277</v>
      </c>
      <c r="B484" s="2" t="s">
        <v>19</v>
      </c>
      <c r="C484" s="2" t="s">
        <v>4276</v>
      </c>
      <c r="D484" s="2" t="s">
        <v>4275</v>
      </c>
      <c r="E484" s="3" t="s">
        <v>4274</v>
      </c>
      <c r="F484" s="3"/>
      <c r="G484" s="7" t="s">
        <v>5089</v>
      </c>
      <c r="H484" t="str">
        <f>TRIM(CLEAN(A484))</f>
        <v>TUREE</v>
      </c>
      <c r="I484" t="str">
        <f>TRIM(CLEAN(B484))</f>
        <v>NSW</v>
      </c>
      <c r="J484" t="str">
        <f>TRIM(CLEAN(C484))</f>
        <v>YTUR</v>
      </c>
      <c r="K484" t="str">
        <f>TRIM(CLEAN(D484))</f>
        <v>315536S</v>
      </c>
      <c r="L484" t="str">
        <f>TRIM(CLEAN(E484))</f>
        <v>1494743E</v>
      </c>
      <c r="M484" t="str">
        <f t="shared" si="7"/>
        <v>{"type":"Landing Area without FAC (Verified)","name":"TUREE","state":"NSW","icao":"YTUR","coordinates":["315536S","1494743E"],"radius":0.2},</v>
      </c>
    </row>
    <row r="485" spans="1:13" ht="17.350000000000001" customHeight="1" x14ac:dyDescent="0.45">
      <c r="A485" s="2" t="s">
        <v>4273</v>
      </c>
      <c r="B485" s="2" t="s">
        <v>6</v>
      </c>
      <c r="C485" s="2" t="s">
        <v>4272</v>
      </c>
      <c r="D485" s="2" t="s">
        <v>4271</v>
      </c>
      <c r="E485" s="3" t="s">
        <v>4270</v>
      </c>
      <c r="F485" s="3"/>
      <c r="G485" s="7" t="s">
        <v>5089</v>
      </c>
      <c r="H485" t="str">
        <f>TRIM(CLEAN(A485))</f>
        <v>TURKEY LANE</v>
      </c>
      <c r="I485" t="str">
        <f>TRIM(CLEAN(B485))</f>
        <v>SA</v>
      </c>
      <c r="J485" t="str">
        <f>TRIM(CLEAN(C485))</f>
        <v>YTKL</v>
      </c>
      <c r="K485" t="str">
        <f>TRIM(CLEAN(D485))</f>
        <v>354415S</v>
      </c>
      <c r="L485" t="str">
        <f>TRIM(CLEAN(E485))</f>
        <v>1370756E</v>
      </c>
      <c r="M485" t="str">
        <f t="shared" si="7"/>
        <v>{"type":"Landing Area without FAC (Verified)","name":"TURKEY LANE","state":"SA","icao":"YTKL","coordinates":["354415S","1370756E"],"radius":0.2},</v>
      </c>
    </row>
    <row r="486" spans="1:13" ht="17.350000000000001" customHeight="1" x14ac:dyDescent="0.45">
      <c r="A486" s="2" t="s">
        <v>4269</v>
      </c>
      <c r="B486" s="2" t="s">
        <v>29</v>
      </c>
      <c r="C486" s="2" t="s">
        <v>4268</v>
      </c>
      <c r="D486" s="2" t="s">
        <v>4267</v>
      </c>
      <c r="E486" s="3" t="s">
        <v>4266</v>
      </c>
      <c r="F486" s="3"/>
      <c r="G486" s="7" t="s">
        <v>5089</v>
      </c>
      <c r="H486" t="str">
        <f>TRIM(CLEAN(A486))</f>
        <v>ULCANBAH</v>
      </c>
      <c r="I486" t="str">
        <f>TRIM(CLEAN(B486))</f>
        <v>QLD</v>
      </c>
      <c r="J486" t="str">
        <f>TRIM(CLEAN(C486))</f>
        <v>YULC</v>
      </c>
      <c r="K486" t="str">
        <f>TRIM(CLEAN(D486))</f>
        <v>220146S</v>
      </c>
      <c r="L486" t="str">
        <f>TRIM(CLEAN(E486))</f>
        <v>1455827E</v>
      </c>
      <c r="M486" t="str">
        <f t="shared" si="7"/>
        <v>{"type":"Landing Area without FAC (Verified)","name":"ULCANBAH","state":"QLD","icao":"YULC","coordinates":["220146S","1455827E"],"radius":0.2},</v>
      </c>
    </row>
    <row r="487" spans="1:13" ht="17.350000000000001" customHeight="1" x14ac:dyDescent="0.45">
      <c r="A487" s="2" t="s">
        <v>4265</v>
      </c>
      <c r="B487" s="2" t="s">
        <v>6</v>
      </c>
      <c r="C487" s="2" t="s">
        <v>4264</v>
      </c>
      <c r="D487" s="2" t="s">
        <v>4263</v>
      </c>
      <c r="E487" s="3" t="s">
        <v>4262</v>
      </c>
      <c r="F487" s="3"/>
      <c r="G487" s="7" t="s">
        <v>5089</v>
      </c>
      <c r="H487" t="str">
        <f>TRIM(CLEAN(A487))</f>
        <v>UMUWA</v>
      </c>
      <c r="I487" t="str">
        <f>TRIM(CLEAN(B487))</f>
        <v>SA</v>
      </c>
      <c r="J487" t="str">
        <f>TRIM(CLEAN(C487))</f>
        <v>YUMU</v>
      </c>
      <c r="K487" t="str">
        <f>TRIM(CLEAN(D487))</f>
        <v>262912S</v>
      </c>
      <c r="L487" t="str">
        <f>TRIM(CLEAN(E487))</f>
        <v>1320224E</v>
      </c>
      <c r="M487" t="str">
        <f t="shared" si="7"/>
        <v>{"type":"Landing Area without FAC (Verified)","name":"UMUWA","state":"SA","icao":"YUMU","coordinates":["262912S","1320224E"],"radius":0.2},</v>
      </c>
    </row>
    <row r="488" spans="1:13" ht="17.350000000000001" customHeight="1" x14ac:dyDescent="0.45">
      <c r="A488" s="2" t="s">
        <v>4261</v>
      </c>
      <c r="B488" s="2" t="s">
        <v>29</v>
      </c>
      <c r="C488" s="2" t="s">
        <v>4260</v>
      </c>
      <c r="D488" s="2" t="s">
        <v>4259</v>
      </c>
      <c r="E488" s="3" t="s">
        <v>4258</v>
      </c>
      <c r="F488" s="3"/>
      <c r="G488" s="7" t="s">
        <v>5089</v>
      </c>
      <c r="H488" t="str">
        <f>TRIM(CLEAN(A488))</f>
        <v>UNDILLA STATION</v>
      </c>
      <c r="I488" t="str">
        <f>TRIM(CLEAN(B488))</f>
        <v>QLD</v>
      </c>
      <c r="J488" t="str">
        <f>TRIM(CLEAN(C488))</f>
        <v>YUDL</v>
      </c>
      <c r="K488" t="str">
        <f>TRIM(CLEAN(D488))</f>
        <v>193727S</v>
      </c>
      <c r="L488" t="str">
        <f>TRIM(CLEAN(E488))</f>
        <v>1383818E</v>
      </c>
      <c r="M488" t="str">
        <f t="shared" si="7"/>
        <v>{"type":"Landing Area without FAC (Verified)","name":"UNDILLA STATION","state":"QLD","icao":"YUDL","coordinates":["193727S","1383818E"],"radius":0.2},</v>
      </c>
    </row>
    <row r="489" spans="1:13" ht="17.350000000000001" customHeight="1" x14ac:dyDescent="0.45">
      <c r="A489" s="2" t="s">
        <v>4257</v>
      </c>
      <c r="B489" s="7" t="s">
        <v>29</v>
      </c>
      <c r="C489" s="7" t="s">
        <v>4256</v>
      </c>
      <c r="D489" s="7" t="s">
        <v>4255</v>
      </c>
      <c r="E489" s="7" t="s">
        <v>4254</v>
      </c>
      <c r="F489" s="7"/>
      <c r="G489" s="7" t="s">
        <v>5089</v>
      </c>
      <c r="H489" t="str">
        <f>TRIM(CLEAN(A489))</f>
        <v>UPPER WARREGO/BABBILOORA</v>
      </c>
      <c r="I489" t="str">
        <f>TRIM(CLEAN(B489))</f>
        <v>QLD</v>
      </c>
      <c r="J489" t="str">
        <f>TRIM(CLEAN(C489))</f>
        <v>YABB</v>
      </c>
      <c r="K489" t="str">
        <f>TRIM(CLEAN(D489))</f>
        <v>251139S</v>
      </c>
      <c r="L489" t="str">
        <f>TRIM(CLEAN(E489))</f>
        <v>1470832E</v>
      </c>
      <c r="M489" t="str">
        <f t="shared" si="7"/>
        <v>{"type":"Landing Area without FAC (Verified)","name":"UPPER WARREGO/BABBILOORA","state":"QLD","icao":"YABB","coordinates":["251139S","1470832E"],"radius":0.2},</v>
      </c>
    </row>
    <row r="490" spans="1:13" ht="17.350000000000001" customHeight="1" x14ac:dyDescent="0.45">
      <c r="A490" s="2" t="s">
        <v>4253</v>
      </c>
      <c r="B490" s="2" t="s">
        <v>24</v>
      </c>
      <c r="C490" s="2" t="s">
        <v>4252</v>
      </c>
      <c r="D490" s="2" t="s">
        <v>4251</v>
      </c>
      <c r="E490" s="3" t="s">
        <v>4250</v>
      </c>
      <c r="F490" s="3"/>
      <c r="G490" s="7" t="s">
        <v>5089</v>
      </c>
      <c r="H490" t="str">
        <f>TRIM(CLEAN(A490))</f>
        <v>URAPUNGA</v>
      </c>
      <c r="I490" t="str">
        <f>TRIM(CLEAN(B490))</f>
        <v>NT</v>
      </c>
      <c r="J490" t="str">
        <f>TRIM(CLEAN(C490))</f>
        <v>YUPG</v>
      </c>
      <c r="K490" t="str">
        <f>TRIM(CLEAN(D490))</f>
        <v>144219S</v>
      </c>
      <c r="L490" t="str">
        <f>TRIM(CLEAN(E490))</f>
        <v>1343344E</v>
      </c>
      <c r="M490" t="str">
        <f t="shared" si="7"/>
        <v>{"type":"Landing Area without FAC (Verified)","name":"URAPUNGA","state":"NT","icao":"YUPG","coordinates":["144219S","1343344E"],"radius":0.2},</v>
      </c>
    </row>
    <row r="491" spans="1:13" ht="17.350000000000001" customHeight="1" x14ac:dyDescent="0.45">
      <c r="A491" s="2" t="s">
        <v>4249</v>
      </c>
      <c r="B491" s="2" t="s">
        <v>1</v>
      </c>
      <c r="C491" s="2" t="s">
        <v>4248</v>
      </c>
      <c r="D491" s="2" t="s">
        <v>4247</v>
      </c>
      <c r="E491" s="3" t="s">
        <v>4246</v>
      </c>
      <c r="F491" s="3"/>
      <c r="G491" s="7" t="s">
        <v>5089</v>
      </c>
      <c r="H491" t="str">
        <f>TRIM(CLEAN(A491))</f>
        <v>VANSITTART BAY</v>
      </c>
      <c r="I491" t="str">
        <f>TRIM(CLEAN(B491))</f>
        <v>WA</v>
      </c>
      <c r="J491" t="str">
        <f>TRIM(CLEAN(C491))</f>
        <v>YVAN</v>
      </c>
      <c r="K491" t="str">
        <f>TRIM(CLEAN(D491))</f>
        <v>135944S</v>
      </c>
      <c r="L491" t="str">
        <f>TRIM(CLEAN(E491))</f>
        <v>1260828E</v>
      </c>
      <c r="M491" t="str">
        <f t="shared" si="7"/>
        <v>{"type":"Landing Area without FAC (Verified)","name":"VANSITTART BAY","state":"WA","icao":"YVAN","coordinates":["135944S","1260828E"],"radius":0.2},</v>
      </c>
    </row>
    <row r="492" spans="1:13" ht="17.350000000000001" customHeight="1" x14ac:dyDescent="0.45">
      <c r="A492" s="2" t="s">
        <v>4245</v>
      </c>
      <c r="B492" s="2" t="s">
        <v>24</v>
      </c>
      <c r="C492" s="2" t="s">
        <v>4244</v>
      </c>
      <c r="D492" s="2" t="s">
        <v>4243</v>
      </c>
      <c r="E492" s="3" t="s">
        <v>4242</v>
      </c>
      <c r="F492" s="3"/>
      <c r="G492" s="7" t="s">
        <v>5089</v>
      </c>
      <c r="H492" t="str">
        <f>TRIM(CLEAN(A492))</f>
        <v>VASHON HEAD</v>
      </c>
      <c r="I492" t="str">
        <f>TRIM(CLEAN(B492))</f>
        <v>NT</v>
      </c>
      <c r="J492" t="str">
        <f>TRIM(CLEAN(C492))</f>
        <v>YVSH</v>
      </c>
      <c r="K492" t="str">
        <f>TRIM(CLEAN(D492))</f>
        <v>110854S</v>
      </c>
      <c r="L492" t="str">
        <f>TRIM(CLEAN(E492))</f>
        <v>1315905E</v>
      </c>
      <c r="M492" t="str">
        <f t="shared" si="7"/>
        <v>{"type":"Landing Area without FAC (Verified)","name":"VASHON HEAD","state":"NT","icao":"YVSH","coordinates":["110854S","1315905E"],"radius":0.2},</v>
      </c>
    </row>
    <row r="493" spans="1:13" ht="17.350000000000001" customHeight="1" x14ac:dyDescent="0.45">
      <c r="A493" s="2" t="s">
        <v>4241</v>
      </c>
      <c r="B493" s="2" t="s">
        <v>24</v>
      </c>
      <c r="C493" s="2" t="s">
        <v>4240</v>
      </c>
      <c r="D493" s="2" t="s">
        <v>4239</v>
      </c>
      <c r="E493" s="3" t="s">
        <v>4238</v>
      </c>
      <c r="F493" s="3"/>
      <c r="G493" s="7" t="s">
        <v>5089</v>
      </c>
      <c r="H493" t="str">
        <f>TRIM(CLEAN(A493))</f>
        <v>VAUGHAN SPRINGS</v>
      </c>
      <c r="I493" t="str">
        <f>TRIM(CLEAN(B493))</f>
        <v>NT</v>
      </c>
      <c r="J493" t="str">
        <f>TRIM(CLEAN(C493))</f>
        <v>YVNS</v>
      </c>
      <c r="K493" t="str">
        <f>TRIM(CLEAN(D493))</f>
        <v>222000S</v>
      </c>
      <c r="L493" t="str">
        <f>TRIM(CLEAN(E493))</f>
        <v>1305200E</v>
      </c>
      <c r="M493" t="str">
        <f t="shared" si="7"/>
        <v>{"type":"Landing Area without FAC (Verified)","name":"VAUGHAN SPRINGS","state":"NT","icao":"YVNS","coordinates":["222000S","1305200E"],"radius":0.2},</v>
      </c>
    </row>
    <row r="494" spans="1:13" ht="17.350000000000001" customHeight="1" x14ac:dyDescent="0.45">
      <c r="A494" s="2" t="s">
        <v>4237</v>
      </c>
      <c r="B494" s="7" t="s">
        <v>19</v>
      </c>
      <c r="C494" s="7" t="s">
        <v>4236</v>
      </c>
      <c r="D494" s="7" t="s">
        <v>4235</v>
      </c>
      <c r="E494" s="7" t="s">
        <v>4234</v>
      </c>
      <c r="F494" s="7"/>
      <c r="G494" s="7" t="s">
        <v>5089</v>
      </c>
      <c r="H494" t="str">
        <f>TRIM(CLEAN(A494))</f>
        <v>WAKOOL/TULLABURRA</v>
      </c>
      <c r="I494" t="str">
        <f>TRIM(CLEAN(B494))</f>
        <v>NSW</v>
      </c>
      <c r="J494" t="str">
        <f>TRIM(CLEAN(C494))</f>
        <v>YTUB</v>
      </c>
      <c r="K494" t="str">
        <f>TRIM(CLEAN(D494))</f>
        <v>352729S</v>
      </c>
      <c r="L494" t="str">
        <f>TRIM(CLEAN(E494))</f>
        <v>1441656E</v>
      </c>
      <c r="M494" t="str">
        <f t="shared" si="7"/>
        <v>{"type":"Landing Area without FAC (Verified)","name":"WAKOOL/TULLABURRA","state":"NSW","icao":"YTUB","coordinates":["352729S","1441656E"],"radius":0.2},</v>
      </c>
    </row>
    <row r="495" spans="1:13" ht="17.350000000000001" customHeight="1" x14ac:dyDescent="0.45">
      <c r="A495" s="2" t="s">
        <v>4233</v>
      </c>
      <c r="B495" s="7" t="s">
        <v>381</v>
      </c>
      <c r="C495" s="7" t="s">
        <v>4232</v>
      </c>
      <c r="D495" s="7" t="s">
        <v>4231</v>
      </c>
      <c r="E495" s="7" t="s">
        <v>4230</v>
      </c>
      <c r="F495" s="7"/>
      <c r="G495" s="7" t="s">
        <v>5089</v>
      </c>
      <c r="H495" t="str">
        <f>TRIM(CLEAN(A495))</f>
        <v>WATERHOUSE ISLAND</v>
      </c>
      <c r="I495" t="str">
        <f>TRIM(CLEAN(B495))</f>
        <v>TAS</v>
      </c>
      <c r="J495" t="str">
        <f>TRIM(CLEAN(C495))</f>
        <v>YWTH</v>
      </c>
      <c r="K495" t="str">
        <f>TRIM(CLEAN(D495))</f>
        <v>404836S</v>
      </c>
      <c r="L495" t="str">
        <f>TRIM(CLEAN(E495))</f>
        <v>1473730E</v>
      </c>
      <c r="M495" t="str">
        <f t="shared" si="7"/>
        <v>{"type":"Landing Area without FAC (Verified)","name":"WATERHOUSE ISLAND","state":"TAS","icao":"YWTH","coordinates":["404836S","1473730E"],"radius":0.2},</v>
      </c>
    </row>
    <row r="496" spans="1:13" ht="17.350000000000001" customHeight="1" x14ac:dyDescent="0.45">
      <c r="A496" s="2" t="s">
        <v>4229</v>
      </c>
      <c r="B496" s="2" t="s">
        <v>6</v>
      </c>
      <c r="C496" s="2" t="s">
        <v>4228</v>
      </c>
      <c r="D496" s="2" t="s">
        <v>4227</v>
      </c>
      <c r="E496" s="3" t="s">
        <v>4226</v>
      </c>
      <c r="F496" s="3"/>
      <c r="G496" s="7" t="s">
        <v>5089</v>
      </c>
      <c r="H496" t="str">
        <f>TRIM(CLEAN(A496))</f>
        <v>WEDGE ISLAND</v>
      </c>
      <c r="I496" t="str">
        <f>TRIM(CLEAN(B496))</f>
        <v>SA</v>
      </c>
      <c r="J496" t="str">
        <f>TRIM(CLEAN(C496))</f>
        <v>YWGI</v>
      </c>
      <c r="K496" t="str">
        <f>TRIM(CLEAN(D496))</f>
        <v>351032S</v>
      </c>
      <c r="L496" t="str">
        <f>TRIM(CLEAN(E496))</f>
        <v>1362909E</v>
      </c>
      <c r="M496" t="str">
        <f t="shared" si="7"/>
        <v>{"type":"Landing Area without FAC (Verified)","name":"WEDGE ISLAND","state":"SA","icao":"YWGI","coordinates":["351032S","1362909E"],"radius":0.2},</v>
      </c>
    </row>
    <row r="497" spans="1:13" ht="17.350000000000001" customHeight="1" x14ac:dyDescent="0.45">
      <c r="A497" s="2" t="s">
        <v>4225</v>
      </c>
      <c r="B497" s="2" t="s">
        <v>19</v>
      </c>
      <c r="C497" s="2" t="s">
        <v>4224</v>
      </c>
      <c r="D497" s="2" t="s">
        <v>4223</v>
      </c>
      <c r="E497" s="3" t="s">
        <v>3847</v>
      </c>
      <c r="F497" s="3"/>
      <c r="G497" s="7" t="s">
        <v>5089</v>
      </c>
      <c r="H497" t="str">
        <f>TRIM(CLEAN(A497))</f>
        <v>WEILMORINGLE</v>
      </c>
      <c r="I497" t="str">
        <f>TRIM(CLEAN(B497))</f>
        <v>NSW</v>
      </c>
      <c r="J497" t="str">
        <f>TRIM(CLEAN(C497))</f>
        <v>YWMG</v>
      </c>
      <c r="K497" t="str">
        <f>TRIM(CLEAN(D497))</f>
        <v>291500S</v>
      </c>
      <c r="L497" t="str">
        <f>TRIM(CLEAN(E497))</f>
        <v>1465500E</v>
      </c>
      <c r="M497" t="str">
        <f t="shared" si="7"/>
        <v>{"type":"Landing Area without FAC (Verified)","name":"WEILMORINGLE","state":"NSW","icao":"YWMG","coordinates":["291500S","1465500E"],"radius":0.2},</v>
      </c>
    </row>
    <row r="498" spans="1:13" ht="17.350000000000001" customHeight="1" x14ac:dyDescent="0.45">
      <c r="A498" s="2" t="s">
        <v>4222</v>
      </c>
      <c r="B498" s="2" t="s">
        <v>29</v>
      </c>
      <c r="C498" s="2" t="s">
        <v>4221</v>
      </c>
      <c r="D498" s="2" t="s">
        <v>4220</v>
      </c>
      <c r="E498" s="3" t="s">
        <v>4219</v>
      </c>
      <c r="F498" s="3"/>
      <c r="G498" s="7" t="s">
        <v>5089</v>
      </c>
      <c r="H498" t="str">
        <f>TRIM(CLEAN(A498))</f>
        <v>WELLCLOSE</v>
      </c>
      <c r="I498" t="str">
        <f>TRIM(CLEAN(B498))</f>
        <v>QLD</v>
      </c>
      <c r="J498" t="str">
        <f>TRIM(CLEAN(C498))</f>
        <v>YWEC</v>
      </c>
      <c r="K498" t="str">
        <f>TRIM(CLEAN(D498))</f>
        <v>253246S</v>
      </c>
      <c r="L498" t="str">
        <f>TRIM(CLEAN(E498))</f>
        <v>1450807E</v>
      </c>
      <c r="M498" t="str">
        <f t="shared" si="7"/>
        <v>{"type":"Landing Area without FAC (Verified)","name":"WELLCLOSE","state":"QLD","icao":"YWEC","coordinates":["253246S","1450807E"],"radius":0.2},</v>
      </c>
    </row>
    <row r="499" spans="1:13" ht="17.350000000000001" customHeight="1" x14ac:dyDescent="0.45">
      <c r="A499" s="2" t="s">
        <v>4218</v>
      </c>
      <c r="B499" s="2" t="s">
        <v>19</v>
      </c>
      <c r="C499" s="2" t="s">
        <v>4217</v>
      </c>
      <c r="D499" s="2" t="s">
        <v>4216</v>
      </c>
      <c r="E499" s="3" t="s">
        <v>4215</v>
      </c>
      <c r="F499" s="3"/>
      <c r="G499" s="7" t="s">
        <v>5089</v>
      </c>
      <c r="H499" t="str">
        <f>TRIM(CLEAN(A499))</f>
        <v>WILANDRA</v>
      </c>
      <c r="I499" t="str">
        <f>TRIM(CLEAN(B499))</f>
        <v>NSW</v>
      </c>
      <c r="J499" t="str">
        <f>TRIM(CLEAN(C499))</f>
        <v>YWIL</v>
      </c>
      <c r="K499" t="str">
        <f>TRIM(CLEAN(D499))</f>
        <v>311617S</v>
      </c>
      <c r="L499" t="str">
        <f>TRIM(CLEAN(E499))</f>
        <v>1424111E</v>
      </c>
      <c r="M499" t="str">
        <f t="shared" si="7"/>
        <v>{"type":"Landing Area without FAC (Verified)","name":"WILANDRA","state":"NSW","icao":"YWIL","coordinates":["311617S","1424111E"],"radius":0.2},</v>
      </c>
    </row>
    <row r="500" spans="1:13" ht="17.350000000000001" customHeight="1" x14ac:dyDescent="0.45">
      <c r="A500" s="2" t="s">
        <v>4214</v>
      </c>
      <c r="B500" s="2" t="s">
        <v>256</v>
      </c>
      <c r="C500" s="2" t="s">
        <v>4213</v>
      </c>
      <c r="D500" s="2" t="s">
        <v>4212</v>
      </c>
      <c r="E500" s="3" t="s">
        <v>4211</v>
      </c>
      <c r="F500" s="3"/>
      <c r="G500" s="7" t="s">
        <v>5089</v>
      </c>
      <c r="H500" t="str">
        <f>TRIM(CLEAN(A500))</f>
        <v>WILKINS RUNWAY</v>
      </c>
      <c r="I500" t="str">
        <f>TRIM(CLEAN(B500))</f>
        <v>OTH</v>
      </c>
      <c r="J500" t="str">
        <f>TRIM(CLEAN(C500))</f>
        <v>YWKS</v>
      </c>
      <c r="K500" t="str">
        <f>TRIM(CLEAN(D500))</f>
        <v>664129S</v>
      </c>
      <c r="L500" t="str">
        <f>TRIM(CLEAN(E500))</f>
        <v>1113139E</v>
      </c>
      <c r="M500" t="str">
        <f t="shared" si="7"/>
        <v>{"type":"Landing Area without FAC (Verified)","name":"WILKINS RUNWAY","state":"OTH","icao":"YWKS","coordinates":["664129S","1113139E"],"radius":0.2},</v>
      </c>
    </row>
    <row r="501" spans="1:13" ht="17.350000000000001" customHeight="1" x14ac:dyDescent="0.45">
      <c r="A501" s="2" t="s">
        <v>4210</v>
      </c>
      <c r="B501" s="2" t="s">
        <v>24</v>
      </c>
      <c r="C501" s="2" t="s">
        <v>4209</v>
      </c>
      <c r="D501" s="2" t="s">
        <v>4208</v>
      </c>
      <c r="E501" s="3" t="s">
        <v>4207</v>
      </c>
      <c r="F501" s="3"/>
      <c r="G501" s="7" t="s">
        <v>5089</v>
      </c>
      <c r="H501" t="str">
        <f>TRIM(CLEAN(A501))</f>
        <v>WILLOWRA</v>
      </c>
      <c r="I501" t="str">
        <f>TRIM(CLEAN(B501))</f>
        <v>NT</v>
      </c>
      <c r="J501" t="str">
        <f>TRIM(CLEAN(C501))</f>
        <v>YWLA</v>
      </c>
      <c r="K501" t="str">
        <f>TRIM(CLEAN(D501))</f>
        <v>211636S</v>
      </c>
      <c r="L501" t="str">
        <f>TRIM(CLEAN(E501))</f>
        <v>1323724E</v>
      </c>
      <c r="M501" t="str">
        <f t="shared" si="7"/>
        <v>{"type":"Landing Area without FAC (Verified)","name":"WILLOWRA","state":"NT","icao":"YWLA","coordinates":["211636S","1323724E"],"radius":0.2},</v>
      </c>
    </row>
    <row r="502" spans="1:13" ht="17.350000000000001" customHeight="1" x14ac:dyDescent="0.45">
      <c r="A502" s="2" t="s">
        <v>4206</v>
      </c>
      <c r="B502" s="2" t="s">
        <v>6</v>
      </c>
      <c r="C502" s="2" t="s">
        <v>4205</v>
      </c>
      <c r="D502" s="2" t="s">
        <v>4204</v>
      </c>
      <c r="E502" s="3" t="s">
        <v>4203</v>
      </c>
      <c r="F502" s="3"/>
      <c r="G502" s="7" t="s">
        <v>5089</v>
      </c>
      <c r="H502" t="str">
        <f>TRIM(CLEAN(A502))</f>
        <v>WILPENA</v>
      </c>
      <c r="I502" t="str">
        <f>TRIM(CLEAN(B502))</f>
        <v>SA</v>
      </c>
      <c r="J502" t="str">
        <f>TRIM(CLEAN(C502))</f>
        <v>YWPN</v>
      </c>
      <c r="K502" t="str">
        <f>TRIM(CLEAN(D502))</f>
        <v>313100S</v>
      </c>
      <c r="L502" t="str">
        <f>TRIM(CLEAN(E502))</f>
        <v>1383730E</v>
      </c>
      <c r="M502" t="str">
        <f t="shared" si="7"/>
        <v>{"type":"Landing Area without FAC (Verified)","name":"WILPENA","state":"SA","icao":"YWPN","coordinates":["313100S","1383730E"],"radius":0.2},</v>
      </c>
    </row>
    <row r="503" spans="1:13" ht="17.350000000000001" customHeight="1" x14ac:dyDescent="0.45">
      <c r="A503" s="2" t="s">
        <v>4202</v>
      </c>
      <c r="B503" s="2" t="s">
        <v>6</v>
      </c>
      <c r="C503" s="2" t="s">
        <v>4201</v>
      </c>
      <c r="D503" s="2" t="s">
        <v>4200</v>
      </c>
      <c r="E503" s="3" t="s">
        <v>4199</v>
      </c>
      <c r="F503" s="3"/>
      <c r="G503" s="7" t="s">
        <v>5089</v>
      </c>
      <c r="H503" t="str">
        <f>TRIM(CLEAN(A503))</f>
        <v>WITCHELINA</v>
      </c>
      <c r="I503" t="str">
        <f>TRIM(CLEAN(B503))</f>
        <v>SA</v>
      </c>
      <c r="J503" t="str">
        <f>TRIM(CLEAN(C503))</f>
        <v>YWHI</v>
      </c>
      <c r="K503" t="str">
        <f>TRIM(CLEAN(D503))</f>
        <v>300210S</v>
      </c>
      <c r="L503" t="str">
        <f>TRIM(CLEAN(E503))</f>
        <v>1380326E</v>
      </c>
      <c r="M503" t="str">
        <f t="shared" si="7"/>
        <v>{"type":"Landing Area without FAC (Verified)","name":"WITCHELINA","state":"SA","icao":"YWHI","coordinates":["300210S","1380326E"],"radius":0.2},</v>
      </c>
    </row>
    <row r="504" spans="1:13" ht="17.350000000000001" customHeight="1" x14ac:dyDescent="0.45">
      <c r="A504" s="2" t="s">
        <v>4198</v>
      </c>
      <c r="B504" s="2" t="s">
        <v>19</v>
      </c>
      <c r="C504" s="2" t="s">
        <v>4197</v>
      </c>
      <c r="D504" s="2" t="s">
        <v>4196</v>
      </c>
      <c r="E504" s="3" t="s">
        <v>4195</v>
      </c>
      <c r="F504" s="3"/>
      <c r="G504" s="7" t="s">
        <v>5089</v>
      </c>
      <c r="H504" t="str">
        <f>TRIM(CLEAN(A504))</f>
        <v>WOLLOMOMBI</v>
      </c>
      <c r="I504" t="str">
        <f>TRIM(CLEAN(B504))</f>
        <v>NSW</v>
      </c>
      <c r="J504" t="str">
        <f>TRIM(CLEAN(C504))</f>
        <v>YWMM</v>
      </c>
      <c r="K504" t="str">
        <f>TRIM(CLEAN(D504))</f>
        <v>302936S</v>
      </c>
      <c r="L504" t="str">
        <f>TRIM(CLEAN(E504))</f>
        <v>1520525E</v>
      </c>
      <c r="M504" t="str">
        <f t="shared" si="7"/>
        <v>{"type":"Landing Area without FAC (Verified)","name":"WOLLOMOMBI","state":"NSW","icao":"YWMM","coordinates":["302936S","1520525E"],"radius":0.2},</v>
      </c>
    </row>
    <row r="505" spans="1:13" ht="17.350000000000001" customHeight="1" x14ac:dyDescent="0.45">
      <c r="A505" s="2" t="s">
        <v>4194</v>
      </c>
      <c r="B505" s="2" t="s">
        <v>24</v>
      </c>
      <c r="C505" s="2" t="s">
        <v>4193</v>
      </c>
      <c r="D505" s="2" t="s">
        <v>4192</v>
      </c>
      <c r="E505" s="3" t="s">
        <v>4191</v>
      </c>
      <c r="F505" s="3"/>
      <c r="G505" s="7" t="s">
        <v>5089</v>
      </c>
      <c r="H505" t="str">
        <f>TRIM(CLEAN(A505))</f>
        <v>WONGALARA</v>
      </c>
      <c r="I505" t="str">
        <f>TRIM(CLEAN(B505))</f>
        <v>NT</v>
      </c>
      <c r="J505" t="str">
        <f>TRIM(CLEAN(C505))</f>
        <v>YWON</v>
      </c>
      <c r="K505" t="str">
        <f>TRIM(CLEAN(D505))</f>
        <v>140601S</v>
      </c>
      <c r="L505" t="str">
        <f>TRIM(CLEAN(E505))</f>
        <v>1342449E</v>
      </c>
      <c r="M505" t="str">
        <f t="shared" si="7"/>
        <v>{"type":"Landing Area without FAC (Verified)","name":"WONGALARA","state":"NT","icao":"YWON","coordinates":["140601S","1342449E"],"radius":0.2},</v>
      </c>
    </row>
    <row r="506" spans="1:13" ht="17.350000000000001" customHeight="1" x14ac:dyDescent="0.45">
      <c r="A506" s="2" t="s">
        <v>4190</v>
      </c>
      <c r="B506" s="7" t="s">
        <v>29</v>
      </c>
      <c r="C506" s="7" t="s">
        <v>4189</v>
      </c>
      <c r="D506" s="7" t="s">
        <v>4188</v>
      </c>
      <c r="E506" s="7" t="s">
        <v>4187</v>
      </c>
      <c r="F506" s="7"/>
      <c r="G506" s="7" t="s">
        <v>5089</v>
      </c>
      <c r="H506" t="str">
        <f>TRIM(CLEAN(A506))</f>
        <v>WOODSTOCK STATION</v>
      </c>
      <c r="I506" t="str">
        <f>TRIM(CLEAN(B506))</f>
        <v>QLD</v>
      </c>
      <c r="J506" t="str">
        <f>TRIM(CLEAN(C506))</f>
        <v>YWSN</v>
      </c>
      <c r="K506" t="str">
        <f>TRIM(CLEAN(D506))</f>
        <v>192142S</v>
      </c>
      <c r="L506" t="str">
        <f>TRIM(CLEAN(E506))</f>
        <v>1424540E</v>
      </c>
      <c r="M506" t="str">
        <f t="shared" si="7"/>
        <v>{"type":"Landing Area without FAC (Verified)","name":"WOODSTOCK STATION","state":"QLD","icao":"YWSN","coordinates":["192142S","1424540E"],"radius":0.2},</v>
      </c>
    </row>
    <row r="507" spans="1:13" ht="17.350000000000001" customHeight="1" x14ac:dyDescent="0.45">
      <c r="A507" s="2" t="s">
        <v>4186</v>
      </c>
      <c r="B507" s="2" t="s">
        <v>38</v>
      </c>
      <c r="C507" s="2" t="s">
        <v>4185</v>
      </c>
      <c r="D507" s="2" t="s">
        <v>4184</v>
      </c>
      <c r="E507" s="3" t="s">
        <v>4183</v>
      </c>
      <c r="F507" s="3"/>
      <c r="G507" s="7" t="s">
        <v>5089</v>
      </c>
      <c r="H507" t="str">
        <f>TRIM(CLEAN(A507))</f>
        <v>WOOLOOMANATA</v>
      </c>
      <c r="I507" t="str">
        <f>TRIM(CLEAN(B507))</f>
        <v>VIC</v>
      </c>
      <c r="J507" t="str">
        <f>TRIM(CLEAN(C507))</f>
        <v>YWOT</v>
      </c>
      <c r="K507" t="str">
        <f>TRIM(CLEAN(D507))</f>
        <v>375612S</v>
      </c>
      <c r="L507" t="str">
        <f>TRIM(CLEAN(E507))</f>
        <v>1442213E</v>
      </c>
      <c r="M507" t="str">
        <f t="shared" si="7"/>
        <v>{"type":"Landing Area without FAC (Verified)","name":"WOOLOOMANATA","state":"VIC","icao":"YWOT","coordinates":["375612S","1442213E"],"radius":0.2},</v>
      </c>
    </row>
    <row r="508" spans="1:13" ht="17.350000000000001" customHeight="1" x14ac:dyDescent="0.45">
      <c r="A508" s="2" t="s">
        <v>4182</v>
      </c>
      <c r="B508" s="2" t="s">
        <v>6</v>
      </c>
      <c r="C508" s="2" t="s">
        <v>4181</v>
      </c>
      <c r="D508" s="2" t="s">
        <v>4180</v>
      </c>
      <c r="E508" s="3" t="s">
        <v>4179</v>
      </c>
      <c r="F508" s="3"/>
      <c r="G508" s="7" t="s">
        <v>5089</v>
      </c>
      <c r="H508" t="str">
        <f>TRIM(CLEAN(A508))</f>
        <v>WYNBRING</v>
      </c>
      <c r="I508" t="str">
        <f>TRIM(CLEAN(B508))</f>
        <v>SA</v>
      </c>
      <c r="J508" t="str">
        <f>TRIM(CLEAN(C508))</f>
        <v>YWYB</v>
      </c>
      <c r="K508" t="str">
        <f>TRIM(CLEAN(D508))</f>
        <v>303326S</v>
      </c>
      <c r="L508" t="str">
        <f>TRIM(CLEAN(E508))</f>
        <v>1333216E</v>
      </c>
      <c r="M508" t="str">
        <f t="shared" si="7"/>
        <v>{"type":"Landing Area without FAC (Verified)","name":"WYNBRING","state":"SA","icao":"YWYB","coordinates":["303326S","1333216E"],"radius":0.2},</v>
      </c>
    </row>
    <row r="509" spans="1:13" ht="17.350000000000001" customHeight="1" x14ac:dyDescent="0.45">
      <c r="A509" s="2" t="s">
        <v>4178</v>
      </c>
      <c r="B509" s="2" t="s">
        <v>24</v>
      </c>
      <c r="C509" s="2" t="s">
        <v>4177</v>
      </c>
      <c r="D509" s="2" t="s">
        <v>4176</v>
      </c>
      <c r="E509" s="3" t="s">
        <v>4175</v>
      </c>
      <c r="F509" s="3"/>
      <c r="G509" s="7" t="s">
        <v>5089</v>
      </c>
      <c r="H509" t="str">
        <f>TRIM(CLEAN(A509))</f>
        <v>YALAKUN STN</v>
      </c>
      <c r="I509" t="str">
        <f>TRIM(CLEAN(B509))</f>
        <v>NT</v>
      </c>
      <c r="J509" t="str">
        <f>TRIM(CLEAN(C509))</f>
        <v>YYLK</v>
      </c>
      <c r="K509" t="str">
        <f>TRIM(CLEAN(D509))</f>
        <v>121544S</v>
      </c>
      <c r="L509" t="str">
        <f>TRIM(CLEAN(E509))</f>
        <v>1360046E</v>
      </c>
      <c r="M509" t="str">
        <f t="shared" si="7"/>
        <v>{"type":"Landing Area without FAC (Verified)","name":"YALAKUN STN","state":"NT","icao":"YYLK","coordinates":["121544S","1360046E"],"radius":0.2},</v>
      </c>
    </row>
    <row r="510" spans="1:13" ht="17.350000000000001" customHeight="1" x14ac:dyDescent="0.45">
      <c r="A510" s="2" t="s">
        <v>4174</v>
      </c>
      <c r="B510" s="2" t="s">
        <v>19</v>
      </c>
      <c r="C510" s="2" t="s">
        <v>4173</v>
      </c>
      <c r="D510" s="2" t="s">
        <v>4172</v>
      </c>
      <c r="E510" s="3" t="s">
        <v>4171</v>
      </c>
      <c r="F510" s="3"/>
      <c r="G510" s="7" t="s">
        <v>5089</v>
      </c>
      <c r="H510" t="str">
        <f>TRIM(CLEAN(A510))</f>
        <v>YALDA DOWNS HS</v>
      </c>
      <c r="I510" t="str">
        <f>TRIM(CLEAN(B510))</f>
        <v>NSW</v>
      </c>
      <c r="J510" t="str">
        <f>TRIM(CLEAN(C510))</f>
        <v>YYLD</v>
      </c>
      <c r="K510" t="str">
        <f>TRIM(CLEAN(D510))</f>
        <v>301541S</v>
      </c>
      <c r="L510" t="str">
        <f>TRIM(CLEAN(E510))</f>
        <v>1425837E</v>
      </c>
      <c r="M510" t="str">
        <f t="shared" si="7"/>
        <v>{"type":"Landing Area without FAC (Verified)","name":"YALDA DOWNS HS","state":"NSW","icao":"YYLD","coordinates":["301541S","1425837E"],"radius":0.2},</v>
      </c>
    </row>
    <row r="511" spans="1:13" ht="17.350000000000001" customHeight="1" x14ac:dyDescent="0.45">
      <c r="A511" s="2" t="s">
        <v>4170</v>
      </c>
      <c r="B511" s="2" t="s">
        <v>1</v>
      </c>
      <c r="C511" s="2" t="s">
        <v>4169</v>
      </c>
      <c r="D511" s="2" t="s">
        <v>4168</v>
      </c>
      <c r="E511" s="3" t="s">
        <v>4167</v>
      </c>
      <c r="F511" s="3"/>
      <c r="G511" s="7" t="s">
        <v>5089</v>
      </c>
      <c r="H511" t="str">
        <f>TRIM(CLEAN(A511))</f>
        <v>YALGOO</v>
      </c>
      <c r="I511" t="str">
        <f>TRIM(CLEAN(B511))</f>
        <v>WA</v>
      </c>
      <c r="J511" t="str">
        <f>TRIM(CLEAN(C511))</f>
        <v>YYAL</v>
      </c>
      <c r="K511" t="str">
        <f>TRIM(CLEAN(D511))</f>
        <v>282113S</v>
      </c>
      <c r="L511" t="str">
        <f>TRIM(CLEAN(E511))</f>
        <v>1164044E</v>
      </c>
      <c r="M511" t="str">
        <f t="shared" si="7"/>
        <v>{"type":"Landing Area without FAC (Verified)","name":"YALGOO","state":"WA","icao":"YYAL","coordinates":["282113S","1164044E"],"radius":0.2},</v>
      </c>
    </row>
    <row r="512" spans="1:13" ht="17.350000000000001" customHeight="1" x14ac:dyDescent="0.45">
      <c r="A512" s="2" t="s">
        <v>4166</v>
      </c>
      <c r="B512" s="2" t="s">
        <v>24</v>
      </c>
      <c r="C512" s="2" t="s">
        <v>4165</v>
      </c>
      <c r="D512" s="2" t="s">
        <v>4164</v>
      </c>
      <c r="E512" s="3" t="s">
        <v>4163</v>
      </c>
      <c r="F512" s="3"/>
      <c r="G512" s="7" t="s">
        <v>5089</v>
      </c>
      <c r="H512" t="str">
        <f>TRIM(CLEAN(A512))</f>
        <v>YARRALIN</v>
      </c>
      <c r="I512" t="str">
        <f>TRIM(CLEAN(B512))</f>
        <v>NT</v>
      </c>
      <c r="J512" t="str">
        <f>TRIM(CLEAN(C512))</f>
        <v>YAAL</v>
      </c>
      <c r="K512" t="str">
        <f>TRIM(CLEAN(D512))</f>
        <v>162641S</v>
      </c>
      <c r="L512" t="str">
        <f>TRIM(CLEAN(E512))</f>
        <v>1305250E</v>
      </c>
      <c r="M512" t="str">
        <f t="shared" si="7"/>
        <v>{"type":"Landing Area without FAC (Verified)","name":"YARRALIN","state":"NT","icao":"YAAL","coordinates":["162641S","1305250E"],"radius":0.2},</v>
      </c>
    </row>
    <row r="513" spans="1:13" ht="17.350000000000001" customHeight="1" x14ac:dyDescent="0.45">
      <c r="A513" s="2" t="s">
        <v>4162</v>
      </c>
      <c r="B513" s="2" t="s">
        <v>38</v>
      </c>
      <c r="C513" s="2" t="s">
        <v>4161</v>
      </c>
      <c r="D513" s="2" t="s">
        <v>4160</v>
      </c>
      <c r="E513" s="3" t="s">
        <v>4159</v>
      </c>
      <c r="F513" s="3"/>
      <c r="G513" s="7" t="s">
        <v>5089</v>
      </c>
      <c r="H513" t="str">
        <f>TRIM(CLEAN(A513))</f>
        <v>YEABURN</v>
      </c>
      <c r="I513" t="str">
        <f>TRIM(CLEAN(B513))</f>
        <v>VIC</v>
      </c>
      <c r="J513" t="str">
        <f>TRIM(CLEAN(C513))</f>
        <v>YYEA</v>
      </c>
      <c r="K513" t="str">
        <f>TRIM(CLEAN(D513))</f>
        <v>371032S</v>
      </c>
      <c r="L513" t="str">
        <f>TRIM(CLEAN(E513))</f>
        <v>1451923E</v>
      </c>
      <c r="M513" t="str">
        <f t="shared" si="7"/>
        <v>{"type":"Landing Area without FAC (Verified)","name":"YEABURN","state":"VIC","icao":"YYEA","coordinates":["371032S","1451923E"],"radius":0.2},</v>
      </c>
    </row>
    <row r="514" spans="1:13" ht="17.350000000000001" customHeight="1" x14ac:dyDescent="0.45">
      <c r="A514" s="2" t="s">
        <v>4158</v>
      </c>
      <c r="B514" s="2" t="s">
        <v>6</v>
      </c>
      <c r="C514" s="2" t="s">
        <v>4157</v>
      </c>
      <c r="D514" s="2" t="s">
        <v>4156</v>
      </c>
      <c r="E514" s="3" t="s">
        <v>4155</v>
      </c>
      <c r="F514" s="3"/>
      <c r="G514" s="7" t="s">
        <v>5089</v>
      </c>
      <c r="H514" t="str">
        <f>TRIM(CLEAN(A514))</f>
        <v>YORKETOWN</v>
      </c>
      <c r="I514" t="str">
        <f>TRIM(CLEAN(B514))</f>
        <v>SA</v>
      </c>
      <c r="J514" t="str">
        <f>TRIM(CLEAN(C514))</f>
        <v>YYOR</v>
      </c>
      <c r="K514" t="str">
        <f>TRIM(CLEAN(D514))</f>
        <v>350012S</v>
      </c>
      <c r="L514" t="str">
        <f>TRIM(CLEAN(E514))</f>
        <v>1373709E</v>
      </c>
      <c r="M514" t="str">
        <f t="shared" si="7"/>
        <v>{"type":"Landing Area without FAC (Verified)","name":"YORKETOWN","state":"SA","icao":"YYOR","coordinates":["350012S","1373709E"],"radius":0.2},</v>
      </c>
    </row>
    <row r="515" spans="1:13" ht="17.350000000000001" customHeight="1" x14ac:dyDescent="0.45">
      <c r="A515" s="2" t="s">
        <v>4154</v>
      </c>
      <c r="B515" s="2" t="s">
        <v>29</v>
      </c>
      <c r="C515" s="2" t="s">
        <v>4153</v>
      </c>
      <c r="D515" s="2" t="s">
        <v>4152</v>
      </c>
      <c r="E515" s="3" t="s">
        <v>4151</v>
      </c>
      <c r="F515" s="3"/>
      <c r="G515" s="7" t="s">
        <v>5089</v>
      </c>
      <c r="H515" t="str">
        <f>TRIM(CLEAN(A515))</f>
        <v>YOWAH</v>
      </c>
      <c r="I515" t="str">
        <f>TRIM(CLEAN(B515))</f>
        <v>QLD</v>
      </c>
      <c r="J515" t="str">
        <f>TRIM(CLEAN(C515))</f>
        <v>YYWA</v>
      </c>
      <c r="K515" t="str">
        <f>TRIM(CLEAN(D515))</f>
        <v>275700S</v>
      </c>
      <c r="L515" t="str">
        <f>TRIM(CLEAN(E515))</f>
        <v>1443730E</v>
      </c>
      <c r="M515" t="str">
        <f t="shared" ref="M515:M517" si="8">"{""type"":"""&amp;G515&amp;""",""name"":"""&amp;H515&amp;""",""state"":"""&amp;I515&amp;""",""icao"":"""&amp;J515&amp;""",""coordinates"":["""&amp;K515&amp;""","""&amp;L515&amp;"""],""radius"":0.2},"</f>
        <v>{"type":"Landing Area without FAC (Verified)","name":"YOWAH","state":"QLD","icao":"YYWA","coordinates":["275700S","1443730E"],"radius":0.2},</v>
      </c>
    </row>
    <row r="516" spans="1:13" ht="17.350000000000001" customHeight="1" x14ac:dyDescent="0.45">
      <c r="A516" s="2" t="s">
        <v>4150</v>
      </c>
      <c r="B516" s="2" t="s">
        <v>6</v>
      </c>
      <c r="C516" s="2" t="s">
        <v>4149</v>
      </c>
      <c r="D516" s="2" t="s">
        <v>4148</v>
      </c>
      <c r="E516" s="3" t="s">
        <v>4147</v>
      </c>
      <c r="F516" s="3"/>
      <c r="G516" s="7" t="s">
        <v>5089</v>
      </c>
      <c r="H516" t="str">
        <f>TRIM(CLEAN(A516))</f>
        <v>YUNTA</v>
      </c>
      <c r="I516" t="str">
        <f>TRIM(CLEAN(B516))</f>
        <v>SA</v>
      </c>
      <c r="J516" t="str">
        <f>TRIM(CLEAN(C516))</f>
        <v>YYUN</v>
      </c>
      <c r="K516" t="str">
        <f>TRIM(CLEAN(D516))</f>
        <v>323418S</v>
      </c>
      <c r="L516" t="str">
        <f>TRIM(CLEAN(E516))</f>
        <v>1393350E</v>
      </c>
      <c r="M516" t="str">
        <f t="shared" si="8"/>
        <v>{"type":"Landing Area without FAC (Verified)","name":"YUNTA","state":"SA","icao":"YYUN","coordinates":["323418S","1393350E"],"radius":0.2},</v>
      </c>
    </row>
    <row r="517" spans="1:13" ht="17.350000000000001" customHeight="1" x14ac:dyDescent="0.45">
      <c r="A517" s="2" t="s">
        <v>4146</v>
      </c>
      <c r="B517" s="2" t="s">
        <v>1</v>
      </c>
      <c r="C517" s="2" t="s">
        <v>4145</v>
      </c>
      <c r="D517" s="2" t="s">
        <v>3415</v>
      </c>
      <c r="E517" s="3" t="s">
        <v>4144</v>
      </c>
      <c r="F517" s="3"/>
      <c r="G517" s="7" t="s">
        <v>5089</v>
      </c>
      <c r="H517" t="str">
        <f>TRIM(CLEAN(A517))</f>
        <v>ZANTHUS</v>
      </c>
      <c r="I517" t="str">
        <f>TRIM(CLEAN(B517))</f>
        <v>WA</v>
      </c>
      <c r="J517" t="str">
        <f>TRIM(CLEAN(C517))</f>
        <v>YZAN</v>
      </c>
      <c r="K517" t="str">
        <f>TRIM(CLEAN(D517))</f>
        <v>310200S</v>
      </c>
      <c r="L517" t="str">
        <f>TRIM(CLEAN(E517))</f>
        <v>1233400E</v>
      </c>
      <c r="M517" t="str">
        <f t="shared" si="8"/>
        <v>{"type":"Landing Area without FAC (Verified)","name":"ZANTHUS","state":"WA","icao":"YZAN","coordinates":["310200S","1233400E"],"radius":0.2},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8E52-B2D1-46AB-B47F-8AAEAEA3BF5B}">
  <dimension ref="A1:F40"/>
  <sheetViews>
    <sheetView workbookViewId="0">
      <selection activeCell="K5" sqref="K5"/>
    </sheetView>
  </sheetViews>
  <sheetFormatPr defaultRowHeight="14.25" x14ac:dyDescent="0.45"/>
  <cols>
    <col min="3" max="3" width="16.6640625" customWidth="1"/>
  </cols>
  <sheetData>
    <row r="1" spans="1:6" x14ac:dyDescent="0.45">
      <c r="A1" s="9" t="s">
        <v>4105</v>
      </c>
      <c r="C1" t="str">
        <f>TRIM(A1)</f>
        <v>224731S 1473214E</v>
      </c>
      <c r="D1" t="str">
        <f>LEFT(C1,7)</f>
        <v>224731S</v>
      </c>
      <c r="E1" t="str">
        <f>RIGHT(C1,8)</f>
        <v>1473214E</v>
      </c>
      <c r="F1" t="str">
        <f>"["""&amp;D1&amp;""","""&amp;E1&amp;"""],"</f>
        <v>["224731S","1473214E"],</v>
      </c>
    </row>
    <row r="2" spans="1:6" x14ac:dyDescent="0.45">
      <c r="A2" s="9" t="s">
        <v>4106</v>
      </c>
      <c r="C2" t="str">
        <f t="shared" ref="C2:C40" si="0">TRIM(A2)</f>
        <v>204343S 1470135E</v>
      </c>
      <c r="D2" t="str">
        <f t="shared" ref="D2:D40" si="1">LEFT(C2,7)</f>
        <v>204343S</v>
      </c>
      <c r="E2" t="str">
        <f t="shared" ref="E2:E40" si="2">RIGHT(C2,8)</f>
        <v>1470135E</v>
      </c>
      <c r="F2" t="str">
        <f t="shared" ref="F2:F40" si="3">"["""&amp;D2&amp;""","""&amp;E2&amp;"""],"</f>
        <v>["204343S","1470135E"],</v>
      </c>
    </row>
    <row r="3" spans="1:6" x14ac:dyDescent="0.45">
      <c r="A3" s="9" t="s">
        <v>4107</v>
      </c>
      <c r="C3" t="str">
        <f t="shared" si="0"/>
        <v>182013S 1452946E</v>
      </c>
      <c r="D3" t="str">
        <f t="shared" si="1"/>
        <v>182013S</v>
      </c>
      <c r="E3" t="str">
        <f t="shared" si="2"/>
        <v>1452946E</v>
      </c>
      <c r="F3" t="str">
        <f t="shared" si="3"/>
        <v>["182013S","1452946E"],</v>
      </c>
    </row>
    <row r="4" spans="1:6" x14ac:dyDescent="0.45">
      <c r="A4" s="9" t="s">
        <v>4108</v>
      </c>
      <c r="C4" t="str">
        <f t="shared" si="0"/>
        <v>174521S 1465948E</v>
      </c>
      <c r="D4" t="str">
        <f t="shared" si="1"/>
        <v>174521S</v>
      </c>
      <c r="E4" t="str">
        <f t="shared" si="2"/>
        <v>1465948E</v>
      </c>
      <c r="F4" t="str">
        <f t="shared" si="3"/>
        <v>["174521S","1465948E"],</v>
      </c>
    </row>
    <row r="5" spans="1:6" x14ac:dyDescent="0.45">
      <c r="A5" s="9" t="s">
        <v>4109</v>
      </c>
      <c r="C5" t="str">
        <f t="shared" si="0"/>
        <v>192406S 1482008E</v>
      </c>
      <c r="D5" t="str">
        <f t="shared" si="1"/>
        <v>192406S</v>
      </c>
      <c r="E5" t="str">
        <f t="shared" si="2"/>
        <v>1482008E</v>
      </c>
      <c r="F5" t="str">
        <f t="shared" si="3"/>
        <v>["192406S","1482008E"],</v>
      </c>
    </row>
    <row r="6" spans="1:6" x14ac:dyDescent="0.45">
      <c r="A6" s="9" t="s">
        <v>4110</v>
      </c>
      <c r="C6" t="str">
        <f t="shared" si="0"/>
        <v>194456S 1485743E</v>
      </c>
      <c r="D6" t="str">
        <f t="shared" si="1"/>
        <v>194456S</v>
      </c>
      <c r="E6" t="str">
        <f t="shared" si="2"/>
        <v>1485743E</v>
      </c>
      <c r="F6" t="str">
        <f t="shared" si="3"/>
        <v>["194456S","1485743E"],</v>
      </c>
    </row>
    <row r="7" spans="1:6" x14ac:dyDescent="0.45">
      <c r="A7" s="9" t="s">
        <v>4111</v>
      </c>
      <c r="C7" t="str">
        <f t="shared" si="0"/>
        <v>203857S 1493041E</v>
      </c>
      <c r="D7" t="str">
        <f t="shared" si="1"/>
        <v>203857S</v>
      </c>
      <c r="E7" t="str">
        <f t="shared" si="2"/>
        <v>1493041E</v>
      </c>
      <c r="F7" t="str">
        <f t="shared" si="3"/>
        <v>["203857S","1493041E"],</v>
      </c>
    </row>
    <row r="8" spans="1:6" x14ac:dyDescent="0.45">
      <c r="A8" s="9" t="s">
        <v>4112</v>
      </c>
      <c r="C8" t="str">
        <f t="shared" si="0"/>
        <v>255215S 1531926E</v>
      </c>
      <c r="D8" t="str">
        <f t="shared" si="1"/>
        <v>255215S</v>
      </c>
      <c r="E8" t="str">
        <f t="shared" si="2"/>
        <v>1531926E</v>
      </c>
      <c r="F8" t="str">
        <f t="shared" si="3"/>
        <v>["255215S","1531926E"],</v>
      </c>
    </row>
    <row r="9" spans="1:6" x14ac:dyDescent="0.45">
      <c r="A9" s="9" t="s">
        <v>4113</v>
      </c>
      <c r="C9" t="str">
        <f t="shared" si="0"/>
        <v>271312S 1544854E</v>
      </c>
      <c r="D9" t="str">
        <f t="shared" si="1"/>
        <v>271312S</v>
      </c>
      <c r="E9" t="str">
        <f t="shared" si="2"/>
        <v>1544854E</v>
      </c>
      <c r="F9" t="str">
        <f t="shared" si="3"/>
        <v>["271312S","1544854E"],</v>
      </c>
    </row>
    <row r="10" spans="1:6" x14ac:dyDescent="0.45">
      <c r="A10" s="9" t="s">
        <v>4114</v>
      </c>
      <c r="C10" t="str">
        <f t="shared" si="0"/>
        <v>293925S 1534506E</v>
      </c>
      <c r="D10" t="str">
        <f t="shared" si="1"/>
        <v>293925S</v>
      </c>
      <c r="E10" t="str">
        <f t="shared" si="2"/>
        <v>1534506E</v>
      </c>
      <c r="F10" t="str">
        <f t="shared" si="3"/>
        <v>["293925S","1534506E"],</v>
      </c>
    </row>
    <row r="11" spans="1:6" x14ac:dyDescent="0.45">
      <c r="A11" s="9" t="s">
        <v>4115</v>
      </c>
      <c r="C11" t="str">
        <f t="shared" si="0"/>
        <v>304020S 1533146E</v>
      </c>
      <c r="D11" t="str">
        <f t="shared" si="1"/>
        <v>304020S</v>
      </c>
      <c r="E11" t="str">
        <f t="shared" si="2"/>
        <v>1533146E</v>
      </c>
      <c r="F11" t="str">
        <f t="shared" si="3"/>
        <v>["304020S","1533146E"],</v>
      </c>
    </row>
    <row r="12" spans="1:6" x14ac:dyDescent="0.45">
      <c r="A12" s="9" t="s">
        <v>4116</v>
      </c>
      <c r="C12" t="str">
        <f t="shared" si="0"/>
        <v>325239S 1522643E</v>
      </c>
      <c r="D12" t="str">
        <f t="shared" si="1"/>
        <v>325239S</v>
      </c>
      <c r="E12" t="str">
        <f t="shared" si="2"/>
        <v>1522643E</v>
      </c>
      <c r="F12" t="str">
        <f t="shared" si="3"/>
        <v>["325239S","1522643E"],</v>
      </c>
    </row>
    <row r="13" spans="1:6" x14ac:dyDescent="0.45">
      <c r="A13" s="9" t="s">
        <v>4117</v>
      </c>
      <c r="C13" t="str">
        <f t="shared" si="0"/>
        <v>345904S 1522928E</v>
      </c>
      <c r="D13" t="str">
        <f t="shared" si="1"/>
        <v>345904S</v>
      </c>
      <c r="E13" t="str">
        <f t="shared" si="2"/>
        <v>1522928E</v>
      </c>
      <c r="F13" t="str">
        <f t="shared" si="3"/>
        <v>["345904S","1522928E"],</v>
      </c>
    </row>
    <row r="14" spans="1:6" x14ac:dyDescent="0.45">
      <c r="A14" s="9" t="s">
        <v>4118</v>
      </c>
      <c r="C14" t="str">
        <f t="shared" si="0"/>
        <v>342822S 1514929E</v>
      </c>
      <c r="D14" t="str">
        <f t="shared" si="1"/>
        <v>342822S</v>
      </c>
      <c r="E14" t="str">
        <f t="shared" si="2"/>
        <v>1514929E</v>
      </c>
      <c r="F14" t="str">
        <f t="shared" si="3"/>
        <v>["342822S","1514929E"],</v>
      </c>
    </row>
    <row r="15" spans="1:6" x14ac:dyDescent="0.45">
      <c r="A15" s="9" t="s">
        <v>4119</v>
      </c>
      <c r="C15" t="str">
        <f t="shared" si="0"/>
        <v>333004S 1515433E</v>
      </c>
      <c r="D15" t="str">
        <f t="shared" si="1"/>
        <v>333004S</v>
      </c>
      <c r="E15" t="str">
        <f t="shared" si="2"/>
        <v>1515433E</v>
      </c>
      <c r="F15" t="str">
        <f t="shared" si="3"/>
        <v>["333004S","1515433E"],</v>
      </c>
    </row>
    <row r="16" spans="1:6" x14ac:dyDescent="0.45">
      <c r="A16" s="9" t="s">
        <v>4120</v>
      </c>
      <c r="C16" t="str">
        <f t="shared" si="0"/>
        <v>332139S 1520152E</v>
      </c>
      <c r="D16" t="str">
        <f t="shared" si="1"/>
        <v>332139S</v>
      </c>
      <c r="E16" t="str">
        <f t="shared" si="2"/>
        <v>1520152E</v>
      </c>
      <c r="F16" t="str">
        <f t="shared" si="3"/>
        <v>["332139S","1520152E"],</v>
      </c>
    </row>
    <row r="17" spans="1:6" x14ac:dyDescent="0.45">
      <c r="A17" s="9" t="s">
        <v>4121</v>
      </c>
      <c r="C17" t="str">
        <f t="shared" si="0"/>
        <v>330623S 1504357E</v>
      </c>
      <c r="D17" t="str">
        <f t="shared" si="1"/>
        <v>330623S</v>
      </c>
      <c r="E17" t="str">
        <f t="shared" si="2"/>
        <v>1504357E</v>
      </c>
      <c r="F17" t="str">
        <f t="shared" si="3"/>
        <v>["330623S","1504357E"],</v>
      </c>
    </row>
    <row r="18" spans="1:6" x14ac:dyDescent="0.45">
      <c r="A18" s="9" t="s">
        <v>4122</v>
      </c>
      <c r="C18" t="str">
        <f t="shared" si="0"/>
        <v>331617S 1504654E</v>
      </c>
      <c r="D18" t="str">
        <f t="shared" si="1"/>
        <v>331617S</v>
      </c>
      <c r="E18" t="str">
        <f t="shared" si="2"/>
        <v>1504654E</v>
      </c>
      <c r="F18" t="str">
        <f t="shared" si="3"/>
        <v>["331617S","1504654E"],</v>
      </c>
    </row>
    <row r="19" spans="1:6" x14ac:dyDescent="0.45">
      <c r="A19" s="9" t="s">
        <v>4123</v>
      </c>
      <c r="C19" t="str">
        <f t="shared" si="0"/>
        <v>335035S 1501723E</v>
      </c>
      <c r="D19" t="str">
        <f t="shared" si="1"/>
        <v>335035S</v>
      </c>
      <c r="E19" t="str">
        <f t="shared" si="2"/>
        <v>1501723E</v>
      </c>
      <c r="F19" t="str">
        <f t="shared" si="3"/>
        <v>["335035S","1501723E"],</v>
      </c>
    </row>
    <row r="20" spans="1:6" x14ac:dyDescent="0.45">
      <c r="A20" s="9" t="s">
        <v>4124</v>
      </c>
      <c r="C20" t="str">
        <f t="shared" si="0"/>
        <v>334737S 1495255E</v>
      </c>
      <c r="D20" t="str">
        <f t="shared" si="1"/>
        <v>334737S</v>
      </c>
      <c r="E20" t="str">
        <f t="shared" si="2"/>
        <v>1495255E</v>
      </c>
      <c r="F20" t="str">
        <f t="shared" si="3"/>
        <v>["334737S","1495255E"],</v>
      </c>
    </row>
    <row r="21" spans="1:6" x14ac:dyDescent="0.45">
      <c r="A21" s="9" t="s">
        <v>4125</v>
      </c>
      <c r="C21" t="str">
        <f t="shared" si="0"/>
        <v>335051S 1493459E</v>
      </c>
      <c r="D21" t="str">
        <f t="shared" si="1"/>
        <v>335051S</v>
      </c>
      <c r="E21" t="str">
        <f t="shared" si="2"/>
        <v>1493459E</v>
      </c>
      <c r="F21" t="str">
        <f t="shared" si="3"/>
        <v>["335051S","1493459E"],</v>
      </c>
    </row>
    <row r="22" spans="1:6" x14ac:dyDescent="0.45">
      <c r="A22" s="9" t="s">
        <v>4126</v>
      </c>
      <c r="C22" t="str">
        <f t="shared" si="0"/>
        <v>335941S 1493444E</v>
      </c>
      <c r="D22" t="str">
        <f t="shared" si="1"/>
        <v>335941S</v>
      </c>
      <c r="E22" t="str">
        <f t="shared" si="2"/>
        <v>1493444E</v>
      </c>
      <c r="F22" t="str">
        <f t="shared" si="3"/>
        <v>["335941S","1493444E"],</v>
      </c>
    </row>
    <row r="23" spans="1:6" x14ac:dyDescent="0.45">
      <c r="A23" s="9" t="s">
        <v>4127</v>
      </c>
      <c r="C23" t="str">
        <f t="shared" si="0"/>
        <v>341702S 1482730E</v>
      </c>
      <c r="D23" t="str">
        <f t="shared" si="1"/>
        <v>341702S</v>
      </c>
      <c r="E23" t="str">
        <f t="shared" si="2"/>
        <v>1482730E</v>
      </c>
      <c r="F23" t="str">
        <f t="shared" si="3"/>
        <v>["341702S","1482730E"],</v>
      </c>
    </row>
    <row r="24" spans="1:6" x14ac:dyDescent="0.45">
      <c r="A24" s="9" t="s">
        <v>4128</v>
      </c>
      <c r="C24" t="str">
        <f t="shared" si="0"/>
        <v>332222S 1482227E</v>
      </c>
      <c r="D24" t="str">
        <f t="shared" si="1"/>
        <v>332222S</v>
      </c>
      <c r="E24" t="str">
        <f t="shared" si="2"/>
        <v>1482227E</v>
      </c>
      <c r="F24" t="str">
        <f t="shared" si="3"/>
        <v>["332222S","1482227E"],</v>
      </c>
    </row>
    <row r="25" spans="1:6" x14ac:dyDescent="0.45">
      <c r="A25" s="9" t="s">
        <v>4129</v>
      </c>
      <c r="C25" t="str">
        <f t="shared" si="0"/>
        <v>323339S 1493537E</v>
      </c>
      <c r="D25" t="str">
        <f t="shared" si="1"/>
        <v>323339S</v>
      </c>
      <c r="E25" t="str">
        <f t="shared" si="2"/>
        <v>1493537E</v>
      </c>
      <c r="F25" t="str">
        <f t="shared" si="3"/>
        <v>["323339S","1493537E"],</v>
      </c>
    </row>
    <row r="26" spans="1:6" x14ac:dyDescent="0.45">
      <c r="A26" s="9" t="s">
        <v>4130</v>
      </c>
      <c r="C26" t="str">
        <f t="shared" si="0"/>
        <v>320400S 1504526E</v>
      </c>
      <c r="D26" t="str">
        <f t="shared" si="1"/>
        <v>320400S</v>
      </c>
      <c r="E26" t="str">
        <f t="shared" si="2"/>
        <v>1504526E</v>
      </c>
      <c r="F26" t="str">
        <f t="shared" si="3"/>
        <v>["320400S","1504526E"],</v>
      </c>
    </row>
    <row r="27" spans="1:6" x14ac:dyDescent="0.45">
      <c r="A27" s="9" t="s">
        <v>4131</v>
      </c>
      <c r="C27" t="str">
        <f t="shared" si="0"/>
        <v>314847S 1504344E</v>
      </c>
      <c r="D27" t="str">
        <f t="shared" si="1"/>
        <v>314847S</v>
      </c>
      <c r="E27" t="str">
        <f t="shared" si="2"/>
        <v>1504344E</v>
      </c>
      <c r="F27" t="str">
        <f t="shared" si="3"/>
        <v>["314847S","1504344E"],</v>
      </c>
    </row>
    <row r="28" spans="1:6" x14ac:dyDescent="0.45">
      <c r="A28" s="9" t="s">
        <v>4132</v>
      </c>
      <c r="C28" t="str">
        <f t="shared" si="0"/>
        <v>314402S 1511359E</v>
      </c>
      <c r="D28" t="str">
        <f t="shared" si="1"/>
        <v>314402S</v>
      </c>
      <c r="E28" t="str">
        <f t="shared" si="2"/>
        <v>1511359E</v>
      </c>
      <c r="F28" t="str">
        <f t="shared" si="3"/>
        <v>["314402S","1511359E"],</v>
      </c>
    </row>
    <row r="29" spans="1:6" x14ac:dyDescent="0.45">
      <c r="A29" s="9" t="s">
        <v>4133</v>
      </c>
      <c r="C29" t="str">
        <f t="shared" si="0"/>
        <v>312429S 1510204E</v>
      </c>
      <c r="D29" t="str">
        <f t="shared" si="1"/>
        <v>312429S</v>
      </c>
      <c r="E29" t="str">
        <f t="shared" si="2"/>
        <v>1510204E</v>
      </c>
      <c r="F29" t="str">
        <f t="shared" si="3"/>
        <v>["312429S","1510204E"],</v>
      </c>
    </row>
    <row r="30" spans="1:6" x14ac:dyDescent="0.45">
      <c r="A30" s="9" t="s">
        <v>4134</v>
      </c>
      <c r="C30" t="str">
        <f t="shared" si="0"/>
        <v>310951S 1511543E</v>
      </c>
      <c r="D30" t="str">
        <f t="shared" si="1"/>
        <v>310951S</v>
      </c>
      <c r="E30" t="str">
        <f t="shared" si="2"/>
        <v>1511543E</v>
      </c>
      <c r="F30" t="str">
        <f t="shared" si="3"/>
        <v>["310951S","1511543E"],</v>
      </c>
    </row>
    <row r="31" spans="1:6" x14ac:dyDescent="0.45">
      <c r="A31" s="9" t="s">
        <v>4135</v>
      </c>
      <c r="C31" t="str">
        <f t="shared" si="0"/>
        <v>310751S 1510641E</v>
      </c>
      <c r="D31" t="str">
        <f t="shared" si="1"/>
        <v>310751S</v>
      </c>
      <c r="E31" t="str">
        <f t="shared" si="2"/>
        <v>1510641E</v>
      </c>
      <c r="F31" t="str">
        <f t="shared" si="3"/>
        <v>["310751S","1510641E"],</v>
      </c>
    </row>
    <row r="32" spans="1:6" x14ac:dyDescent="0.45">
      <c r="A32" s="9" t="s">
        <v>4136</v>
      </c>
      <c r="C32" t="str">
        <f t="shared" si="0"/>
        <v>304857S 1504946E</v>
      </c>
      <c r="D32" t="str">
        <f t="shared" si="1"/>
        <v>304857S</v>
      </c>
      <c r="E32" t="str">
        <f t="shared" si="2"/>
        <v>1504946E</v>
      </c>
      <c r="F32" t="str">
        <f t="shared" si="3"/>
        <v>["304857S","1504946E"],</v>
      </c>
    </row>
    <row r="33" spans="1:6" x14ac:dyDescent="0.45">
      <c r="A33" s="9" t="s">
        <v>4137</v>
      </c>
      <c r="C33" t="str">
        <f t="shared" si="0"/>
        <v>302504S 1505226E</v>
      </c>
      <c r="D33" t="str">
        <f t="shared" si="1"/>
        <v>302504S</v>
      </c>
      <c r="E33" t="str">
        <f t="shared" si="2"/>
        <v>1505226E</v>
      </c>
      <c r="F33" t="str">
        <f t="shared" si="3"/>
        <v>["302504S","1505226E"],</v>
      </c>
    </row>
    <row r="34" spans="1:6" x14ac:dyDescent="0.45">
      <c r="A34" s="9" t="s">
        <v>4138</v>
      </c>
      <c r="C34" t="str">
        <f t="shared" si="0"/>
        <v>291933S 1512853E</v>
      </c>
      <c r="D34" t="str">
        <f t="shared" si="1"/>
        <v>291933S</v>
      </c>
      <c r="E34" t="str">
        <f t="shared" si="2"/>
        <v>1512853E</v>
      </c>
      <c r="F34" t="str">
        <f t="shared" si="3"/>
        <v>["291933S","1512853E"],</v>
      </c>
    </row>
    <row r="35" spans="1:6" x14ac:dyDescent="0.45">
      <c r="A35" s="9" t="s">
        <v>4139</v>
      </c>
      <c r="C35" t="str">
        <f t="shared" si="0"/>
        <v>285842S 1514737E</v>
      </c>
      <c r="D35" t="str">
        <f t="shared" si="1"/>
        <v>285842S</v>
      </c>
      <c r="E35" t="str">
        <f t="shared" si="2"/>
        <v>1514737E</v>
      </c>
      <c r="F35" t="str">
        <f t="shared" si="3"/>
        <v>["285842S","1514737E"],</v>
      </c>
    </row>
    <row r="36" spans="1:6" x14ac:dyDescent="0.45">
      <c r="A36" s="9" t="s">
        <v>4140</v>
      </c>
      <c r="C36" t="str">
        <f t="shared" si="0"/>
        <v>264115S 1510154E</v>
      </c>
      <c r="D36" t="str">
        <f t="shared" si="1"/>
        <v>264115S</v>
      </c>
      <c r="E36" t="str">
        <f t="shared" si="2"/>
        <v>1510154E</v>
      </c>
      <c r="F36" t="str">
        <f t="shared" si="3"/>
        <v>["264115S","1510154E"],</v>
      </c>
    </row>
    <row r="37" spans="1:6" x14ac:dyDescent="0.45">
      <c r="A37" s="9" t="s">
        <v>4141</v>
      </c>
      <c r="C37" t="str">
        <f t="shared" si="0"/>
        <v>233636S 1484303E</v>
      </c>
      <c r="D37" t="str">
        <f t="shared" si="1"/>
        <v>233636S</v>
      </c>
      <c r="E37" t="str">
        <f t="shared" si="2"/>
        <v>1484303E</v>
      </c>
      <c r="F37" t="str">
        <f t="shared" si="3"/>
        <v>["233636S","1484303E"],</v>
      </c>
    </row>
    <row r="38" spans="1:6" x14ac:dyDescent="0.45">
      <c r="A38" s="9" t="s">
        <v>4142</v>
      </c>
      <c r="C38" t="str">
        <f t="shared" si="0"/>
        <v>231443S 1485118E</v>
      </c>
      <c r="D38" t="str">
        <f t="shared" si="1"/>
        <v>231443S</v>
      </c>
      <c r="E38" t="str">
        <f t="shared" si="2"/>
        <v>1485118E</v>
      </c>
      <c r="F38" t="str">
        <f t="shared" si="3"/>
        <v>["231443S","1485118E"],</v>
      </c>
    </row>
    <row r="39" spans="1:6" x14ac:dyDescent="0.45">
      <c r="A39" s="9" t="s">
        <v>4143</v>
      </c>
      <c r="C39" t="str">
        <f t="shared" si="0"/>
        <v>232000S 1480000E</v>
      </c>
      <c r="D39" t="str">
        <f t="shared" si="1"/>
        <v>232000S</v>
      </c>
      <c r="E39" t="str">
        <f t="shared" si="2"/>
        <v>1480000E</v>
      </c>
      <c r="F39" t="str">
        <f t="shared" si="3"/>
        <v>["232000S","1480000E"],</v>
      </c>
    </row>
    <row r="40" spans="1:6" x14ac:dyDescent="0.45">
      <c r="A40" s="9" t="s">
        <v>4105</v>
      </c>
      <c r="C40" t="str">
        <f t="shared" si="0"/>
        <v>224731S 1473214E</v>
      </c>
      <c r="D40" t="str">
        <f t="shared" si="1"/>
        <v>224731S</v>
      </c>
      <c r="E40" t="str">
        <f t="shared" si="2"/>
        <v>1473214E</v>
      </c>
      <c r="F40" t="str">
        <f t="shared" si="3"/>
        <v>["224731S","1473214E"],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Skinner</dc:creator>
  <cp:lastModifiedBy>David Skinner</cp:lastModifiedBy>
  <dcterms:created xsi:type="dcterms:W3CDTF">2024-03-31T07:35:11Z</dcterms:created>
  <dcterms:modified xsi:type="dcterms:W3CDTF">2024-04-11T13:58:58Z</dcterms:modified>
</cp:coreProperties>
</file>