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75" windowWidth="14355" windowHeight="12600"/>
  </bookViews>
  <sheets>
    <sheet name="Sheet2 (2)" sheetId="4" r:id="rId1"/>
    <sheet name="Sheet1" sheetId="1" r:id="rId2"/>
    <sheet name="Sheet2" sheetId="2" r:id="rId3"/>
    <sheet name="Sheet3" sheetId="3" r:id="rId4"/>
  </sheets>
  <definedNames>
    <definedName name="_xlnm._FilterDatabase" localSheetId="0" hidden="1">'Sheet2 (2)'!$A$1:$K$1</definedName>
  </definedNames>
  <calcPr calcId="144525"/>
</workbook>
</file>

<file path=xl/calcChain.xml><?xml version="1.0" encoding="utf-8"?>
<calcChain xmlns="http://schemas.openxmlformats.org/spreadsheetml/2006/main">
  <c r="G23" i="4" l="1"/>
  <c r="H21" i="4"/>
  <c r="I21" i="4" s="1"/>
  <c r="E21" i="4"/>
  <c r="F21" i="4" s="1"/>
  <c r="H20" i="4"/>
  <c r="I20" i="4" s="1"/>
  <c r="E20" i="4"/>
  <c r="F20" i="4" s="1"/>
  <c r="H19" i="4"/>
  <c r="I19" i="4" s="1"/>
  <c r="E19" i="4"/>
  <c r="F19" i="4" s="1"/>
  <c r="H18" i="4"/>
  <c r="I18" i="4" s="1"/>
  <c r="E18" i="4"/>
  <c r="J18" i="4" s="1"/>
  <c r="H17" i="4"/>
  <c r="I17" i="4" s="1"/>
  <c r="E17" i="4"/>
  <c r="J17" i="4" s="1"/>
  <c r="H16" i="4"/>
  <c r="I16" i="4" s="1"/>
  <c r="E16" i="4"/>
  <c r="J16" i="4" s="1"/>
  <c r="H15" i="4"/>
  <c r="I15" i="4" s="1"/>
  <c r="E15" i="4"/>
  <c r="J15" i="4" s="1"/>
  <c r="H14" i="4"/>
  <c r="I14" i="4" s="1"/>
  <c r="E14" i="4"/>
  <c r="F14" i="4" s="1"/>
  <c r="H13" i="4"/>
  <c r="I13" i="4" s="1"/>
  <c r="E13" i="4"/>
  <c r="J13" i="4" s="1"/>
  <c r="J12" i="4"/>
  <c r="H12" i="4"/>
  <c r="I12" i="4" s="1"/>
  <c r="E12" i="4"/>
  <c r="F12" i="4" s="1"/>
  <c r="H11" i="4"/>
  <c r="I11" i="4" s="1"/>
  <c r="E11" i="4"/>
  <c r="J11" i="4" s="1"/>
  <c r="H10" i="4"/>
  <c r="I10" i="4" s="1"/>
  <c r="E10" i="4"/>
  <c r="J10" i="4" s="1"/>
  <c r="H9" i="4"/>
  <c r="I9" i="4" s="1"/>
  <c r="E9" i="4"/>
  <c r="F9" i="4" s="1"/>
  <c r="H8" i="4"/>
  <c r="I8" i="4" s="1"/>
  <c r="E8" i="4"/>
  <c r="J8" i="4" s="1"/>
  <c r="J7" i="4"/>
  <c r="H7" i="4"/>
  <c r="I7" i="4" s="1"/>
  <c r="E7" i="4"/>
  <c r="F7" i="4" s="1"/>
  <c r="H6" i="4"/>
  <c r="I6" i="4" s="1"/>
  <c r="E6" i="4"/>
  <c r="J6" i="4" s="1"/>
  <c r="H5" i="4"/>
  <c r="I5" i="4" s="1"/>
  <c r="E5" i="4"/>
  <c r="J5" i="4" s="1"/>
  <c r="H4" i="4"/>
  <c r="I4" i="4" s="1"/>
  <c r="E4" i="4"/>
  <c r="J4" i="4" s="1"/>
  <c r="H3" i="4"/>
  <c r="I3" i="4" s="1"/>
  <c r="E3" i="4"/>
  <c r="J3" i="4" s="1"/>
  <c r="J2" i="4"/>
  <c r="I2" i="4"/>
  <c r="H2" i="4"/>
  <c r="E2" i="4"/>
  <c r="F2" i="4" s="1"/>
  <c r="J19" i="4" l="1"/>
  <c r="J14" i="4"/>
  <c r="J9" i="4"/>
  <c r="H23" i="4"/>
  <c r="H24" i="4" s="1"/>
  <c r="J21" i="4"/>
  <c r="I23" i="4"/>
  <c r="I24" i="4" s="1"/>
  <c r="J20" i="4"/>
  <c r="J23" i="4" s="1"/>
  <c r="F5" i="4"/>
  <c r="F17" i="4"/>
  <c r="F10" i="4"/>
  <c r="F3" i="4"/>
  <c r="F15" i="4"/>
  <c r="F8" i="4"/>
  <c r="F13" i="4"/>
  <c r="F6" i="4"/>
  <c r="F18" i="4"/>
  <c r="F11" i="4"/>
  <c r="F4" i="4"/>
  <c r="F16" i="4"/>
</calcChain>
</file>

<file path=xl/sharedStrings.xml><?xml version="1.0" encoding="utf-8"?>
<sst xmlns="http://schemas.openxmlformats.org/spreadsheetml/2006/main" count="31" uniqueCount="31">
  <si>
    <t>Ride</t>
  </si>
  <si>
    <t>Average Wait Time*</t>
  </si>
  <si>
    <t>Ride Time#</t>
  </si>
  <si>
    <t>Category</t>
  </si>
  <si>
    <t>Ride Total</t>
  </si>
  <si>
    <t>Value</t>
  </si>
  <si>
    <t># Times</t>
  </si>
  <si>
    <t>Total Time</t>
  </si>
  <si>
    <t>Actual Time</t>
  </si>
  <si>
    <t>Actual Value</t>
  </si>
  <si>
    <t>Index</t>
  </si>
  <si>
    <t>Astro Orbiter</t>
  </si>
  <si>
    <t>Barnstormer</t>
  </si>
  <si>
    <t>Big Thunder Mountain Railroad</t>
  </si>
  <si>
    <t>Buzz Lightyear's Space Ranger Spin</t>
  </si>
  <si>
    <t>Dumbo: the Flying Elephant</t>
  </si>
  <si>
    <t>Haunted Mansion</t>
  </si>
  <si>
    <t>It's a Small World</t>
  </si>
  <si>
    <t>Jungle Cruise</t>
  </si>
  <si>
    <t>Mad Tea Party</t>
  </si>
  <si>
    <t>Magic Carpet of Aladdin</t>
  </si>
  <si>
    <t>Peter Pan's Flight</t>
  </si>
  <si>
    <t>Pirates of the Caribbean</t>
  </si>
  <si>
    <t>Prince Charming Regal Carousel</t>
  </si>
  <si>
    <t>Seven Dwarf's Mine Train</t>
  </si>
  <si>
    <t>Space Mountain</t>
  </si>
  <si>
    <t>Splash Mountain</t>
  </si>
  <si>
    <t>The Many Adventures of Winnie the Pooh</t>
  </si>
  <si>
    <t>Tomorrowland Speedway</t>
  </si>
  <si>
    <t>Tomorrowland Transit Authority People Mover</t>
  </si>
  <si>
    <t>Under the Sea: Journey of the Little Mermaid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</si>
</sst>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2" fillId="0" borderId="1" xfId="0" applyFont="1" applyBorder="1" applyAlignment="1">
      <alignment wrapText="1"/>
    </xf>
    <xf numFmtId="2" fontId="2" fillId="0" borderId="1" xfId="0" applyNumberFormat="1" applyFont="1" applyBorder="1" applyAlignment="1">
      <alignment wrapText="1"/>
    </xf>
    <xf numFmtId="10" fontId="2" fillId="0" borderId="1" xfId="1" applyNumberFormat="1" applyFont="1" applyBorder="1" applyAlignment="1">
      <alignment wrapText="1"/>
    </xf>
    <xf numFmtId="0" fontId="0" fillId="0" borderId="0" xfId="0" applyAlignment="1">
      <alignment wrapText="1"/>
    </xf>
    <xf numFmtId="0" fontId="0" fillId="0" borderId="0" xfId="0" applyFill="1"/>
    <xf numFmtId="2" fontId="0" fillId="0" borderId="0" xfId="0" applyNumberFormat="1" applyFill="1"/>
    <xf numFmtId="0" fontId="0" fillId="2" borderId="0" xfId="0" applyFill="1"/>
    <xf numFmtId="10" fontId="0" fillId="0" borderId="0" xfId="1" applyNumberFormat="1" applyFont="1"/>
    <xf numFmtId="2" fontId="0" fillId="0" borderId="0" xfId="0" applyNumberFormat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tabSelected="1" workbookViewId="0">
      <selection activeCell="M10" sqref="M10"/>
    </sheetView>
  </sheetViews>
  <sheetFormatPr defaultRowHeight="15" x14ac:dyDescent="0.25"/>
  <cols>
    <col min="1" max="1" width="43.28515625" bestFit="1" customWidth="1"/>
    <col min="2" max="2" width="13.42578125" bestFit="1" customWidth="1"/>
    <col min="3" max="3" width="13.140625" bestFit="1" customWidth="1"/>
    <col min="4" max="4" width="11.140625" bestFit="1" customWidth="1"/>
    <col min="5" max="5" width="7.7109375" bestFit="1" customWidth="1"/>
    <col min="6" max="6" width="8.42578125" bestFit="1" customWidth="1"/>
    <col min="12" max="13" width="9.140625" style="5"/>
  </cols>
  <sheetData>
    <row r="1" spans="1:11" ht="30.75" thickBot="1" x14ac:dyDescent="0.3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3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</row>
    <row r="2" spans="1:11" x14ac:dyDescent="0.25">
      <c r="A2" t="s">
        <v>11</v>
      </c>
      <c r="B2">
        <v>31</v>
      </c>
      <c r="C2" s="6">
        <v>1.5</v>
      </c>
      <c r="D2" s="7">
        <v>4</v>
      </c>
      <c r="E2">
        <f>D2*C2</f>
        <v>6</v>
      </c>
      <c r="F2" s="8">
        <f>E2/B2</f>
        <v>0.19354838709677419</v>
      </c>
      <c r="H2" s="9">
        <f>B2+C2+15</f>
        <v>47.5</v>
      </c>
      <c r="I2">
        <f>G2*H2</f>
        <v>0</v>
      </c>
      <c r="J2">
        <f>G2*E2</f>
        <v>0</v>
      </c>
    </row>
    <row r="3" spans="1:11" x14ac:dyDescent="0.25">
      <c r="A3" t="s">
        <v>12</v>
      </c>
      <c r="B3">
        <v>12</v>
      </c>
      <c r="C3" s="6">
        <v>1.05</v>
      </c>
      <c r="D3" s="10">
        <v>2</v>
      </c>
      <c r="E3">
        <f>D3*C3</f>
        <v>2.1</v>
      </c>
      <c r="F3" s="8">
        <f>E3/B3</f>
        <v>0.17500000000000002</v>
      </c>
      <c r="G3">
        <v>2</v>
      </c>
      <c r="H3" s="9">
        <f>B3+C3+15</f>
        <v>28.05</v>
      </c>
      <c r="I3">
        <f>G3*H3</f>
        <v>56.1</v>
      </c>
      <c r="J3">
        <f>G3*E3</f>
        <v>4.2</v>
      </c>
    </row>
    <row r="4" spans="1:11" x14ac:dyDescent="0.25">
      <c r="A4" t="s">
        <v>13</v>
      </c>
      <c r="B4">
        <v>25</v>
      </c>
      <c r="C4" s="6">
        <v>3.42</v>
      </c>
      <c r="D4" s="11">
        <v>5</v>
      </c>
      <c r="E4">
        <f>D4*C4</f>
        <v>17.100000000000001</v>
      </c>
      <c r="F4" s="8">
        <f>E4/B4</f>
        <v>0.68400000000000005</v>
      </c>
      <c r="G4">
        <v>2</v>
      </c>
      <c r="H4" s="9">
        <f>B4+C4+15</f>
        <v>43.42</v>
      </c>
      <c r="I4">
        <f>G4*H4</f>
        <v>86.84</v>
      </c>
      <c r="J4">
        <f>G4*E4</f>
        <v>34.200000000000003</v>
      </c>
    </row>
    <row r="5" spans="1:11" x14ac:dyDescent="0.25">
      <c r="A5" t="s">
        <v>14</v>
      </c>
      <c r="B5">
        <v>26</v>
      </c>
      <c r="C5" s="6">
        <v>4.05</v>
      </c>
      <c r="D5" s="7">
        <v>4</v>
      </c>
      <c r="E5">
        <f>D5*C5</f>
        <v>16.2</v>
      </c>
      <c r="F5" s="8">
        <f>E5/B5</f>
        <v>0.62307692307692308</v>
      </c>
      <c r="H5" s="9">
        <f>B5+C5+15</f>
        <v>45.05</v>
      </c>
      <c r="I5">
        <f>G5*H5</f>
        <v>0</v>
      </c>
      <c r="J5">
        <f>G5*E5</f>
        <v>0</v>
      </c>
    </row>
    <row r="6" spans="1:11" x14ac:dyDescent="0.25">
      <c r="A6" t="s">
        <v>15</v>
      </c>
      <c r="B6">
        <v>15</v>
      </c>
      <c r="C6" s="6">
        <v>1.5</v>
      </c>
      <c r="D6" s="7">
        <v>4</v>
      </c>
      <c r="E6">
        <f>D6*C6</f>
        <v>6</v>
      </c>
      <c r="F6" s="8">
        <f>E6/B6</f>
        <v>0.4</v>
      </c>
      <c r="H6" s="9">
        <f>B6+C6+15</f>
        <v>31.5</v>
      </c>
      <c r="I6">
        <f>G6*H6</f>
        <v>0</v>
      </c>
      <c r="J6">
        <f>G6*E6</f>
        <v>0</v>
      </c>
    </row>
    <row r="7" spans="1:11" x14ac:dyDescent="0.25">
      <c r="A7" t="s">
        <v>16</v>
      </c>
      <c r="B7">
        <v>40</v>
      </c>
      <c r="C7" s="6">
        <v>7.5</v>
      </c>
      <c r="D7" s="11">
        <v>5</v>
      </c>
      <c r="E7">
        <f>D7*C7</f>
        <v>37.5</v>
      </c>
      <c r="F7" s="8">
        <f>E7/B7</f>
        <v>0.9375</v>
      </c>
      <c r="H7" s="9">
        <f>B7+C7+15</f>
        <v>62.5</v>
      </c>
      <c r="I7">
        <f>G7*H7</f>
        <v>0</v>
      </c>
      <c r="J7">
        <f>G7*E7</f>
        <v>0</v>
      </c>
    </row>
    <row r="8" spans="1:11" x14ac:dyDescent="0.25">
      <c r="A8" t="s">
        <v>17</v>
      </c>
      <c r="B8">
        <v>24</v>
      </c>
      <c r="C8" s="6">
        <v>10.5</v>
      </c>
      <c r="D8" s="12">
        <v>3</v>
      </c>
      <c r="E8">
        <f>D8*C8</f>
        <v>31.5</v>
      </c>
      <c r="F8" s="8">
        <f>E8/B8</f>
        <v>1.3125</v>
      </c>
      <c r="G8">
        <v>2</v>
      </c>
      <c r="H8" s="9">
        <f>B8+C8+15</f>
        <v>49.5</v>
      </c>
      <c r="I8">
        <f>G8*H8</f>
        <v>99</v>
      </c>
      <c r="J8">
        <f>G8*E8</f>
        <v>63</v>
      </c>
    </row>
    <row r="9" spans="1:11" x14ac:dyDescent="0.25">
      <c r="A9" t="s">
        <v>18</v>
      </c>
      <c r="B9">
        <v>52</v>
      </c>
      <c r="C9" s="6">
        <v>9.08</v>
      </c>
      <c r="D9" s="11">
        <v>5</v>
      </c>
      <c r="E9">
        <f>D9*C9</f>
        <v>45.4</v>
      </c>
      <c r="F9" s="8">
        <f>E9/B9</f>
        <v>0.87307692307692308</v>
      </c>
      <c r="H9" s="9">
        <f>B9+C9+15</f>
        <v>76.08</v>
      </c>
      <c r="I9">
        <f>G9*H9</f>
        <v>0</v>
      </c>
      <c r="J9">
        <f>G9*E9</f>
        <v>0</v>
      </c>
    </row>
    <row r="10" spans="1:11" x14ac:dyDescent="0.25">
      <c r="A10" t="s">
        <v>19</v>
      </c>
      <c r="B10">
        <v>11</v>
      </c>
      <c r="C10" s="6">
        <v>1.5</v>
      </c>
      <c r="D10" s="13">
        <v>1</v>
      </c>
      <c r="E10">
        <f>D10*C10</f>
        <v>1.5</v>
      </c>
      <c r="F10" s="8">
        <f>E10/B10</f>
        <v>0.13636363636363635</v>
      </c>
      <c r="H10" s="9">
        <f>B10+C10+15</f>
        <v>27.5</v>
      </c>
      <c r="I10">
        <f>G10*H10</f>
        <v>0</v>
      </c>
      <c r="J10">
        <f>G10*E10</f>
        <v>0</v>
      </c>
    </row>
    <row r="11" spans="1:11" x14ac:dyDescent="0.25">
      <c r="A11" t="s">
        <v>20</v>
      </c>
      <c r="B11">
        <v>13</v>
      </c>
      <c r="C11" s="6">
        <v>1.5</v>
      </c>
      <c r="D11" s="10">
        <v>2</v>
      </c>
      <c r="E11">
        <f>D11*C11</f>
        <v>3</v>
      </c>
      <c r="F11" s="8">
        <f>E11/B11</f>
        <v>0.23076923076923078</v>
      </c>
      <c r="H11" s="9">
        <f>B11+C11+15</f>
        <v>29.5</v>
      </c>
      <c r="I11">
        <f>G11*H11</f>
        <v>0</v>
      </c>
      <c r="J11">
        <f>G11*E11</f>
        <v>0</v>
      </c>
    </row>
    <row r="12" spans="1:11" x14ac:dyDescent="0.25">
      <c r="A12" t="s">
        <v>21</v>
      </c>
      <c r="B12">
        <v>45</v>
      </c>
      <c r="C12" s="6">
        <v>2.75</v>
      </c>
      <c r="D12" s="11">
        <v>5</v>
      </c>
      <c r="E12">
        <f>D12*C12</f>
        <v>13.75</v>
      </c>
      <c r="F12" s="8">
        <f>E12/B12</f>
        <v>0.30555555555555558</v>
      </c>
      <c r="H12" s="9">
        <f>B12+C12+15</f>
        <v>62.75</v>
      </c>
      <c r="I12">
        <f>G12*H12</f>
        <v>0</v>
      </c>
      <c r="J12">
        <f>G12*E12</f>
        <v>0</v>
      </c>
    </row>
    <row r="13" spans="1:11" x14ac:dyDescent="0.25">
      <c r="A13" t="s">
        <v>22</v>
      </c>
      <c r="B13">
        <v>28</v>
      </c>
      <c r="C13" s="6">
        <v>8.5</v>
      </c>
      <c r="D13" s="11">
        <v>5</v>
      </c>
      <c r="E13">
        <f>D13*C13</f>
        <v>42.5</v>
      </c>
      <c r="F13" s="8">
        <f>E13/B13</f>
        <v>1.5178571428571428</v>
      </c>
      <c r="G13">
        <v>2</v>
      </c>
      <c r="H13" s="9">
        <f>B13+C13+15</f>
        <v>51.5</v>
      </c>
      <c r="I13">
        <f>G13*H13</f>
        <v>103</v>
      </c>
      <c r="J13">
        <f>G13*E13</f>
        <v>85</v>
      </c>
    </row>
    <row r="14" spans="1:11" x14ac:dyDescent="0.25">
      <c r="A14" t="s">
        <v>23</v>
      </c>
      <c r="B14">
        <v>9</v>
      </c>
      <c r="C14" s="6">
        <v>2</v>
      </c>
      <c r="D14" s="13">
        <v>1</v>
      </c>
      <c r="E14">
        <f>D14*C14</f>
        <v>2</v>
      </c>
      <c r="F14" s="8">
        <f>E14/B14</f>
        <v>0.22222222222222221</v>
      </c>
      <c r="H14" s="9">
        <f>B14+C14+15</f>
        <v>26</v>
      </c>
      <c r="I14">
        <f>G14*H14</f>
        <v>0</v>
      </c>
      <c r="J14">
        <f>G14*E14</f>
        <v>0</v>
      </c>
    </row>
    <row r="15" spans="1:11" x14ac:dyDescent="0.25">
      <c r="A15" t="s">
        <v>24</v>
      </c>
      <c r="B15">
        <v>54</v>
      </c>
      <c r="C15" s="6">
        <v>2.5</v>
      </c>
      <c r="D15" s="11">
        <v>5</v>
      </c>
      <c r="E15">
        <f>D15*C15</f>
        <v>12.5</v>
      </c>
      <c r="F15" s="8">
        <f>E15/B15</f>
        <v>0.23148148148148148</v>
      </c>
      <c r="H15" s="9">
        <f>B15+C15+15</f>
        <v>71.5</v>
      </c>
      <c r="I15">
        <f>G15*H15</f>
        <v>0</v>
      </c>
      <c r="J15">
        <f>G15*E15</f>
        <v>0</v>
      </c>
    </row>
    <row r="16" spans="1:11" x14ac:dyDescent="0.25">
      <c r="A16" t="s">
        <v>25</v>
      </c>
      <c r="B16">
        <v>35</v>
      </c>
      <c r="C16" s="6">
        <v>2.5</v>
      </c>
      <c r="D16" s="11">
        <v>5</v>
      </c>
      <c r="E16">
        <f>D16*C16</f>
        <v>12.5</v>
      </c>
      <c r="F16" s="8">
        <f>E16/B16</f>
        <v>0.35714285714285715</v>
      </c>
      <c r="H16" s="9">
        <f>B16+C16+15</f>
        <v>52.5</v>
      </c>
      <c r="I16">
        <f>G16*H16</f>
        <v>0</v>
      </c>
      <c r="J16">
        <f>G16*E16</f>
        <v>0</v>
      </c>
    </row>
    <row r="17" spans="1:10" x14ac:dyDescent="0.25">
      <c r="A17" t="s">
        <v>26</v>
      </c>
      <c r="B17">
        <v>33</v>
      </c>
      <c r="C17" s="6">
        <v>11</v>
      </c>
      <c r="D17" s="11">
        <v>5</v>
      </c>
      <c r="E17">
        <f>D17*C17</f>
        <v>55</v>
      </c>
      <c r="F17" s="8">
        <f>E17/B17</f>
        <v>1.6666666666666667</v>
      </c>
      <c r="H17" s="9">
        <f>B17+C17+15</f>
        <v>59</v>
      </c>
      <c r="I17">
        <f>G17*H17</f>
        <v>0</v>
      </c>
      <c r="J17">
        <f>G17*E17</f>
        <v>0</v>
      </c>
    </row>
    <row r="18" spans="1:10" x14ac:dyDescent="0.25">
      <c r="A18" t="s">
        <v>27</v>
      </c>
      <c r="B18">
        <v>28</v>
      </c>
      <c r="C18" s="6">
        <v>3.13</v>
      </c>
      <c r="D18" s="12">
        <v>3</v>
      </c>
      <c r="E18">
        <f>D18*C18</f>
        <v>9.39</v>
      </c>
      <c r="F18" s="8">
        <f>E18/B18</f>
        <v>0.33535714285714285</v>
      </c>
      <c r="H18" s="9">
        <f>B18+C18+15</f>
        <v>46.129999999999995</v>
      </c>
      <c r="I18">
        <f>G18*H18</f>
        <v>0</v>
      </c>
      <c r="J18">
        <f>G18*E18</f>
        <v>0</v>
      </c>
    </row>
    <row r="19" spans="1:10" x14ac:dyDescent="0.25">
      <c r="A19" t="s">
        <v>28</v>
      </c>
      <c r="B19">
        <v>15</v>
      </c>
      <c r="C19" s="6">
        <v>4.75</v>
      </c>
      <c r="D19" s="10">
        <v>2</v>
      </c>
      <c r="E19">
        <f>D19*C19</f>
        <v>9.5</v>
      </c>
      <c r="F19" s="8">
        <f>E19/B19</f>
        <v>0.6333333333333333</v>
      </c>
      <c r="G19">
        <v>2</v>
      </c>
      <c r="H19" s="9">
        <f>B19+C19+15</f>
        <v>34.75</v>
      </c>
      <c r="I19">
        <f>G19*H19</f>
        <v>69.5</v>
      </c>
      <c r="J19">
        <f>G19*E19</f>
        <v>19</v>
      </c>
    </row>
    <row r="20" spans="1:10" x14ac:dyDescent="0.25">
      <c r="A20" t="s">
        <v>29</v>
      </c>
      <c r="B20">
        <v>15</v>
      </c>
      <c r="C20" s="6">
        <v>10.07</v>
      </c>
      <c r="D20" s="13">
        <v>1</v>
      </c>
      <c r="E20">
        <f>D20*C20</f>
        <v>10.07</v>
      </c>
      <c r="F20" s="8">
        <f>E20/B20</f>
        <v>0.67133333333333334</v>
      </c>
      <c r="H20" s="9">
        <f>B20+C20+15</f>
        <v>40.07</v>
      </c>
      <c r="I20">
        <f>G20*H20</f>
        <v>0</v>
      </c>
      <c r="J20">
        <f>G20*E20</f>
        <v>0</v>
      </c>
    </row>
    <row r="21" spans="1:10" x14ac:dyDescent="0.25">
      <c r="A21" t="s">
        <v>30</v>
      </c>
      <c r="B21">
        <v>20</v>
      </c>
      <c r="C21" s="6">
        <v>6.25</v>
      </c>
      <c r="D21" s="12">
        <v>3</v>
      </c>
      <c r="E21">
        <f>D21*C21</f>
        <v>18.75</v>
      </c>
      <c r="F21" s="8">
        <f>E21/B21</f>
        <v>0.9375</v>
      </c>
      <c r="H21" s="9">
        <f>B21+C21+15</f>
        <v>41.25</v>
      </c>
      <c r="I21">
        <f>G21*H21</f>
        <v>0</v>
      </c>
      <c r="J21">
        <f>G21*E21</f>
        <v>0</v>
      </c>
    </row>
    <row r="22" spans="1:10" x14ac:dyDescent="0.25">
      <c r="C22" s="6"/>
      <c r="F22" s="8"/>
      <c r="H22" s="9"/>
    </row>
    <row r="23" spans="1:10" x14ac:dyDescent="0.25">
      <c r="C23" s="9"/>
      <c r="F23" s="8"/>
      <c r="G23" s="9">
        <f>SUM(G2:G21)</f>
        <v>10</v>
      </c>
      <c r="H23" s="9">
        <f>SUM(H2:H21)</f>
        <v>926.05</v>
      </c>
      <c r="I23" s="9">
        <f>SUM(I2:I21)</f>
        <v>414.44</v>
      </c>
      <c r="J23" s="9">
        <f>SUM(J2:J21)</f>
        <v>205.4</v>
      </c>
    </row>
    <row r="24" spans="1:10" x14ac:dyDescent="0.25">
      <c r="C24" s="9"/>
      <c r="F24" s="8"/>
      <c r="H24" s="9">
        <f>H23/60</f>
        <v>15.434166666666666</v>
      </c>
      <c r="I24" s="9">
        <f>I23/60</f>
        <v>6.9073333333333329</v>
      </c>
    </row>
    <row r="26" spans="1:10" x14ac:dyDescent="0.25">
      <c r="I26">
        <v>585</v>
      </c>
    </row>
  </sheetData>
  <autoFilter ref="A1:K1">
    <sortState ref="A2:O21">
      <sortCondition ref="A1"/>
    </sortState>
  </autoFilter>
  <conditionalFormatting sqref="B2:B22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2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22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{287B775C-9B89-4D4E-920F-20FB76FA6E39}</x14:id>
        </ext>
      </extLst>
    </cfRule>
  </conditionalFormatting>
  <conditionalFormatting sqref="F2:F2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2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2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21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{7DDA6BAC-E5FE-40DC-B024-1A3F44E63AC8}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87B775C-9B89-4D4E-920F-20FB76FA6E3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C2:C22</xm:sqref>
        </x14:conditionalFormatting>
        <x14:conditionalFormatting xmlns:xm="http://schemas.microsoft.com/office/excel/2006/main">
          <x14:cfRule type="dataBar" id="{7DDA6BAC-E5FE-40DC-B024-1A3F44E63AC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H2:H21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 (2)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 Computer</dc:creator>
  <cp:lastModifiedBy>Her Computer</cp:lastModifiedBy>
  <dcterms:created xsi:type="dcterms:W3CDTF">2021-11-19T21:16:48Z</dcterms:created>
  <dcterms:modified xsi:type="dcterms:W3CDTF">2021-11-19T21:17:44Z</dcterms:modified>
</cp:coreProperties>
</file>