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ajvaja\Desktop\"/>
    </mc:Choice>
  </mc:AlternateContent>
  <xr:revisionPtr revIDLastSave="0" documentId="13_ncr:1_{8AD49B11-0539-4ED8-9454-84E6BDD9B727}" xr6:coauthVersionLast="47" xr6:coauthVersionMax="47" xr10:uidLastSave="{00000000-0000-0000-0000-000000000000}"/>
  <bookViews>
    <workbookView xWindow="-108" yWindow="-108" windowWidth="23256" windowHeight="12456" xr2:uid="{C9F334A3-78C4-43A1-833A-1F5689E4E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" l="1"/>
  <c r="K93" i="1"/>
  <c r="K92" i="1"/>
  <c r="H94" i="1"/>
  <c r="H93" i="1"/>
  <c r="H92" i="1"/>
  <c r="K72" i="1"/>
  <c r="K71" i="1"/>
  <c r="K70" i="1"/>
  <c r="H72" i="1"/>
  <c r="H71" i="1"/>
  <c r="H70" i="1"/>
  <c r="K53" i="1"/>
  <c r="K52" i="1"/>
  <c r="K51" i="1"/>
  <c r="H53" i="1"/>
  <c r="H52" i="1"/>
  <c r="H51" i="1"/>
  <c r="K34" i="1"/>
  <c r="K33" i="1"/>
  <c r="K32" i="1"/>
  <c r="H34" i="1"/>
  <c r="H33" i="1"/>
  <c r="H32" i="1"/>
  <c r="K16" i="1"/>
  <c r="K15" i="1"/>
  <c r="K14" i="1"/>
  <c r="K13" i="1"/>
  <c r="H15" i="1"/>
  <c r="H14" i="1"/>
  <c r="H13" i="1"/>
</calcChain>
</file>

<file path=xl/sharedStrings.xml><?xml version="1.0" encoding="utf-8"?>
<sst xmlns="http://schemas.openxmlformats.org/spreadsheetml/2006/main" count="36" uniqueCount="16">
  <si>
    <t>Sample Data</t>
  </si>
  <si>
    <t>Quartile 1</t>
  </si>
  <si>
    <t>Median</t>
  </si>
  <si>
    <t>Quartile 3</t>
  </si>
  <si>
    <t>Percentile 10%</t>
  </si>
  <si>
    <t>Percentile 25%</t>
  </si>
  <si>
    <t>Percentile 75%</t>
  </si>
  <si>
    <t>Percentile 90%</t>
  </si>
  <si>
    <t>Percentile 15%</t>
  </si>
  <si>
    <t>Percentile 50%</t>
  </si>
  <si>
    <t>Percentile 85%</t>
  </si>
  <si>
    <t>Percentile 20%</t>
  </si>
  <si>
    <t>Percentile 40%</t>
  </si>
  <si>
    <t>Percentile 80%</t>
  </si>
  <si>
    <t>Percentile 30%</t>
  </si>
  <si>
    <t>Percentile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</si>
</sst>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16</xdr:row>
      <xdr:rowOff>42333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881A6-668D-0AF8-F341-F27AD2135B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45" t="18823" r="35882" b="7625"/>
        <a:stretch/>
      </xdr:blipFill>
      <xdr:spPr>
        <a:xfrm>
          <a:off x="0" y="0"/>
          <a:ext cx="3634740" cy="37338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18</xdr:row>
      <xdr:rowOff>152400</xdr:rowOff>
    </xdr:from>
    <xdr:to>
      <xdr:col>5</xdr:col>
      <xdr:colOff>586740</xdr:colOff>
      <xdr:row>35</xdr:row>
      <xdr:rowOff>30479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18CC75-D139-0D21-FF11-0644B38F9A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608" t="22484" r="19608" b="6754"/>
        <a:stretch/>
      </xdr:blipFill>
      <xdr:spPr>
        <a:xfrm>
          <a:off x="7620" y="4175760"/>
          <a:ext cx="3627120" cy="3627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15240</xdr:rowOff>
    </xdr:from>
    <xdr:to>
      <xdr:col>5</xdr:col>
      <xdr:colOff>556260</xdr:colOff>
      <xdr:row>53</xdr:row>
      <xdr:rowOff>68580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137996-74AE-C341-57AD-B62C843DFE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824" t="20218" r="18235" b="9194"/>
        <a:stretch/>
      </xdr:blipFill>
      <xdr:spPr>
        <a:xfrm>
          <a:off x="0" y="8336280"/>
          <a:ext cx="3604260" cy="3345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22861</xdr:rowOff>
    </xdr:from>
    <xdr:to>
      <xdr:col>5</xdr:col>
      <xdr:colOff>541020</xdr:colOff>
      <xdr:row>76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10A018-CAEE-D899-1AF3-7836C7EA46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31" t="18824" r="35000" b="7451"/>
        <a:stretch/>
      </xdr:blipFill>
      <xdr:spPr>
        <a:xfrm>
          <a:off x="0" y="12367261"/>
          <a:ext cx="3589020" cy="4008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6</xdr:col>
      <xdr:colOff>0</xdr:colOff>
      <xdr:row>100</xdr:row>
      <xdr:rowOff>160019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8E9568F-AFFF-7EE9-B285-71BE193DE9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55" t="18823" r="36078" b="8497"/>
        <a:stretch/>
      </xdr:blipFill>
      <xdr:spPr>
        <a:xfrm>
          <a:off x="0" y="16184880"/>
          <a:ext cx="3657600" cy="4549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D627-EFFA-4AD8-A4D3-8840542C14A4}">
  <dimension ref="G1:R94"/>
  <sheetViews>
    <sheetView tabSelected="1" zoomScale="90" zoomScaleNormal="90" workbookViewId="0">
      <selection activeCell="L93" sqref="L93"/>
    </sheetView>
  </sheetViews>
  <sheetFormatPr defaultRowHeight="14.4" x14ac:dyDescent="0.3"/>
  <cols>
    <col min="7" max="7" width="11.21875" customWidth="1"/>
    <col min="9" max="9" width="9.33203125" customWidth="1"/>
    <col min="10" max="10" width="10.21875" customWidth="1"/>
  </cols>
  <sheetData>
    <row r="1" spans="7:16" x14ac:dyDescent="0.3">
      <c r="G1" s="1" t="s">
        <v>0</v>
      </c>
    </row>
    <row r="2" spans="7:16" x14ac:dyDescent="0.3">
      <c r="G2">
        <v>40</v>
      </c>
      <c r="H2">
        <v>75</v>
      </c>
      <c r="I2">
        <v>105</v>
      </c>
      <c r="J2">
        <v>155</v>
      </c>
      <c r="K2">
        <v>205</v>
      </c>
      <c r="L2">
        <v>255</v>
      </c>
      <c r="M2">
        <v>305</v>
      </c>
      <c r="N2">
        <v>355</v>
      </c>
      <c r="O2">
        <v>405</v>
      </c>
      <c r="P2">
        <v>455</v>
      </c>
    </row>
    <row r="3" spans="7:16" x14ac:dyDescent="0.3">
      <c r="G3">
        <v>45</v>
      </c>
      <c r="H3">
        <v>78</v>
      </c>
      <c r="I3">
        <v>110</v>
      </c>
      <c r="J3">
        <v>160</v>
      </c>
      <c r="K3">
        <v>210</v>
      </c>
      <c r="L3">
        <v>260</v>
      </c>
      <c r="M3">
        <v>310</v>
      </c>
      <c r="N3">
        <v>360</v>
      </c>
      <c r="O3">
        <v>410</v>
      </c>
      <c r="P3">
        <v>460</v>
      </c>
    </row>
    <row r="4" spans="7:16" x14ac:dyDescent="0.3">
      <c r="G4">
        <v>50</v>
      </c>
      <c r="H4">
        <v>80</v>
      </c>
      <c r="I4">
        <v>115</v>
      </c>
      <c r="J4">
        <v>165</v>
      </c>
      <c r="K4">
        <v>215</v>
      </c>
      <c r="L4">
        <v>265</v>
      </c>
      <c r="M4">
        <v>315</v>
      </c>
      <c r="N4">
        <v>365</v>
      </c>
      <c r="O4">
        <v>415</v>
      </c>
      <c r="P4">
        <v>465</v>
      </c>
    </row>
    <row r="5" spans="7:16" x14ac:dyDescent="0.3">
      <c r="G5">
        <v>55</v>
      </c>
      <c r="H5">
        <v>82</v>
      </c>
      <c r="I5">
        <v>120</v>
      </c>
      <c r="J5">
        <v>170</v>
      </c>
      <c r="K5">
        <v>220</v>
      </c>
      <c r="L5">
        <v>270</v>
      </c>
      <c r="M5">
        <v>320</v>
      </c>
      <c r="N5">
        <v>370</v>
      </c>
      <c r="O5">
        <v>420</v>
      </c>
      <c r="P5">
        <v>470</v>
      </c>
    </row>
    <row r="6" spans="7:16" x14ac:dyDescent="0.3">
      <c r="G6">
        <v>60</v>
      </c>
      <c r="H6">
        <v>85</v>
      </c>
      <c r="I6">
        <v>125</v>
      </c>
      <c r="J6">
        <v>175</v>
      </c>
      <c r="K6">
        <v>225</v>
      </c>
      <c r="L6">
        <v>275</v>
      </c>
      <c r="M6">
        <v>325</v>
      </c>
      <c r="N6">
        <v>375</v>
      </c>
      <c r="O6">
        <v>425</v>
      </c>
      <c r="P6">
        <v>475</v>
      </c>
    </row>
    <row r="7" spans="7:16" x14ac:dyDescent="0.3">
      <c r="G7">
        <v>62</v>
      </c>
      <c r="H7">
        <v>88</v>
      </c>
      <c r="I7">
        <v>130</v>
      </c>
      <c r="J7">
        <v>180</v>
      </c>
      <c r="K7">
        <v>230</v>
      </c>
      <c r="L7">
        <v>280</v>
      </c>
      <c r="M7">
        <v>330</v>
      </c>
      <c r="N7">
        <v>380</v>
      </c>
      <c r="O7">
        <v>430</v>
      </c>
      <c r="P7">
        <v>480</v>
      </c>
    </row>
    <row r="8" spans="7:16" x14ac:dyDescent="0.3">
      <c r="G8">
        <v>65</v>
      </c>
      <c r="H8">
        <v>90</v>
      </c>
      <c r="I8">
        <v>135</v>
      </c>
      <c r="J8">
        <v>185</v>
      </c>
      <c r="K8">
        <v>235</v>
      </c>
      <c r="L8">
        <v>285</v>
      </c>
      <c r="M8">
        <v>335</v>
      </c>
      <c r="N8">
        <v>385</v>
      </c>
      <c r="O8">
        <v>435</v>
      </c>
      <c r="P8">
        <v>485</v>
      </c>
    </row>
    <row r="9" spans="7:16" x14ac:dyDescent="0.3">
      <c r="G9">
        <v>68</v>
      </c>
      <c r="H9">
        <v>92</v>
      </c>
      <c r="I9">
        <v>140</v>
      </c>
      <c r="J9">
        <v>190</v>
      </c>
      <c r="K9">
        <v>240</v>
      </c>
      <c r="L9">
        <v>290</v>
      </c>
      <c r="M9">
        <v>340</v>
      </c>
      <c r="N9">
        <v>390</v>
      </c>
      <c r="O9">
        <v>440</v>
      </c>
      <c r="P9">
        <v>490</v>
      </c>
    </row>
    <row r="10" spans="7:16" x14ac:dyDescent="0.3">
      <c r="G10">
        <v>70</v>
      </c>
      <c r="H10">
        <v>95</v>
      </c>
      <c r="I10">
        <v>145</v>
      </c>
      <c r="J10">
        <v>195</v>
      </c>
      <c r="K10">
        <v>245</v>
      </c>
      <c r="L10">
        <v>295</v>
      </c>
      <c r="M10">
        <v>345</v>
      </c>
      <c r="N10">
        <v>395</v>
      </c>
      <c r="O10">
        <v>445</v>
      </c>
      <c r="P10">
        <v>495</v>
      </c>
    </row>
    <row r="11" spans="7:16" x14ac:dyDescent="0.3">
      <c r="G11">
        <v>72</v>
      </c>
      <c r="H11">
        <v>100</v>
      </c>
      <c r="I11">
        <v>150</v>
      </c>
      <c r="J11">
        <v>200</v>
      </c>
      <c r="K11">
        <v>250</v>
      </c>
      <c r="L11">
        <v>300</v>
      </c>
      <c r="M11">
        <v>350</v>
      </c>
      <c r="N11">
        <v>400</v>
      </c>
      <c r="O11">
        <v>450</v>
      </c>
      <c r="P11">
        <v>500</v>
      </c>
    </row>
    <row r="13" spans="7:16" ht="28.8" x14ac:dyDescent="0.3">
      <c r="G13" s="2" t="s">
        <v>1</v>
      </c>
      <c r="H13" s="2">
        <f>QUARTILE(G2:P11,1)</f>
        <v>128.75</v>
      </c>
      <c r="J13" s="3" t="s">
        <v>4</v>
      </c>
      <c r="K13" s="4">
        <f>PERCENTILE(G2:P11,0.1)</f>
        <v>74.7</v>
      </c>
    </row>
    <row r="14" spans="7:16" ht="28.8" x14ac:dyDescent="0.3">
      <c r="G14" s="2" t="s">
        <v>2</v>
      </c>
      <c r="H14" s="2">
        <f>MEDIAN(G2:P11)</f>
        <v>252.5</v>
      </c>
      <c r="J14" s="3" t="s">
        <v>5</v>
      </c>
      <c r="K14" s="4">
        <f>PERCENTILE(G2:P11,0.25)</f>
        <v>128.75</v>
      </c>
    </row>
    <row r="15" spans="7:16" ht="28.8" x14ac:dyDescent="0.3">
      <c r="G15" s="2" t="s">
        <v>3</v>
      </c>
      <c r="H15" s="2">
        <f>QUARTILE(G2:P11,3)</f>
        <v>376.25</v>
      </c>
      <c r="J15" s="3" t="s">
        <v>6</v>
      </c>
      <c r="K15" s="4">
        <f>PERCENTILE(G2:P11,0.75)</f>
        <v>376.25</v>
      </c>
    </row>
    <row r="16" spans="7:16" ht="28.8" x14ac:dyDescent="0.3">
      <c r="J16" s="3" t="s">
        <v>7</v>
      </c>
      <c r="K16" s="4">
        <f>PERCENTILE(G2:P11,0.9)</f>
        <v>450.50000000000006</v>
      </c>
    </row>
    <row r="20" spans="7:16" x14ac:dyDescent="0.3">
      <c r="G20" s="1" t="s">
        <v>0</v>
      </c>
    </row>
    <row r="21" spans="7:16" x14ac:dyDescent="0.3">
      <c r="G21">
        <v>55</v>
      </c>
      <c r="H21">
        <v>82</v>
      </c>
      <c r="I21">
        <v>120</v>
      </c>
      <c r="J21">
        <v>170</v>
      </c>
      <c r="K21">
        <v>220</v>
      </c>
      <c r="L21">
        <v>270</v>
      </c>
      <c r="M21">
        <v>320</v>
      </c>
      <c r="N21">
        <v>370</v>
      </c>
      <c r="O21">
        <v>420</v>
      </c>
      <c r="P21">
        <v>470</v>
      </c>
    </row>
    <row r="22" spans="7:16" x14ac:dyDescent="0.3">
      <c r="G22">
        <v>60</v>
      </c>
      <c r="H22">
        <v>85</v>
      </c>
      <c r="I22">
        <v>125</v>
      </c>
      <c r="J22">
        <v>175</v>
      </c>
      <c r="K22">
        <v>225</v>
      </c>
      <c r="L22">
        <v>275</v>
      </c>
      <c r="M22">
        <v>325</v>
      </c>
      <c r="N22">
        <v>375</v>
      </c>
      <c r="O22">
        <v>425</v>
      </c>
      <c r="P22">
        <v>475</v>
      </c>
    </row>
    <row r="23" spans="7:16" x14ac:dyDescent="0.3">
      <c r="G23">
        <v>62</v>
      </c>
      <c r="H23">
        <v>88</v>
      </c>
      <c r="I23">
        <v>130</v>
      </c>
      <c r="J23">
        <v>180</v>
      </c>
      <c r="K23">
        <v>230</v>
      </c>
      <c r="L23">
        <v>280</v>
      </c>
      <c r="M23">
        <v>330</v>
      </c>
      <c r="N23">
        <v>380</v>
      </c>
      <c r="O23">
        <v>430</v>
      </c>
      <c r="P23">
        <v>480</v>
      </c>
    </row>
    <row r="24" spans="7:16" x14ac:dyDescent="0.3">
      <c r="G24">
        <v>65</v>
      </c>
      <c r="H24">
        <v>90</v>
      </c>
      <c r="I24">
        <v>135</v>
      </c>
      <c r="J24">
        <v>185</v>
      </c>
      <c r="K24">
        <v>235</v>
      </c>
      <c r="L24">
        <v>285</v>
      </c>
      <c r="M24">
        <v>335</v>
      </c>
      <c r="N24">
        <v>385</v>
      </c>
      <c r="O24">
        <v>435</v>
      </c>
      <c r="P24">
        <v>485</v>
      </c>
    </row>
    <row r="25" spans="7:16" x14ac:dyDescent="0.3">
      <c r="G25">
        <v>68</v>
      </c>
      <c r="H25">
        <v>92</v>
      </c>
      <c r="I25">
        <v>140</v>
      </c>
      <c r="J25">
        <v>190</v>
      </c>
      <c r="K25">
        <v>240</v>
      </c>
      <c r="L25">
        <v>290</v>
      </c>
      <c r="M25">
        <v>340</v>
      </c>
      <c r="N25">
        <v>390</v>
      </c>
      <c r="O25">
        <v>440</v>
      </c>
      <c r="P25">
        <v>490</v>
      </c>
    </row>
    <row r="26" spans="7:16" x14ac:dyDescent="0.3">
      <c r="G26">
        <v>70</v>
      </c>
      <c r="H26">
        <v>95</v>
      </c>
      <c r="I26">
        <v>145</v>
      </c>
      <c r="J26">
        <v>195</v>
      </c>
      <c r="K26">
        <v>245</v>
      </c>
      <c r="L26">
        <v>295</v>
      </c>
      <c r="M26">
        <v>345</v>
      </c>
      <c r="N26">
        <v>395</v>
      </c>
      <c r="O26">
        <v>445</v>
      </c>
      <c r="P26">
        <v>495</v>
      </c>
    </row>
    <row r="27" spans="7:16" x14ac:dyDescent="0.3">
      <c r="G27">
        <v>72</v>
      </c>
      <c r="H27">
        <v>100</v>
      </c>
      <c r="I27">
        <v>150</v>
      </c>
      <c r="J27">
        <v>200</v>
      </c>
      <c r="K27">
        <v>250</v>
      </c>
      <c r="L27">
        <v>300</v>
      </c>
      <c r="M27">
        <v>350</v>
      </c>
      <c r="N27">
        <v>400</v>
      </c>
      <c r="O27">
        <v>450</v>
      </c>
      <c r="P27">
        <v>500</v>
      </c>
    </row>
    <row r="28" spans="7:16" x14ac:dyDescent="0.3">
      <c r="G28">
        <v>75</v>
      </c>
      <c r="H28">
        <v>105</v>
      </c>
      <c r="I28">
        <v>155</v>
      </c>
      <c r="J28">
        <v>205</v>
      </c>
      <c r="K28">
        <v>255</v>
      </c>
      <c r="L28">
        <v>305</v>
      </c>
      <c r="M28">
        <v>355</v>
      </c>
      <c r="N28">
        <v>405</v>
      </c>
      <c r="O28">
        <v>455</v>
      </c>
      <c r="P28">
        <v>505</v>
      </c>
    </row>
    <row r="29" spans="7:16" x14ac:dyDescent="0.3">
      <c r="G29">
        <v>78</v>
      </c>
      <c r="H29">
        <v>110</v>
      </c>
      <c r="I29">
        <v>160</v>
      </c>
      <c r="J29">
        <v>210</v>
      </c>
      <c r="K29">
        <v>260</v>
      </c>
      <c r="L29">
        <v>310</v>
      </c>
      <c r="M29">
        <v>360</v>
      </c>
      <c r="N29">
        <v>410</v>
      </c>
      <c r="O29">
        <v>460</v>
      </c>
      <c r="P29">
        <v>510</v>
      </c>
    </row>
    <row r="30" spans="7:16" x14ac:dyDescent="0.3">
      <c r="G30">
        <v>80</v>
      </c>
      <c r="H30">
        <v>115</v>
      </c>
      <c r="I30">
        <v>165</v>
      </c>
      <c r="J30">
        <v>215</v>
      </c>
      <c r="K30">
        <v>265</v>
      </c>
      <c r="L30">
        <v>315</v>
      </c>
      <c r="M30">
        <v>365</v>
      </c>
      <c r="N30">
        <v>415</v>
      </c>
      <c r="O30">
        <v>465</v>
      </c>
      <c r="P30">
        <v>515</v>
      </c>
    </row>
    <row r="32" spans="7:16" ht="31.2" x14ac:dyDescent="0.3">
      <c r="G32" s="7" t="s">
        <v>1</v>
      </c>
      <c r="H32" s="7">
        <f>QUARTILE(G21:P30,1)</f>
        <v>143.75</v>
      </c>
      <c r="J32" s="5" t="s">
        <v>8</v>
      </c>
      <c r="K32" s="6">
        <f>PERCENTILE(G21:P30,0.15)</f>
        <v>94.55</v>
      </c>
    </row>
    <row r="33" spans="7:17" ht="31.2" x14ac:dyDescent="0.3">
      <c r="G33" s="7" t="s">
        <v>2</v>
      </c>
      <c r="H33" s="7">
        <f>MEDIAN(G21:P30)</f>
        <v>267.5</v>
      </c>
      <c r="J33" s="5" t="s">
        <v>9</v>
      </c>
      <c r="K33" s="6">
        <f>PERCENTILE(G21:P30,0.5)</f>
        <v>267.5</v>
      </c>
    </row>
    <row r="34" spans="7:17" ht="31.2" x14ac:dyDescent="0.3">
      <c r="G34" s="7" t="s">
        <v>3</v>
      </c>
      <c r="H34" s="7">
        <f>QUARTILE(G21:P30,3)</f>
        <v>391.25</v>
      </c>
      <c r="J34" s="5" t="s">
        <v>10</v>
      </c>
      <c r="K34" s="6">
        <f>PERCENTILE(G21:P30,0.85)</f>
        <v>440.74999999999994</v>
      </c>
    </row>
    <row r="39" spans="7:17" x14ac:dyDescent="0.3">
      <c r="G39" s="1" t="s">
        <v>0</v>
      </c>
    </row>
    <row r="40" spans="7:17" x14ac:dyDescent="0.3">
      <c r="G40">
        <v>20</v>
      </c>
      <c r="H40">
        <v>70</v>
      </c>
      <c r="I40">
        <v>120</v>
      </c>
      <c r="J40">
        <v>170</v>
      </c>
      <c r="K40">
        <v>220</v>
      </c>
      <c r="L40">
        <v>270</v>
      </c>
      <c r="M40">
        <v>320</v>
      </c>
      <c r="N40">
        <v>370</v>
      </c>
      <c r="O40">
        <v>420</v>
      </c>
      <c r="P40">
        <v>470</v>
      </c>
      <c r="Q40">
        <v>520</v>
      </c>
    </row>
    <row r="41" spans="7:17" x14ac:dyDescent="0.3">
      <c r="G41">
        <v>25</v>
      </c>
      <c r="H41">
        <v>75</v>
      </c>
      <c r="I41">
        <v>125</v>
      </c>
      <c r="J41">
        <v>175</v>
      </c>
      <c r="K41">
        <v>225</v>
      </c>
      <c r="L41">
        <v>275</v>
      </c>
      <c r="M41">
        <v>325</v>
      </c>
      <c r="N41">
        <v>375</v>
      </c>
      <c r="O41">
        <v>425</v>
      </c>
      <c r="P41">
        <v>475</v>
      </c>
      <c r="Q41">
        <v>525</v>
      </c>
    </row>
    <row r="42" spans="7:17" x14ac:dyDescent="0.3">
      <c r="G42">
        <v>30</v>
      </c>
      <c r="H42">
        <v>80</v>
      </c>
      <c r="I42">
        <v>130</v>
      </c>
      <c r="J42">
        <v>180</v>
      </c>
      <c r="K42">
        <v>230</v>
      </c>
      <c r="L42">
        <v>280</v>
      </c>
      <c r="M42">
        <v>330</v>
      </c>
      <c r="N42">
        <v>380</v>
      </c>
      <c r="O42">
        <v>430</v>
      </c>
      <c r="P42">
        <v>480</v>
      </c>
      <c r="Q42">
        <v>530</v>
      </c>
    </row>
    <row r="43" spans="7:17" x14ac:dyDescent="0.3">
      <c r="G43">
        <v>35</v>
      </c>
      <c r="H43">
        <v>85</v>
      </c>
      <c r="I43">
        <v>135</v>
      </c>
      <c r="J43">
        <v>185</v>
      </c>
      <c r="K43">
        <v>235</v>
      </c>
      <c r="L43">
        <v>285</v>
      </c>
      <c r="M43">
        <v>335</v>
      </c>
      <c r="N43">
        <v>385</v>
      </c>
      <c r="O43">
        <v>435</v>
      </c>
      <c r="P43">
        <v>485</v>
      </c>
      <c r="Q43">
        <v>535</v>
      </c>
    </row>
    <row r="44" spans="7:17" x14ac:dyDescent="0.3">
      <c r="G44">
        <v>40</v>
      </c>
      <c r="H44">
        <v>90</v>
      </c>
      <c r="I44">
        <v>140</v>
      </c>
      <c r="J44">
        <v>190</v>
      </c>
      <c r="K44">
        <v>240</v>
      </c>
      <c r="L44">
        <v>290</v>
      </c>
      <c r="M44">
        <v>340</v>
      </c>
      <c r="N44">
        <v>390</v>
      </c>
      <c r="O44">
        <v>440</v>
      </c>
      <c r="P44">
        <v>490</v>
      </c>
      <c r="Q44">
        <v>540</v>
      </c>
    </row>
    <row r="45" spans="7:17" x14ac:dyDescent="0.3">
      <c r="G45">
        <v>45</v>
      </c>
      <c r="H45">
        <v>95</v>
      </c>
      <c r="I45">
        <v>145</v>
      </c>
      <c r="J45">
        <v>195</v>
      </c>
      <c r="K45">
        <v>245</v>
      </c>
      <c r="L45">
        <v>295</v>
      </c>
      <c r="M45">
        <v>345</v>
      </c>
      <c r="N45">
        <v>395</v>
      </c>
      <c r="O45">
        <v>445</v>
      </c>
      <c r="P45">
        <v>495</v>
      </c>
      <c r="Q45">
        <v>545</v>
      </c>
    </row>
    <row r="46" spans="7:17" x14ac:dyDescent="0.3">
      <c r="G46">
        <v>50</v>
      </c>
      <c r="H46">
        <v>100</v>
      </c>
      <c r="I46">
        <v>150</v>
      </c>
      <c r="J46">
        <v>200</v>
      </c>
      <c r="K46">
        <v>250</v>
      </c>
      <c r="L46">
        <v>300</v>
      </c>
      <c r="M46">
        <v>350</v>
      </c>
      <c r="N46">
        <v>400</v>
      </c>
      <c r="O46">
        <v>450</v>
      </c>
      <c r="P46">
        <v>500</v>
      </c>
      <c r="Q46">
        <v>550</v>
      </c>
    </row>
    <row r="47" spans="7:17" x14ac:dyDescent="0.3">
      <c r="G47">
        <v>55</v>
      </c>
      <c r="H47">
        <v>105</v>
      </c>
      <c r="I47">
        <v>155</v>
      </c>
      <c r="J47">
        <v>205</v>
      </c>
      <c r="K47">
        <v>255</v>
      </c>
      <c r="L47">
        <v>305</v>
      </c>
      <c r="M47">
        <v>355</v>
      </c>
      <c r="N47">
        <v>405</v>
      </c>
      <c r="O47">
        <v>455</v>
      </c>
      <c r="P47">
        <v>505</v>
      </c>
      <c r="Q47">
        <v>555</v>
      </c>
    </row>
    <row r="48" spans="7:17" x14ac:dyDescent="0.3">
      <c r="G48">
        <v>60</v>
      </c>
      <c r="H48">
        <v>110</v>
      </c>
      <c r="I48">
        <v>160</v>
      </c>
      <c r="J48">
        <v>210</v>
      </c>
      <c r="K48">
        <v>260</v>
      </c>
      <c r="L48">
        <v>310</v>
      </c>
      <c r="M48">
        <v>360</v>
      </c>
      <c r="N48">
        <v>410</v>
      </c>
      <c r="O48">
        <v>460</v>
      </c>
      <c r="P48">
        <v>510</v>
      </c>
      <c r="Q48">
        <v>560</v>
      </c>
    </row>
    <row r="49" spans="7:18" x14ac:dyDescent="0.3">
      <c r="G49">
        <v>65</v>
      </c>
      <c r="H49">
        <v>115</v>
      </c>
      <c r="I49">
        <v>165</v>
      </c>
      <c r="J49">
        <v>215</v>
      </c>
      <c r="K49">
        <v>265</v>
      </c>
      <c r="L49">
        <v>315</v>
      </c>
      <c r="M49">
        <v>365</v>
      </c>
      <c r="N49">
        <v>415</v>
      </c>
      <c r="O49">
        <v>465</v>
      </c>
      <c r="P49">
        <v>515</v>
      </c>
      <c r="Q49">
        <v>565</v>
      </c>
    </row>
    <row r="51" spans="7:18" ht="28.8" x14ac:dyDescent="0.3">
      <c r="G51" s="8" t="s">
        <v>1</v>
      </c>
      <c r="H51" s="8">
        <f>QUARTILE(G40:Q49,1)</f>
        <v>156.25</v>
      </c>
      <c r="J51" s="9" t="s">
        <v>11</v>
      </c>
      <c r="K51" s="2">
        <f>PERCENTILE(G40:Q49,0.2)</f>
        <v>129</v>
      </c>
    </row>
    <row r="52" spans="7:18" ht="28.8" x14ac:dyDescent="0.3">
      <c r="G52" s="8" t="s">
        <v>2</v>
      </c>
      <c r="H52" s="8">
        <f>MEDIAN(G40:Q49)</f>
        <v>292.5</v>
      </c>
      <c r="J52" s="9" t="s">
        <v>12</v>
      </c>
      <c r="K52" s="2">
        <f>PERCENTILE(G40:Q49,0.4)</f>
        <v>238</v>
      </c>
    </row>
    <row r="53" spans="7:18" ht="28.8" x14ac:dyDescent="0.3">
      <c r="G53" s="8" t="s">
        <v>3</v>
      </c>
      <c r="H53" s="8">
        <f>QUARTILE(G40:Q49,3)</f>
        <v>428.75</v>
      </c>
      <c r="J53" s="9" t="s">
        <v>13</v>
      </c>
      <c r="K53" s="2">
        <f>PERCENTILE(G40:Q49,0.8)</f>
        <v>456</v>
      </c>
    </row>
    <row r="58" spans="7:18" x14ac:dyDescent="0.3">
      <c r="G58" s="1" t="s">
        <v>0</v>
      </c>
    </row>
    <row r="59" spans="7:18" x14ac:dyDescent="0.3">
      <c r="G59">
        <v>15</v>
      </c>
      <c r="H59">
        <v>65</v>
      </c>
      <c r="I59">
        <v>115</v>
      </c>
      <c r="J59">
        <v>165</v>
      </c>
      <c r="K59">
        <v>215</v>
      </c>
      <c r="L59">
        <v>265</v>
      </c>
      <c r="M59">
        <v>315</v>
      </c>
      <c r="N59">
        <v>365</v>
      </c>
      <c r="O59">
        <v>415</v>
      </c>
      <c r="P59">
        <v>465</v>
      </c>
      <c r="Q59">
        <v>515</v>
      </c>
      <c r="R59">
        <v>565</v>
      </c>
    </row>
    <row r="60" spans="7:18" x14ac:dyDescent="0.3">
      <c r="G60">
        <v>20</v>
      </c>
      <c r="H60">
        <v>70</v>
      </c>
      <c r="I60">
        <v>120</v>
      </c>
      <c r="J60">
        <v>170</v>
      </c>
      <c r="K60">
        <v>220</v>
      </c>
      <c r="L60">
        <v>270</v>
      </c>
      <c r="M60">
        <v>320</v>
      </c>
      <c r="N60">
        <v>370</v>
      </c>
      <c r="O60">
        <v>420</v>
      </c>
      <c r="P60">
        <v>470</v>
      </c>
      <c r="Q60">
        <v>520</v>
      </c>
      <c r="R60">
        <v>570</v>
      </c>
    </row>
    <row r="61" spans="7:18" x14ac:dyDescent="0.3">
      <c r="G61">
        <v>25</v>
      </c>
      <c r="H61">
        <v>75</v>
      </c>
      <c r="I61">
        <v>125</v>
      </c>
      <c r="J61">
        <v>175</v>
      </c>
      <c r="K61">
        <v>225</v>
      </c>
      <c r="L61">
        <v>275</v>
      </c>
      <c r="M61">
        <v>325</v>
      </c>
      <c r="N61">
        <v>375</v>
      </c>
      <c r="O61">
        <v>425</v>
      </c>
      <c r="P61">
        <v>475</v>
      </c>
      <c r="Q61">
        <v>525</v>
      </c>
      <c r="R61">
        <v>575</v>
      </c>
    </row>
    <row r="62" spans="7:18" x14ac:dyDescent="0.3">
      <c r="G62">
        <v>30</v>
      </c>
      <c r="H62">
        <v>80</v>
      </c>
      <c r="I62">
        <v>130</v>
      </c>
      <c r="J62">
        <v>180</v>
      </c>
      <c r="K62">
        <v>230</v>
      </c>
      <c r="L62">
        <v>280</v>
      </c>
      <c r="M62">
        <v>330</v>
      </c>
      <c r="N62">
        <v>380</v>
      </c>
      <c r="O62">
        <v>430</v>
      </c>
      <c r="P62">
        <v>480</v>
      </c>
      <c r="Q62">
        <v>530</v>
      </c>
      <c r="R62">
        <v>580</v>
      </c>
    </row>
    <row r="63" spans="7:18" x14ac:dyDescent="0.3">
      <c r="G63">
        <v>35</v>
      </c>
      <c r="H63">
        <v>85</v>
      </c>
      <c r="I63">
        <v>135</v>
      </c>
      <c r="J63">
        <v>185</v>
      </c>
      <c r="K63">
        <v>235</v>
      </c>
      <c r="L63">
        <v>285</v>
      </c>
      <c r="M63">
        <v>335</v>
      </c>
      <c r="N63">
        <v>385</v>
      </c>
      <c r="O63">
        <v>435</v>
      </c>
      <c r="P63">
        <v>485</v>
      </c>
      <c r="Q63">
        <v>535</v>
      </c>
      <c r="R63">
        <v>585</v>
      </c>
    </row>
    <row r="64" spans="7:18" x14ac:dyDescent="0.3">
      <c r="G64">
        <v>40</v>
      </c>
      <c r="H64">
        <v>90</v>
      </c>
      <c r="I64">
        <v>140</v>
      </c>
      <c r="J64">
        <v>190</v>
      </c>
      <c r="K64">
        <v>240</v>
      </c>
      <c r="L64">
        <v>290</v>
      </c>
      <c r="M64">
        <v>340</v>
      </c>
      <c r="N64">
        <v>390</v>
      </c>
      <c r="O64">
        <v>440</v>
      </c>
      <c r="P64">
        <v>490</v>
      </c>
      <c r="Q64">
        <v>540</v>
      </c>
      <c r="R64">
        <v>590</v>
      </c>
    </row>
    <row r="65" spans="7:18" x14ac:dyDescent="0.3">
      <c r="G65">
        <v>45</v>
      </c>
      <c r="H65">
        <v>95</v>
      </c>
      <c r="I65">
        <v>145</v>
      </c>
      <c r="J65">
        <v>195</v>
      </c>
      <c r="K65">
        <v>245</v>
      </c>
      <c r="L65">
        <v>295</v>
      </c>
      <c r="M65">
        <v>345</v>
      </c>
      <c r="N65">
        <v>395</v>
      </c>
      <c r="O65">
        <v>445</v>
      </c>
      <c r="P65">
        <v>495</v>
      </c>
      <c r="Q65">
        <v>545</v>
      </c>
      <c r="R65">
        <v>595</v>
      </c>
    </row>
    <row r="66" spans="7:18" x14ac:dyDescent="0.3">
      <c r="G66">
        <v>50</v>
      </c>
      <c r="H66">
        <v>100</v>
      </c>
      <c r="I66">
        <v>150</v>
      </c>
      <c r="J66">
        <v>200</v>
      </c>
      <c r="K66">
        <v>250</v>
      </c>
      <c r="L66">
        <v>300</v>
      </c>
      <c r="M66">
        <v>350</v>
      </c>
      <c r="N66">
        <v>400</v>
      </c>
      <c r="O66">
        <v>450</v>
      </c>
      <c r="P66">
        <v>500</v>
      </c>
      <c r="Q66">
        <v>550</v>
      </c>
      <c r="R66">
        <v>600</v>
      </c>
    </row>
    <row r="67" spans="7:18" x14ac:dyDescent="0.3">
      <c r="G67">
        <v>55</v>
      </c>
      <c r="H67">
        <v>105</v>
      </c>
      <c r="I67">
        <v>155</v>
      </c>
      <c r="J67">
        <v>205</v>
      </c>
      <c r="K67">
        <v>255</v>
      </c>
      <c r="L67">
        <v>305</v>
      </c>
      <c r="M67">
        <v>355</v>
      </c>
      <c r="N67">
        <v>405</v>
      </c>
      <c r="O67">
        <v>455</v>
      </c>
      <c r="P67">
        <v>505</v>
      </c>
      <c r="Q67">
        <v>555</v>
      </c>
      <c r="R67">
        <v>605</v>
      </c>
    </row>
    <row r="68" spans="7:18" x14ac:dyDescent="0.3">
      <c r="G68">
        <v>60</v>
      </c>
      <c r="H68">
        <v>110</v>
      </c>
      <c r="I68">
        <v>160</v>
      </c>
      <c r="J68">
        <v>210</v>
      </c>
      <c r="K68">
        <v>260</v>
      </c>
      <c r="L68">
        <v>310</v>
      </c>
      <c r="M68">
        <v>360</v>
      </c>
      <c r="N68">
        <v>410</v>
      </c>
      <c r="O68">
        <v>460</v>
      </c>
      <c r="P68">
        <v>510</v>
      </c>
      <c r="Q68">
        <v>560</v>
      </c>
      <c r="R68">
        <v>610</v>
      </c>
    </row>
    <row r="70" spans="7:18" ht="28.8" x14ac:dyDescent="0.3">
      <c r="G70" s="10" t="s">
        <v>1</v>
      </c>
      <c r="H70" s="10">
        <f>QUARTILE(G59:R68,1)</f>
        <v>163.75</v>
      </c>
      <c r="J70" s="11" t="s">
        <v>14</v>
      </c>
      <c r="K70" s="12">
        <f>PERCENTILE(G59:R68,0.3)</f>
        <v>193.49999999999997</v>
      </c>
    </row>
    <row r="71" spans="7:18" ht="28.8" x14ac:dyDescent="0.3">
      <c r="G71" s="10" t="s">
        <v>2</v>
      </c>
      <c r="H71" s="10">
        <f>MEDIAN(G59:R68)</f>
        <v>312.5</v>
      </c>
      <c r="J71" s="11" t="s">
        <v>9</v>
      </c>
      <c r="K71" s="12">
        <f>PERCENTILE(G59:R68,0.5)</f>
        <v>312.5</v>
      </c>
    </row>
    <row r="72" spans="7:18" ht="28.8" x14ac:dyDescent="0.3">
      <c r="G72" s="10" t="s">
        <v>3</v>
      </c>
      <c r="H72" s="10">
        <f>QUARTILE(G59:R68,3)</f>
        <v>461.25</v>
      </c>
      <c r="J72" s="11" t="s">
        <v>15</v>
      </c>
      <c r="K72" s="12">
        <f>PERCENTILE(G59:R68,0.7)</f>
        <v>431.5</v>
      </c>
    </row>
    <row r="80" spans="7:18" x14ac:dyDescent="0.3">
      <c r="G80" s="1" t="s">
        <v>0</v>
      </c>
    </row>
    <row r="81" spans="7:18" x14ac:dyDescent="0.3">
      <c r="G81">
        <v>0.5</v>
      </c>
      <c r="H81">
        <v>0.8</v>
      </c>
      <c r="I81">
        <v>0.8</v>
      </c>
      <c r="J81">
        <v>0.6</v>
      </c>
      <c r="K81">
        <v>0.7</v>
      </c>
      <c r="L81">
        <v>0.6</v>
      </c>
      <c r="M81">
        <v>0.9</v>
      </c>
      <c r="N81">
        <v>0.7</v>
      </c>
      <c r="O81">
        <v>1</v>
      </c>
      <c r="P81">
        <v>0.3</v>
      </c>
      <c r="Q81">
        <v>0.6</v>
      </c>
      <c r="R81">
        <v>0.7</v>
      </c>
    </row>
    <row r="82" spans="7:18" x14ac:dyDescent="0.3">
      <c r="G82">
        <v>1</v>
      </c>
      <c r="H82">
        <v>0.5</v>
      </c>
      <c r="I82">
        <v>0.6</v>
      </c>
      <c r="J82">
        <v>0.4</v>
      </c>
      <c r="K82">
        <v>0.9</v>
      </c>
      <c r="L82">
        <v>0.4</v>
      </c>
      <c r="M82">
        <v>0.4</v>
      </c>
      <c r="N82">
        <v>0.9</v>
      </c>
      <c r="O82">
        <v>0.8</v>
      </c>
      <c r="P82">
        <v>0.5</v>
      </c>
      <c r="Q82">
        <v>0.4</v>
      </c>
      <c r="R82">
        <v>0.9</v>
      </c>
    </row>
    <row r="83" spans="7:18" x14ac:dyDescent="0.3">
      <c r="G83">
        <v>0.2</v>
      </c>
      <c r="H83">
        <v>0.3</v>
      </c>
      <c r="I83">
        <v>0.4</v>
      </c>
      <c r="J83">
        <v>0.7</v>
      </c>
      <c r="K83">
        <v>1.1000000000000001</v>
      </c>
      <c r="L83">
        <v>0.7</v>
      </c>
      <c r="M83">
        <v>0.7</v>
      </c>
      <c r="N83">
        <v>1.1000000000000001</v>
      </c>
      <c r="O83">
        <v>0.3</v>
      </c>
      <c r="P83">
        <v>0.6</v>
      </c>
      <c r="Q83">
        <v>0.7</v>
      </c>
      <c r="R83">
        <v>1</v>
      </c>
    </row>
    <row r="84" spans="7:18" x14ac:dyDescent="0.3">
      <c r="G84">
        <v>0.7</v>
      </c>
      <c r="H84">
        <v>0.6</v>
      </c>
      <c r="I84">
        <v>0.7</v>
      </c>
      <c r="J84">
        <v>0.9</v>
      </c>
      <c r="K84">
        <v>0.3</v>
      </c>
      <c r="L84">
        <v>1</v>
      </c>
      <c r="M84">
        <v>0.9</v>
      </c>
      <c r="N84">
        <v>0.8</v>
      </c>
      <c r="O84">
        <v>0.5</v>
      </c>
      <c r="P84">
        <v>0.4</v>
      </c>
      <c r="Q84">
        <v>0.9</v>
      </c>
      <c r="R84">
        <v>0.8</v>
      </c>
    </row>
    <row r="85" spans="7:18" x14ac:dyDescent="0.3">
      <c r="G85">
        <v>0.3</v>
      </c>
      <c r="H85">
        <v>1</v>
      </c>
      <c r="I85">
        <v>0.9</v>
      </c>
      <c r="J85">
        <v>1.2</v>
      </c>
      <c r="K85">
        <v>1.4</v>
      </c>
      <c r="L85">
        <v>0.8</v>
      </c>
      <c r="M85">
        <v>1</v>
      </c>
      <c r="N85">
        <v>0.3</v>
      </c>
      <c r="O85">
        <v>0.6</v>
      </c>
      <c r="P85">
        <v>0.7</v>
      </c>
      <c r="Q85">
        <v>1.1000000000000001</v>
      </c>
      <c r="R85">
        <v>0.3</v>
      </c>
    </row>
    <row r="86" spans="7:18" x14ac:dyDescent="0.3">
      <c r="G86">
        <v>0.9</v>
      </c>
      <c r="H86">
        <v>0.4</v>
      </c>
      <c r="I86">
        <v>0.5</v>
      </c>
      <c r="J86">
        <v>0.8</v>
      </c>
      <c r="K86">
        <v>0.9</v>
      </c>
      <c r="L86">
        <v>0.3</v>
      </c>
      <c r="M86">
        <v>0.8</v>
      </c>
      <c r="N86">
        <v>0.5</v>
      </c>
      <c r="O86">
        <v>0.4</v>
      </c>
      <c r="P86">
        <v>0.9</v>
      </c>
      <c r="Q86">
        <v>0.8</v>
      </c>
      <c r="R86">
        <v>0.5</v>
      </c>
    </row>
    <row r="87" spans="7:18" x14ac:dyDescent="0.3">
      <c r="G87">
        <v>1.2</v>
      </c>
      <c r="H87">
        <v>0.5</v>
      </c>
      <c r="I87">
        <v>0.2</v>
      </c>
      <c r="J87">
        <v>0.3</v>
      </c>
      <c r="K87">
        <v>0.6</v>
      </c>
      <c r="L87">
        <v>0.5</v>
      </c>
      <c r="M87">
        <v>0.3</v>
      </c>
      <c r="N87">
        <v>0.6</v>
      </c>
      <c r="O87">
        <v>0.7</v>
      </c>
      <c r="P87">
        <v>1</v>
      </c>
      <c r="Q87">
        <v>0.3</v>
      </c>
      <c r="R87">
        <v>0.6</v>
      </c>
    </row>
    <row r="88" spans="7:18" x14ac:dyDescent="0.3">
      <c r="G88">
        <v>0.6</v>
      </c>
      <c r="H88">
        <v>0.7</v>
      </c>
      <c r="I88">
        <v>1</v>
      </c>
      <c r="J88">
        <v>0.6</v>
      </c>
      <c r="K88">
        <v>0.2</v>
      </c>
      <c r="L88">
        <v>0.8</v>
      </c>
      <c r="M88">
        <v>0.5</v>
      </c>
      <c r="N88">
        <v>0.4</v>
      </c>
      <c r="O88">
        <v>0.9</v>
      </c>
      <c r="P88">
        <v>0.8</v>
      </c>
      <c r="Q88">
        <v>0.5</v>
      </c>
      <c r="R88">
        <v>0.4</v>
      </c>
    </row>
    <row r="89" spans="7:18" x14ac:dyDescent="0.3">
      <c r="G89">
        <v>0.4</v>
      </c>
      <c r="H89">
        <v>0.9</v>
      </c>
      <c r="I89">
        <v>0.8</v>
      </c>
      <c r="J89">
        <v>0.5</v>
      </c>
      <c r="K89">
        <v>1.5</v>
      </c>
      <c r="L89">
        <v>0.6</v>
      </c>
      <c r="M89">
        <v>0.6</v>
      </c>
      <c r="N89">
        <v>0.7</v>
      </c>
      <c r="O89">
        <v>1.1000000000000001</v>
      </c>
      <c r="P89">
        <v>0.3</v>
      </c>
      <c r="Q89">
        <v>0.6</v>
      </c>
      <c r="R89">
        <v>0.7</v>
      </c>
    </row>
    <row r="90" spans="7:18" x14ac:dyDescent="0.3">
      <c r="G90">
        <v>1.1000000000000001</v>
      </c>
      <c r="H90">
        <v>1.3</v>
      </c>
      <c r="I90">
        <v>0.3</v>
      </c>
      <c r="J90">
        <v>0.4</v>
      </c>
      <c r="K90">
        <v>1</v>
      </c>
      <c r="L90">
        <v>0.3</v>
      </c>
      <c r="M90">
        <v>0.4</v>
      </c>
      <c r="N90">
        <v>0.9</v>
      </c>
      <c r="O90">
        <v>0.8</v>
      </c>
      <c r="P90">
        <v>0.5</v>
      </c>
      <c r="Q90">
        <v>0.4</v>
      </c>
      <c r="R90">
        <v>0.9</v>
      </c>
    </row>
    <row r="91" spans="7:18" x14ac:dyDescent="0.3">
      <c r="R91">
        <v>1.1000000000000001</v>
      </c>
    </row>
    <row r="92" spans="7:18" ht="28.8" x14ac:dyDescent="0.3">
      <c r="G92" s="13" t="s">
        <v>1</v>
      </c>
      <c r="H92" s="13">
        <f>QUARTILE(G81:R91,1)</f>
        <v>0.4</v>
      </c>
      <c r="J92" s="9" t="s">
        <v>5</v>
      </c>
      <c r="K92" s="2">
        <f>PERCENTILE(G81:R91,0.25)</f>
        <v>0.4</v>
      </c>
    </row>
    <row r="93" spans="7:18" ht="28.8" x14ac:dyDescent="0.3">
      <c r="G93" s="13" t="s">
        <v>2</v>
      </c>
      <c r="H93" s="13">
        <f>MEDIAN(G81:R91)</f>
        <v>0.7</v>
      </c>
      <c r="J93" s="9" t="s">
        <v>9</v>
      </c>
      <c r="K93" s="2">
        <f>PERCENTILE(G81:R91,0.5)</f>
        <v>0.7</v>
      </c>
    </row>
    <row r="94" spans="7:18" ht="28.8" x14ac:dyDescent="0.3">
      <c r="G94" s="13" t="s">
        <v>3</v>
      </c>
      <c r="H94" s="13">
        <f>QUARTILE(G81:R91,3)</f>
        <v>0.9</v>
      </c>
      <c r="J94" s="9" t="s">
        <v>6</v>
      </c>
      <c r="K94" s="2">
        <f>PERCENTILE(G81:R91,0.75)</f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vaja</dc:creator>
  <cp:lastModifiedBy>viraj vaja</cp:lastModifiedBy>
  <dcterms:created xsi:type="dcterms:W3CDTF">2024-06-14T13:08:40Z</dcterms:created>
  <dcterms:modified xsi:type="dcterms:W3CDTF">2024-06-14T14:31:18Z</dcterms:modified>
</cp:coreProperties>
</file>