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irajvaja\Desktop\"/>
    </mc:Choice>
  </mc:AlternateContent>
  <xr:revisionPtr revIDLastSave="0" documentId="13_ncr:1_{914BF3D1-19B8-4044-B20C-5499A19D4B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7" i="1" l="1"/>
  <c r="K126" i="1"/>
  <c r="K125" i="1"/>
  <c r="H126" i="1"/>
  <c r="H125" i="1"/>
  <c r="H124" i="1"/>
  <c r="K127" i="1" l="1"/>
  <c r="H99" i="1" l="1"/>
  <c r="H98" i="1"/>
  <c r="H97" i="1"/>
  <c r="P80" i="1"/>
  <c r="P79" i="1"/>
  <c r="P78" i="1"/>
  <c r="N80" i="1"/>
  <c r="N79" i="1"/>
  <c r="N78" i="1"/>
  <c r="L80" i="1"/>
  <c r="L79" i="1"/>
  <c r="L78" i="1"/>
  <c r="J80" i="1"/>
  <c r="J79" i="1"/>
  <c r="J78" i="1"/>
  <c r="H80" i="1"/>
  <c r="H79" i="1"/>
  <c r="H78" i="1"/>
  <c r="Q62" i="1"/>
  <c r="Q61" i="1"/>
  <c r="Q60" i="1"/>
  <c r="K44" i="1"/>
  <c r="K43" i="1"/>
  <c r="U22" i="1"/>
  <c r="U21" i="1"/>
  <c r="U20" i="1"/>
  <c r="K22" i="1"/>
  <c r="K21" i="1"/>
  <c r="K20" i="1"/>
  <c r="U4" i="1" l="1"/>
  <c r="U3" i="1"/>
  <c r="U2" i="1"/>
  <c r="K4" i="1"/>
  <c r="K3" i="1"/>
  <c r="K2" i="1"/>
</calcChain>
</file>

<file path=xl/sharedStrings.xml><?xml version="1.0" encoding="utf-8"?>
<sst xmlns="http://schemas.openxmlformats.org/spreadsheetml/2006/main" count="114" uniqueCount="44">
  <si>
    <t>Question 4</t>
  </si>
  <si>
    <t>Sample Data</t>
  </si>
  <si>
    <t>Range</t>
  </si>
  <si>
    <t>Variance</t>
  </si>
  <si>
    <t>Standard Deviation</t>
  </si>
  <si>
    <t>Question 1</t>
  </si>
  <si>
    <t>Question 2</t>
  </si>
  <si>
    <t>Standrad Deviation</t>
  </si>
  <si>
    <t>Question 3</t>
  </si>
  <si>
    <t>Stanard Deviation</t>
  </si>
  <si>
    <t>Question 5</t>
  </si>
  <si>
    <t>Mean</t>
  </si>
  <si>
    <t>Question 6</t>
  </si>
  <si>
    <t>Question 7</t>
  </si>
  <si>
    <t>Model A</t>
  </si>
  <si>
    <t>Model C</t>
  </si>
  <si>
    <t>Model D</t>
  </si>
  <si>
    <t>Model E</t>
  </si>
  <si>
    <t>Model B</t>
  </si>
  <si>
    <t>Question 8</t>
  </si>
  <si>
    <t>Mode</t>
  </si>
  <si>
    <t>Median</t>
  </si>
  <si>
    <t>Bins(Range)</t>
  </si>
  <si>
    <t>More</t>
  </si>
  <si>
    <t>Frequency</t>
  </si>
  <si>
    <t>Cumulative %</t>
  </si>
  <si>
    <t>Question 9</t>
  </si>
  <si>
    <t>Interquartile Range</t>
  </si>
  <si>
    <t>Q1</t>
  </si>
  <si>
    <t>Q3</t>
  </si>
  <si>
    <t>IQR(Q3-Q1)</t>
  </si>
  <si>
    <t>Question 10</t>
  </si>
  <si>
    <t>Defect Type</t>
  </si>
  <si>
    <t>A</t>
  </si>
  <si>
    <t>B</t>
  </si>
  <si>
    <t>C</t>
  </si>
  <si>
    <t>E</t>
  </si>
  <si>
    <t>D</t>
  </si>
  <si>
    <t>F</t>
  </si>
  <si>
    <t>G</t>
  </si>
  <si>
    <t>High Frequency</t>
  </si>
  <si>
    <t>Question 11</t>
  </si>
  <si>
    <t>Bar Chart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</si>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</sst>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9" borderId="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3" xfId="0" applyFill="1" applyBorder="1" applyAlignment="1"/>
    <xf numFmtId="10" fontId="0" fillId="0" borderId="3" xfId="0" applyNumberFormat="1" applyFill="1" applyBorder="1" applyAlignment="1"/>
    <xf numFmtId="0" fontId="0" fillId="0" borderId="3" xfId="0" applyNumberFormat="1" applyFill="1" applyBorder="1" applyAlignment="1"/>
    <xf numFmtId="0" fontId="4" fillId="0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2" xfId="0" applyBorder="1"/>
    <xf numFmtId="0" fontId="1" fillId="0" borderId="2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1" fillId="0" borderId="2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1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227211399324013E-2"/>
          <c:y val="0.15610166469344003"/>
          <c:w val="0.90556388994914661"/>
          <c:h val="0.6764833636289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Sheet1!$H$101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Sheet1!$G$102:$G$107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Sheet1!$H$102:$H$107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16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E-4F67-98A2-D47F9ADD19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0762624"/>
        <c:axId val="830756384"/>
      </c:barChart>
      <c:catAx>
        <c:axId val="8307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56384"/>
        <c:crosses val="autoZero"/>
        <c:auto val="1"/>
        <c:lblAlgn val="ctr"/>
        <c:lblOffset val="100"/>
        <c:noMultiLvlLbl val="0"/>
      </c:catAx>
      <c:valAx>
        <c:axId val="830756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07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Sheet1!$P$115:$P$122</c:f>
              <c:strCache>
                <c:ptCount val="8"/>
                <c:pt idx="0">
                  <c:v>50</c:v>
                </c:pt>
                <c:pt idx="1">
                  <c:v>60</c:v>
                </c:pt>
                <c:pt idx="2">
                  <c:v>40</c:v>
                </c:pt>
                <c:pt idx="3">
                  <c:v>70</c:v>
                </c:pt>
                <c:pt idx="4">
                  <c:v>30</c:v>
                </c:pt>
                <c:pt idx="5">
                  <c:v>80</c:v>
                </c:pt>
                <c:pt idx="6">
                  <c:v>20</c:v>
                </c:pt>
                <c:pt idx="7">
                  <c:v>More</c:v>
                </c:pt>
              </c:strCache>
            </c:strRef>
          </c:cat>
          <c:val>
            <c:numRef>
              <c:f>Sheet1!$Q$115:$Q$122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3-45BF-92E8-205C5F4F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199424"/>
        <c:axId val="84119414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Sheet1!$P$115:$P$122</c:f>
              <c:strCache>
                <c:ptCount val="8"/>
                <c:pt idx="0">
                  <c:v>50</c:v>
                </c:pt>
                <c:pt idx="1">
                  <c:v>60</c:v>
                </c:pt>
                <c:pt idx="2">
                  <c:v>40</c:v>
                </c:pt>
                <c:pt idx="3">
                  <c:v>70</c:v>
                </c:pt>
                <c:pt idx="4">
                  <c:v>30</c:v>
                </c:pt>
                <c:pt idx="5">
                  <c:v>80</c:v>
                </c:pt>
                <c:pt idx="6">
                  <c:v>20</c:v>
                </c:pt>
                <c:pt idx="7">
                  <c:v>More</c:v>
                </c:pt>
              </c:strCache>
            </c:strRef>
          </c:cat>
          <c:val>
            <c:numRef>
              <c:f>Sheet1!$R$115:$R$122</c:f>
              <c:numCache>
                <c:formatCode>0.00%</c:formatCode>
                <c:ptCount val="8"/>
                <c:pt idx="0">
                  <c:v>0.32</c:v>
                </c:pt>
                <c:pt idx="1">
                  <c:v>0.64</c:v>
                </c:pt>
                <c:pt idx="2">
                  <c:v>0.8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3-45BF-92E8-205C5F4F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207104"/>
        <c:axId val="841195584"/>
      </c:lineChart>
      <c:catAx>
        <c:axId val="8411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Bins(Range)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94144"/>
        <c:crosses val="autoZero"/>
        <c:auto val="1"/>
        <c:lblAlgn val="ctr"/>
        <c:lblOffset val="100"/>
        <c:noMultiLvlLbl val="0"/>
      </c:catAx>
      <c:valAx>
        <c:axId val="841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99424"/>
        <c:crosses val="autoZero"/>
        <c:crossBetween val="between"/>
      </c:valAx>
      <c:valAx>
        <c:axId val="8411955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07104"/>
        <c:crosses val="max"/>
        <c:crossBetween val="between"/>
      </c:valAx>
      <c:catAx>
        <c:axId val="84120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119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Sheet1!$H$136:$H$137</c:f>
              <c:strCache>
                <c:ptCount val="2"/>
                <c:pt idx="0">
                  <c:v>Sample Data</c:v>
                </c:pt>
                <c:pt idx="1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Sheet1!$G$138:$G$144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Sheet1!$H$138:$H$144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F-4860-B2AE-E052B594FC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2959184"/>
        <c:axId val="842960624"/>
        <c:axId val="0"/>
      </c:bar3DChart>
      <c:catAx>
        <c:axId val="8429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60624"/>
        <c:crosses val="autoZero"/>
        <c:auto val="1"/>
        <c:lblAlgn val="ctr"/>
        <c:lblOffset val="100"/>
        <c:noMultiLvlLbl val="0"/>
      </c:catAx>
      <c:valAx>
        <c:axId val="8429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Sheet1!$G$155:$Q$155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A-489E-9F06-10499D1B9D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Sheet1!$G$156:$Q$156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A-489E-9F06-10499D1B9D7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Sheet1!$G$157:$Q$157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A-489E-9F06-10499D1B9D7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Sheet1!$G$158:$Q$158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A-489E-9F06-10499D1B9D7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Sheet1!$G$159:$Q$159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DA-489E-9F06-10499D1B9D7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Sheet1!$G$160:$Q$160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DA-489E-9F06-10499D1B9D7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Sheet1!$G$161:$Q$161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DA-489E-9F06-10499D1B9D7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Sheet1!$G$162:$Q$162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DA-489E-9F06-10499D1B9D7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Sheet1!$G$163:$Q$163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DA-489E-9F06-10499D1B9D7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Sheet1!$G$164:$Q$164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DA-489E-9F06-10499D1B9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2893216"/>
        <c:axId val="832893696"/>
        <c:axId val="0"/>
      </c:bar3DChart>
      <c:catAx>
        <c:axId val="8328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93696"/>
        <c:crosses val="autoZero"/>
        <c:auto val="1"/>
        <c:lblAlgn val="ctr"/>
        <c:lblOffset val="100"/>
        <c:noMultiLvlLbl val="0"/>
      </c:catAx>
      <c:valAx>
        <c:axId val="832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Sheet1!$R$168:$R$173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More</c:v>
                </c:pt>
              </c:strCache>
            </c:strRef>
          </c:cat>
          <c:val>
            <c:numRef>
              <c:f>Sheet1!$S$168:$S$173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D-4AED-A088-D2BCCBAE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179744"/>
        <c:axId val="8411802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Sheet1!$R$168:$R$173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More</c:v>
                </c:pt>
              </c:strCache>
            </c:strRef>
          </c:cat>
          <c:val>
            <c:numRef>
              <c:f>Sheet1!$T$168:$T$173</c:f>
              <c:numCache>
                <c:formatCode>0.00%</c:formatCode>
                <c:ptCount val="6"/>
                <c:pt idx="0">
                  <c:v>0.39</c:v>
                </c:pt>
                <c:pt idx="1">
                  <c:v>0.69</c:v>
                </c:pt>
                <c:pt idx="2">
                  <c:v>0.92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D-4AED-A088-D2BCCBAE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85024"/>
        <c:axId val="841196544"/>
      </c:lineChart>
      <c:catAx>
        <c:axId val="8411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Bins(Range)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180224"/>
        <c:crosses val="autoZero"/>
        <c:auto val="1"/>
        <c:lblAlgn val="ctr"/>
        <c:lblOffset val="100"/>
        <c:noMultiLvlLbl val="0"/>
      </c:catAx>
      <c:valAx>
        <c:axId val="84118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179744"/>
        <c:crosses val="autoZero"/>
        <c:crossBetween val="between"/>
      </c:valAx>
      <c:valAx>
        <c:axId val="8411965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41185024"/>
        <c:crosses val="max"/>
        <c:crossBetween val="between"/>
      </c:valAx>
      <c:catAx>
        <c:axId val="84118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1965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5" Type="http://schemas.openxmlformats.org/officeDocument/2006/relationships/chart" Target="../charts/chart4.xml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chart" Target="../charts/chart1.xml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0</xdr:row>
      <xdr:rowOff>362587</xdr:rowOff>
    </xdr:from>
    <xdr:ext cx="3840480" cy="286321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06" t="24242" r="19204" b="24845"/>
        <a:stretch/>
      </xdr:blipFill>
      <xdr:spPr>
        <a:xfrm>
          <a:off x="25400" y="362587"/>
          <a:ext cx="3840480" cy="2863214"/>
        </a:xfrm>
        <a:prstGeom prst="rect">
          <a:avLst/>
        </a:prstGeom>
      </xdr:spPr>
    </xdr:pic>
    <xdr:clientData/>
  </xdr:oneCellAnchor>
  <xdr:twoCellAnchor editAs="oneCell">
    <xdr:from>
      <xdr:col>12</xdr:col>
      <xdr:colOff>13548</xdr:colOff>
      <xdr:row>1</xdr:row>
      <xdr:rowOff>8466</xdr:rowOff>
    </xdr:from>
    <xdr:to>
      <xdr:col>16</xdr:col>
      <xdr:colOff>364067</xdr:colOff>
      <xdr:row>16</xdr:row>
      <xdr:rowOff>169333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18" t="19076" r="33131" b="31830"/>
        <a:stretch/>
      </xdr:blipFill>
      <xdr:spPr>
        <a:xfrm>
          <a:off x="7658948" y="372533"/>
          <a:ext cx="3872652" cy="299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347133</xdr:rowOff>
    </xdr:from>
    <xdr:to>
      <xdr:col>5</xdr:col>
      <xdr:colOff>563033</xdr:colOff>
      <xdr:row>38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993" t="39356" r="19192" b="12907"/>
        <a:stretch/>
      </xdr:blipFill>
      <xdr:spPr>
        <a:xfrm>
          <a:off x="0" y="3920066"/>
          <a:ext cx="3860800" cy="3598334"/>
        </a:xfrm>
        <a:prstGeom prst="rect">
          <a:avLst/>
        </a:prstGeom>
      </xdr:spPr>
    </xdr:pic>
    <xdr:clientData/>
  </xdr:twoCellAnchor>
  <xdr:twoCellAnchor editAs="oneCell">
    <xdr:from>
      <xdr:col>12</xdr:col>
      <xdr:colOff>16934</xdr:colOff>
      <xdr:row>19</xdr:row>
      <xdr:rowOff>8465</xdr:rowOff>
    </xdr:from>
    <xdr:to>
      <xdr:col>16</xdr:col>
      <xdr:colOff>381000</xdr:colOff>
      <xdr:row>35</xdr:row>
      <xdr:rowOff>16933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246" t="36214" r="19193" b="28320"/>
        <a:stretch/>
      </xdr:blipFill>
      <xdr:spPr>
        <a:xfrm>
          <a:off x="8271934" y="3945465"/>
          <a:ext cx="3886199" cy="303106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</xdr:row>
      <xdr:rowOff>8462</xdr:rowOff>
    </xdr:from>
    <xdr:to>
      <xdr:col>5</xdr:col>
      <xdr:colOff>529166</xdr:colOff>
      <xdr:row>58</xdr:row>
      <xdr:rowOff>146050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993" t="28582" r="19781" b="28470"/>
        <a:stretch/>
      </xdr:blipFill>
      <xdr:spPr>
        <a:xfrm>
          <a:off x="1" y="8449729"/>
          <a:ext cx="3826932" cy="3141138"/>
        </a:xfrm>
        <a:prstGeom prst="rect">
          <a:avLst/>
        </a:prstGeom>
      </xdr:spPr>
    </xdr:pic>
    <xdr:clientData/>
  </xdr:twoCellAnchor>
  <xdr:twoCellAnchor editAs="oneCell">
    <xdr:from>
      <xdr:col>12</xdr:col>
      <xdr:colOff>8466</xdr:colOff>
      <xdr:row>41</xdr:row>
      <xdr:rowOff>347133</xdr:rowOff>
    </xdr:from>
    <xdr:to>
      <xdr:col>16</xdr:col>
      <xdr:colOff>1187450</xdr:colOff>
      <xdr:row>58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97" t="19154" r="34511" b="8417"/>
        <a:stretch/>
      </xdr:blipFill>
      <xdr:spPr>
        <a:xfrm>
          <a:off x="8266641" y="8319558"/>
          <a:ext cx="4706409" cy="313901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66</xdr:row>
      <xdr:rowOff>9525</xdr:rowOff>
    </xdr:from>
    <xdr:to>
      <xdr:col>5</xdr:col>
      <xdr:colOff>523875</xdr:colOff>
      <xdr:row>82</xdr:row>
      <xdr:rowOff>76201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92" t="18687" r="33239" b="15656"/>
        <a:stretch/>
      </xdr:blipFill>
      <xdr:spPr>
        <a:xfrm>
          <a:off x="19050" y="12839700"/>
          <a:ext cx="3800475" cy="3057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9525</xdr:rowOff>
    </xdr:from>
    <xdr:to>
      <xdr:col>5</xdr:col>
      <xdr:colOff>542925</xdr:colOff>
      <xdr:row>107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35" t="31483" r="22064" b="12626"/>
        <a:stretch/>
      </xdr:blipFill>
      <xdr:spPr>
        <a:xfrm>
          <a:off x="0" y="16722725"/>
          <a:ext cx="3844925" cy="4105275"/>
        </a:xfrm>
        <a:prstGeom prst="rect">
          <a:avLst/>
        </a:prstGeom>
      </xdr:spPr>
    </xdr:pic>
    <xdr:clientData/>
  </xdr:twoCellAnchor>
  <xdr:twoCellAnchor>
    <xdr:from>
      <xdr:col>12</xdr:col>
      <xdr:colOff>124758</xdr:colOff>
      <xdr:row>95</xdr:row>
      <xdr:rowOff>63500</xdr:rowOff>
    </xdr:from>
    <xdr:to>
      <xdr:col>16</xdr:col>
      <xdr:colOff>1296893</xdr:colOff>
      <xdr:row>108</xdr:row>
      <xdr:rowOff>17182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93E10A-E158-A926-00D9-00388AE22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38100</xdr:colOff>
      <xdr:row>113</xdr:row>
      <xdr:rowOff>9525</xdr:rowOff>
    </xdr:from>
    <xdr:to>
      <xdr:col>5</xdr:col>
      <xdr:colOff>485775</xdr:colOff>
      <xdr:row>132</xdr:row>
      <xdr:rowOff>57149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3518716-CC4E-DC22-2527-D87C5A4CD6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229" t="19172" r="33169" b="19826"/>
        <a:stretch/>
      </xdr:blipFill>
      <xdr:spPr>
        <a:xfrm>
          <a:off x="38100" y="22145625"/>
          <a:ext cx="3743325" cy="357187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123</xdr:row>
      <xdr:rowOff>0</xdr:rowOff>
    </xdr:from>
    <xdr:to>
      <xdr:col>17</xdr:col>
      <xdr:colOff>180976</xdr:colOff>
      <xdr:row>132</xdr:row>
      <xdr:rowOff>106680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3024C85-7952-42E7-A953-FB2FEB321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0</xdr:colOff>
      <xdr:row>136</xdr:row>
      <xdr:rowOff>19050</xdr:rowOff>
    </xdr:from>
    <xdr:to>
      <xdr:col>5</xdr:col>
      <xdr:colOff>514350</xdr:colOff>
      <xdr:row>150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272791C-326C-DDF3-2D2C-CA2569ED3A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829" t="49238" r="20711" b="12636"/>
        <a:stretch/>
      </xdr:blipFill>
      <xdr:spPr>
        <a:xfrm>
          <a:off x="0" y="26622375"/>
          <a:ext cx="3810000" cy="2905125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135</xdr:row>
      <xdr:rowOff>357188</xdr:rowOff>
    </xdr:from>
    <xdr:to>
      <xdr:col>12</xdr:col>
      <xdr:colOff>781050</xdr:colOff>
      <xdr:row>150</xdr:row>
      <xdr:rowOff>166688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FEACFC6-196C-D4D6-3F99-EE058FD7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153</xdr:row>
      <xdr:rowOff>371474</xdr:rowOff>
    </xdr:from>
    <xdr:to>
      <xdr:col>5</xdr:col>
      <xdr:colOff>600074</xdr:colOff>
      <xdr:row>173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A7EA48C-4FB5-BA5A-A19C-5E9DF48ABA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92" t="17865" r="33824" b="11983"/>
        <a:stretch/>
      </xdr:blipFill>
      <xdr:spPr>
        <a:xfrm>
          <a:off x="0" y="30270449"/>
          <a:ext cx="3895724" cy="3667126"/>
        </a:xfrm>
        <a:prstGeom prst="rect">
          <a:avLst/>
        </a:prstGeom>
      </xdr:spPr>
    </xdr:pic>
    <xdr:clientData/>
  </xdr:twoCellAnchor>
  <xdr:twoCellAnchor>
    <xdr:from>
      <xdr:col>8</xdr:col>
      <xdr:colOff>85725</xdr:colOff>
      <xdr:row>166</xdr:row>
      <xdr:rowOff>4763</xdr:rowOff>
    </xdr:from>
    <xdr:to>
      <xdr:col>12</xdr:col>
      <xdr:colOff>790575</xdr:colOff>
      <xdr:row>181</xdr:row>
      <xdr:rowOff>23813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48163A9-F6CE-0516-CEFF-739CF477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174</xdr:row>
      <xdr:rowOff>0</xdr:rowOff>
    </xdr:from>
    <xdr:to>
      <xdr:col>18</xdr:col>
      <xdr:colOff>266701</xdr:colOff>
      <xdr:row>184</xdr:row>
      <xdr:rowOff>34290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CAF6224-2CDE-494A-88E8-F744CCD29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3"/>
  <sheetViews>
    <sheetView tabSelected="1" topLeftCell="A154" zoomScale="80" zoomScaleNormal="80" workbookViewId="0">
      <selection activeCell="O166" sqref="O166"/>
    </sheetView>
  </sheetViews>
  <sheetFormatPr defaultRowHeight="14.4" x14ac:dyDescent="0.3"/>
  <cols>
    <col min="1" max="1" width="12.5546875" customWidth="1"/>
    <col min="7" max="7" width="12.6640625" customWidth="1"/>
    <col min="8" max="8" width="10.5546875" customWidth="1"/>
    <col min="9" max="9" width="13.21875" customWidth="1"/>
    <col min="10" max="10" width="19.5546875" customWidth="1"/>
    <col min="11" max="11" width="10" customWidth="1"/>
    <col min="12" max="12" width="13.5546875" customWidth="1"/>
    <col min="13" max="13" width="12.88671875" customWidth="1"/>
    <col min="15" max="15" width="10.21875" customWidth="1"/>
    <col min="16" max="16" width="19.44140625" customWidth="1"/>
    <col min="17" max="17" width="19.109375" customWidth="1"/>
    <col min="18" max="18" width="10.88671875" customWidth="1"/>
    <col min="20" max="20" width="18.6640625" customWidth="1"/>
    <col min="23" max="23" width="19.21875" customWidth="1"/>
  </cols>
  <sheetData>
    <row r="1" spans="1:21" ht="28.8" x14ac:dyDescent="0.3">
      <c r="A1" s="28" t="s">
        <v>5</v>
      </c>
      <c r="B1" s="29"/>
      <c r="C1" s="29"/>
      <c r="D1" s="29"/>
      <c r="E1" s="29"/>
      <c r="F1" s="29"/>
      <c r="G1" s="38" t="s">
        <v>1</v>
      </c>
      <c r="H1" s="30"/>
      <c r="I1" s="30"/>
      <c r="J1" s="29"/>
      <c r="K1" s="31"/>
      <c r="M1" s="28" t="s">
        <v>6</v>
      </c>
      <c r="N1" s="29"/>
      <c r="O1" s="29"/>
      <c r="P1" s="29"/>
      <c r="Q1" s="29"/>
      <c r="R1" s="30" t="s">
        <v>1</v>
      </c>
      <c r="S1" s="29"/>
      <c r="T1" s="29"/>
      <c r="U1" s="31"/>
    </row>
    <row r="2" spans="1:21" ht="15.6" x14ac:dyDescent="0.3">
      <c r="A2" s="32"/>
      <c r="B2" s="33"/>
      <c r="C2" s="33"/>
      <c r="D2" s="33"/>
      <c r="E2" s="33"/>
      <c r="F2" s="33"/>
      <c r="G2" s="33">
        <v>120</v>
      </c>
      <c r="H2" s="33"/>
      <c r="I2" s="33"/>
      <c r="J2" s="3" t="s">
        <v>2</v>
      </c>
      <c r="K2" s="43">
        <f>MAX(G2:G11)-MIN(G2:G11)</f>
        <v>35</v>
      </c>
      <c r="M2" s="32"/>
      <c r="N2" s="33"/>
      <c r="O2" s="33"/>
      <c r="P2" s="33"/>
      <c r="Q2" s="33"/>
      <c r="R2" s="33">
        <v>500</v>
      </c>
      <c r="S2" s="33">
        <v>400</v>
      </c>
      <c r="T2" s="5" t="s">
        <v>2</v>
      </c>
      <c r="U2" s="44">
        <f>MAX(R2:S16)-MIN(R2:S16)</f>
        <v>400</v>
      </c>
    </row>
    <row r="3" spans="1:21" ht="15.6" x14ac:dyDescent="0.3">
      <c r="A3" s="32"/>
      <c r="B3" s="33"/>
      <c r="C3" s="33"/>
      <c r="D3" s="33"/>
      <c r="E3" s="33"/>
      <c r="F3" s="33"/>
      <c r="G3" s="33">
        <v>110</v>
      </c>
      <c r="H3" s="33"/>
      <c r="I3" s="33"/>
      <c r="J3" s="3" t="s">
        <v>3</v>
      </c>
      <c r="K3" s="43">
        <f>VAR(G2:G11)</f>
        <v>123.33333333333333</v>
      </c>
      <c r="M3" s="32"/>
      <c r="N3" s="33"/>
      <c r="O3" s="33"/>
      <c r="P3" s="33"/>
      <c r="Q3" s="33"/>
      <c r="R3" s="33">
        <v>700</v>
      </c>
      <c r="S3" s="33">
        <v>650</v>
      </c>
      <c r="T3" s="5" t="s">
        <v>3</v>
      </c>
      <c r="U3" s="44">
        <f>VAR(R2:S16)</f>
        <v>13163.793103448275</v>
      </c>
    </row>
    <row r="4" spans="1:21" ht="15.6" x14ac:dyDescent="0.3">
      <c r="A4" s="32"/>
      <c r="B4" s="33"/>
      <c r="C4" s="33"/>
      <c r="D4" s="33"/>
      <c r="E4" s="33"/>
      <c r="F4" s="33"/>
      <c r="G4" s="33">
        <v>130</v>
      </c>
      <c r="H4" s="33"/>
      <c r="I4" s="33"/>
      <c r="J4" s="3" t="s">
        <v>4</v>
      </c>
      <c r="K4" s="43">
        <f>STDEV(G2:G11)</f>
        <v>11.105554165971787</v>
      </c>
      <c r="M4" s="32"/>
      <c r="N4" s="33"/>
      <c r="O4" s="33"/>
      <c r="P4" s="33"/>
      <c r="Q4" s="33"/>
      <c r="R4" s="33">
        <v>400</v>
      </c>
      <c r="S4" s="33">
        <v>500</v>
      </c>
      <c r="T4" s="5" t="s">
        <v>7</v>
      </c>
      <c r="U4" s="44">
        <f>STDEV(R2:S16)</f>
        <v>114.73357443855863</v>
      </c>
    </row>
    <row r="5" spans="1:21" ht="15.6" x14ac:dyDescent="0.3">
      <c r="A5" s="32"/>
      <c r="B5" s="33"/>
      <c r="C5" s="33"/>
      <c r="D5" s="33"/>
      <c r="E5" s="33"/>
      <c r="F5" s="33"/>
      <c r="G5" s="33">
        <v>115</v>
      </c>
      <c r="H5" s="33"/>
      <c r="I5" s="33"/>
      <c r="J5" s="3"/>
      <c r="K5" s="43"/>
      <c r="M5" s="32"/>
      <c r="N5" s="33"/>
      <c r="O5" s="33"/>
      <c r="P5" s="33"/>
      <c r="Q5" s="33"/>
      <c r="R5" s="33">
        <v>600</v>
      </c>
      <c r="S5" s="33">
        <v>750</v>
      </c>
      <c r="T5" s="5"/>
      <c r="U5" s="44"/>
    </row>
    <row r="6" spans="1:21" ht="15.6" x14ac:dyDescent="0.3">
      <c r="A6" s="32"/>
      <c r="B6" s="33"/>
      <c r="C6" s="33"/>
      <c r="D6" s="33"/>
      <c r="E6" s="33"/>
      <c r="F6" s="33"/>
      <c r="G6" s="33">
        <v>125</v>
      </c>
      <c r="H6" s="33"/>
      <c r="I6" s="33"/>
      <c r="J6" s="3"/>
      <c r="K6" s="43"/>
      <c r="M6" s="32"/>
      <c r="N6" s="33"/>
      <c r="O6" s="33"/>
      <c r="P6" s="33"/>
      <c r="Q6" s="33"/>
      <c r="R6" s="33">
        <v>550</v>
      </c>
      <c r="S6" s="33">
        <v>550</v>
      </c>
      <c r="T6" s="5"/>
      <c r="U6" s="44"/>
    </row>
    <row r="7" spans="1:21" x14ac:dyDescent="0.3">
      <c r="A7" s="32"/>
      <c r="B7" s="33"/>
      <c r="C7" s="33"/>
      <c r="D7" s="33"/>
      <c r="E7" s="33"/>
      <c r="F7" s="33"/>
      <c r="G7" s="33">
        <v>105</v>
      </c>
      <c r="H7" s="33"/>
      <c r="I7" s="33"/>
      <c r="J7" s="33"/>
      <c r="K7" s="34"/>
      <c r="M7" s="32"/>
      <c r="N7" s="33"/>
      <c r="O7" s="33"/>
      <c r="P7" s="33"/>
      <c r="Q7" s="33"/>
      <c r="R7" s="33">
        <v>750</v>
      </c>
      <c r="S7" s="33">
        <v>700</v>
      </c>
      <c r="T7" s="33"/>
      <c r="U7" s="34"/>
    </row>
    <row r="8" spans="1:21" x14ac:dyDescent="0.3">
      <c r="A8" s="32"/>
      <c r="B8" s="33"/>
      <c r="C8" s="33"/>
      <c r="D8" s="33"/>
      <c r="E8" s="33"/>
      <c r="F8" s="33"/>
      <c r="G8" s="33">
        <v>135</v>
      </c>
      <c r="H8" s="33"/>
      <c r="I8" s="33"/>
      <c r="J8" s="33"/>
      <c r="K8" s="34"/>
      <c r="M8" s="32"/>
      <c r="N8" s="33"/>
      <c r="O8" s="33"/>
      <c r="P8" s="33"/>
      <c r="Q8" s="33"/>
      <c r="R8" s="33">
        <v>650</v>
      </c>
      <c r="S8" s="33">
        <v>600</v>
      </c>
      <c r="T8" s="33"/>
      <c r="U8" s="34"/>
    </row>
    <row r="9" spans="1:21" x14ac:dyDescent="0.3">
      <c r="A9" s="32"/>
      <c r="B9" s="33"/>
      <c r="C9" s="33"/>
      <c r="D9" s="33"/>
      <c r="E9" s="33"/>
      <c r="F9" s="33"/>
      <c r="G9" s="33">
        <v>115</v>
      </c>
      <c r="H9" s="33"/>
      <c r="I9" s="33"/>
      <c r="J9" s="33"/>
      <c r="K9" s="34"/>
      <c r="M9" s="32"/>
      <c r="N9" s="33"/>
      <c r="O9" s="33"/>
      <c r="P9" s="33"/>
      <c r="Q9" s="33"/>
      <c r="R9" s="33">
        <v>500</v>
      </c>
      <c r="S9" s="33">
        <v>500</v>
      </c>
      <c r="T9" s="33"/>
      <c r="U9" s="34"/>
    </row>
    <row r="10" spans="1:21" x14ac:dyDescent="0.3">
      <c r="A10" s="32"/>
      <c r="B10" s="33"/>
      <c r="C10" s="33"/>
      <c r="D10" s="33"/>
      <c r="E10" s="33"/>
      <c r="F10" s="33"/>
      <c r="G10" s="33">
        <v>125</v>
      </c>
      <c r="H10" s="33"/>
      <c r="I10" s="33"/>
      <c r="J10" s="33"/>
      <c r="K10" s="34"/>
      <c r="M10" s="32"/>
      <c r="N10" s="33"/>
      <c r="O10" s="33"/>
      <c r="P10" s="33"/>
      <c r="Q10" s="33"/>
      <c r="R10" s="33">
        <v>600</v>
      </c>
      <c r="S10" s="33">
        <v>800</v>
      </c>
      <c r="T10" s="33"/>
      <c r="U10" s="34"/>
    </row>
    <row r="11" spans="1:21" x14ac:dyDescent="0.3">
      <c r="A11" s="32"/>
      <c r="B11" s="33"/>
      <c r="C11" s="33"/>
      <c r="D11" s="33"/>
      <c r="E11" s="33"/>
      <c r="F11" s="33"/>
      <c r="G11" s="33">
        <v>140</v>
      </c>
      <c r="H11" s="33"/>
      <c r="I11" s="33"/>
      <c r="J11" s="33"/>
      <c r="K11" s="34"/>
      <c r="M11" s="32"/>
      <c r="N11" s="33"/>
      <c r="O11" s="33"/>
      <c r="P11" s="33"/>
      <c r="Q11" s="33"/>
      <c r="R11" s="33">
        <v>550</v>
      </c>
      <c r="S11" s="33">
        <v>550</v>
      </c>
      <c r="T11" s="33"/>
      <c r="U11" s="34"/>
    </row>
    <row r="12" spans="1:21" x14ac:dyDescent="0.3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4"/>
      <c r="M12" s="32"/>
      <c r="N12" s="33"/>
      <c r="O12" s="33"/>
      <c r="P12" s="33"/>
      <c r="Q12" s="33"/>
      <c r="R12" s="33">
        <v>800</v>
      </c>
      <c r="S12" s="33">
        <v>650</v>
      </c>
      <c r="T12" s="33"/>
      <c r="U12" s="34"/>
    </row>
    <row r="13" spans="1:21" x14ac:dyDescent="0.3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4"/>
      <c r="M13" s="32"/>
      <c r="N13" s="33"/>
      <c r="O13" s="33"/>
      <c r="P13" s="33"/>
      <c r="Q13" s="33"/>
      <c r="R13" s="33">
        <v>450</v>
      </c>
      <c r="S13" s="33">
        <v>400</v>
      </c>
      <c r="T13" s="33"/>
      <c r="U13" s="34"/>
    </row>
    <row r="14" spans="1:21" x14ac:dyDescent="0.3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4"/>
      <c r="M14" s="32"/>
      <c r="N14" s="33"/>
      <c r="O14" s="33"/>
      <c r="P14" s="33"/>
      <c r="Q14" s="33"/>
      <c r="R14" s="33">
        <v>700</v>
      </c>
      <c r="S14" s="33">
        <v>600</v>
      </c>
      <c r="T14" s="33"/>
      <c r="U14" s="34"/>
    </row>
    <row r="15" spans="1:21" x14ac:dyDescent="0.3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4"/>
      <c r="M15" s="32"/>
      <c r="N15" s="33"/>
      <c r="O15" s="33"/>
      <c r="P15" s="33"/>
      <c r="Q15" s="33"/>
      <c r="R15" s="33">
        <v>550</v>
      </c>
      <c r="S15" s="33">
        <v>750</v>
      </c>
      <c r="T15" s="33"/>
      <c r="U15" s="34"/>
    </row>
    <row r="16" spans="1:21" x14ac:dyDescent="0.3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4"/>
      <c r="M16" s="32"/>
      <c r="N16" s="33"/>
      <c r="O16" s="33"/>
      <c r="P16" s="33"/>
      <c r="Q16" s="33"/>
      <c r="R16" s="33">
        <v>600</v>
      </c>
      <c r="S16" s="33">
        <v>550</v>
      </c>
      <c r="T16" s="33"/>
      <c r="U16" s="34"/>
    </row>
    <row r="17" spans="1:21" ht="15" thickBot="1" x14ac:dyDescent="0.35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7"/>
      <c r="M17" s="35"/>
      <c r="N17" s="36"/>
      <c r="O17" s="36"/>
      <c r="P17" s="36"/>
      <c r="Q17" s="36"/>
      <c r="R17" s="36"/>
      <c r="S17" s="36"/>
      <c r="T17" s="36"/>
      <c r="U17" s="37"/>
    </row>
    <row r="18" spans="1:21" ht="15" thickBot="1" x14ac:dyDescent="0.35"/>
    <row r="19" spans="1:21" ht="28.8" x14ac:dyDescent="0.3">
      <c r="A19" s="28" t="s">
        <v>8</v>
      </c>
      <c r="B19" s="29"/>
      <c r="C19" s="29"/>
      <c r="D19" s="29"/>
      <c r="E19" s="29"/>
      <c r="F19" s="29"/>
      <c r="G19" s="38" t="s">
        <v>1</v>
      </c>
      <c r="H19" s="30"/>
      <c r="I19" s="30"/>
      <c r="J19" s="29"/>
      <c r="K19" s="31"/>
      <c r="M19" s="28" t="s">
        <v>0</v>
      </c>
      <c r="N19" s="29"/>
      <c r="O19" s="29"/>
      <c r="P19" s="29"/>
      <c r="Q19" s="29"/>
      <c r="R19" s="30" t="s">
        <v>1</v>
      </c>
      <c r="S19" s="29"/>
      <c r="T19" s="29"/>
      <c r="U19" s="31"/>
    </row>
    <row r="20" spans="1:21" ht="15.6" x14ac:dyDescent="0.3">
      <c r="A20" s="32"/>
      <c r="B20" s="33"/>
      <c r="C20" s="33"/>
      <c r="D20" s="33"/>
      <c r="E20" s="33"/>
      <c r="F20" s="33"/>
      <c r="G20" s="33">
        <v>3</v>
      </c>
      <c r="H20" s="33">
        <v>4</v>
      </c>
      <c r="I20" s="33">
        <v>2</v>
      </c>
      <c r="J20" s="7" t="s">
        <v>2</v>
      </c>
      <c r="K20" s="45">
        <f>MAX(G20:I39)-MIN(G20:I39)</f>
        <v>6</v>
      </c>
      <c r="M20" s="32"/>
      <c r="N20" s="33"/>
      <c r="O20" s="33"/>
      <c r="P20" s="33"/>
      <c r="Q20" s="33"/>
      <c r="R20" s="33">
        <v>120</v>
      </c>
      <c r="S20" s="33"/>
      <c r="T20" s="9" t="s">
        <v>2</v>
      </c>
      <c r="U20" s="46">
        <f>MAX(R20:R31)-MIN(R20:R31)</f>
        <v>45</v>
      </c>
    </row>
    <row r="21" spans="1:21" ht="15.6" x14ac:dyDescent="0.3">
      <c r="A21" s="32"/>
      <c r="B21" s="33"/>
      <c r="C21" s="33"/>
      <c r="D21" s="33"/>
      <c r="E21" s="33"/>
      <c r="F21" s="33"/>
      <c r="G21" s="33">
        <v>5</v>
      </c>
      <c r="H21" s="33">
        <v>2</v>
      </c>
      <c r="I21" s="33">
        <v>3</v>
      </c>
      <c r="J21" s="7" t="s">
        <v>3</v>
      </c>
      <c r="K21" s="45">
        <f>VAR(G20:I39)</f>
        <v>2.3363265306122454</v>
      </c>
      <c r="M21" s="32"/>
      <c r="N21" s="33"/>
      <c r="O21" s="33"/>
      <c r="P21" s="33"/>
      <c r="Q21" s="33"/>
      <c r="R21" s="33">
        <v>150</v>
      </c>
      <c r="S21" s="33"/>
      <c r="T21" s="9" t="s">
        <v>3</v>
      </c>
      <c r="U21" s="46">
        <f>VAR(R20:R31)</f>
        <v>188.63636363636363</v>
      </c>
    </row>
    <row r="22" spans="1:21" ht="15.6" x14ac:dyDescent="0.3">
      <c r="A22" s="32"/>
      <c r="B22" s="33"/>
      <c r="C22" s="33"/>
      <c r="D22" s="33"/>
      <c r="E22" s="33"/>
      <c r="F22" s="33"/>
      <c r="G22" s="33">
        <v>2</v>
      </c>
      <c r="H22" s="33">
        <v>3</v>
      </c>
      <c r="I22" s="33">
        <v>4</v>
      </c>
      <c r="J22" s="7" t="s">
        <v>9</v>
      </c>
      <c r="K22" s="45">
        <f>STDEV(G20:I39)</f>
        <v>1.5285046714394579</v>
      </c>
      <c r="M22" s="32"/>
      <c r="N22" s="33"/>
      <c r="O22" s="33"/>
      <c r="P22" s="33"/>
      <c r="Q22" s="33"/>
      <c r="R22" s="33">
        <v>110</v>
      </c>
      <c r="S22" s="33"/>
      <c r="T22" s="9" t="s">
        <v>7</v>
      </c>
      <c r="U22" s="46">
        <f>STDEV(R20:R31)</f>
        <v>13.734495390671025</v>
      </c>
    </row>
    <row r="23" spans="1:21" ht="15.6" x14ac:dyDescent="0.3">
      <c r="A23" s="32"/>
      <c r="B23" s="33"/>
      <c r="C23" s="33"/>
      <c r="D23" s="33"/>
      <c r="E23" s="33"/>
      <c r="F23" s="33"/>
      <c r="G23" s="33">
        <v>4</v>
      </c>
      <c r="H23" s="33">
        <v>5</v>
      </c>
      <c r="I23" s="33">
        <v>5</v>
      </c>
      <c r="J23" s="7"/>
      <c r="K23" s="45"/>
      <c r="M23" s="32"/>
      <c r="N23" s="33"/>
      <c r="O23" s="33"/>
      <c r="P23" s="33"/>
      <c r="Q23" s="33"/>
      <c r="R23" s="33">
        <v>135</v>
      </c>
      <c r="S23" s="33"/>
      <c r="T23" s="9"/>
      <c r="U23" s="46"/>
    </row>
    <row r="24" spans="1:21" ht="15.6" x14ac:dyDescent="0.3">
      <c r="A24" s="32"/>
      <c r="B24" s="33"/>
      <c r="C24" s="33"/>
      <c r="D24" s="33"/>
      <c r="E24" s="33"/>
      <c r="F24" s="33"/>
      <c r="G24" s="33">
        <v>6</v>
      </c>
      <c r="H24" s="33">
        <v>6</v>
      </c>
      <c r="I24" s="33">
        <v>1</v>
      </c>
      <c r="J24" s="7"/>
      <c r="K24" s="45"/>
      <c r="M24" s="32"/>
      <c r="N24" s="33"/>
      <c r="O24" s="33"/>
      <c r="P24" s="33"/>
      <c r="Q24" s="33"/>
      <c r="R24" s="33">
        <v>125</v>
      </c>
      <c r="S24" s="33"/>
      <c r="T24" s="9"/>
      <c r="U24" s="46"/>
    </row>
    <row r="25" spans="1:21" x14ac:dyDescent="0.3">
      <c r="A25" s="32"/>
      <c r="B25" s="33"/>
      <c r="C25" s="33"/>
      <c r="D25" s="33"/>
      <c r="E25" s="33"/>
      <c r="F25" s="33"/>
      <c r="G25" s="33">
        <v>2</v>
      </c>
      <c r="H25" s="33">
        <v>3</v>
      </c>
      <c r="I25" s="33">
        <v>6</v>
      </c>
      <c r="J25" s="33"/>
      <c r="K25" s="34"/>
      <c r="M25" s="32"/>
      <c r="N25" s="33"/>
      <c r="O25" s="33"/>
      <c r="P25" s="33"/>
      <c r="Q25" s="33"/>
      <c r="R25" s="33">
        <v>140</v>
      </c>
      <c r="S25" s="33"/>
      <c r="T25" s="33"/>
      <c r="U25" s="34"/>
    </row>
    <row r="26" spans="1:21" x14ac:dyDescent="0.3">
      <c r="A26" s="32"/>
      <c r="B26" s="33"/>
      <c r="C26" s="33"/>
      <c r="D26" s="33"/>
      <c r="E26" s="33"/>
      <c r="F26" s="33"/>
      <c r="G26" s="33">
        <v>3</v>
      </c>
      <c r="H26" s="33">
        <v>2</v>
      </c>
      <c r="I26" s="33">
        <v>2</v>
      </c>
      <c r="J26" s="33"/>
      <c r="K26" s="34"/>
      <c r="M26" s="32"/>
      <c r="N26" s="33"/>
      <c r="O26" s="33"/>
      <c r="P26" s="33"/>
      <c r="Q26" s="33"/>
      <c r="R26" s="33">
        <v>130</v>
      </c>
      <c r="S26" s="33"/>
      <c r="T26" s="33"/>
      <c r="U26" s="34"/>
    </row>
    <row r="27" spans="1:21" x14ac:dyDescent="0.3">
      <c r="A27" s="32"/>
      <c r="B27" s="33"/>
      <c r="C27" s="33"/>
      <c r="D27" s="33"/>
      <c r="E27" s="33"/>
      <c r="F27" s="33"/>
      <c r="G27" s="33">
        <v>4</v>
      </c>
      <c r="H27" s="33">
        <v>1</v>
      </c>
      <c r="I27" s="33">
        <v>4</v>
      </c>
      <c r="J27" s="33"/>
      <c r="K27" s="34"/>
      <c r="M27" s="32"/>
      <c r="N27" s="33"/>
      <c r="O27" s="33"/>
      <c r="P27" s="33"/>
      <c r="Q27" s="33"/>
      <c r="R27" s="33">
        <v>155</v>
      </c>
      <c r="S27" s="33"/>
      <c r="T27" s="33"/>
      <c r="U27" s="34"/>
    </row>
    <row r="28" spans="1:21" x14ac:dyDescent="0.3">
      <c r="A28" s="32"/>
      <c r="B28" s="33"/>
      <c r="C28" s="33"/>
      <c r="D28" s="33"/>
      <c r="E28" s="33"/>
      <c r="F28" s="33"/>
      <c r="G28" s="33">
        <v>2</v>
      </c>
      <c r="H28" s="33">
        <v>4</v>
      </c>
      <c r="I28" s="33">
        <v>3</v>
      </c>
      <c r="J28" s="33"/>
      <c r="K28" s="34"/>
      <c r="M28" s="32"/>
      <c r="N28" s="33"/>
      <c r="O28" s="33"/>
      <c r="P28" s="33"/>
      <c r="Q28" s="33"/>
      <c r="R28" s="33">
        <v>115</v>
      </c>
      <c r="S28" s="33"/>
      <c r="T28" s="33"/>
      <c r="U28" s="34"/>
    </row>
    <row r="29" spans="1:21" x14ac:dyDescent="0.3">
      <c r="A29" s="32"/>
      <c r="B29" s="33"/>
      <c r="C29" s="33"/>
      <c r="D29" s="33"/>
      <c r="E29" s="33"/>
      <c r="F29" s="33"/>
      <c r="G29" s="33">
        <v>5</v>
      </c>
      <c r="H29" s="33">
        <v>2</v>
      </c>
      <c r="I29" s="33">
        <v>5</v>
      </c>
      <c r="J29" s="33"/>
      <c r="K29" s="34"/>
      <c r="M29" s="32"/>
      <c r="N29" s="33"/>
      <c r="O29" s="33"/>
      <c r="P29" s="33"/>
      <c r="Q29" s="33"/>
      <c r="R29" s="33">
        <v>145</v>
      </c>
      <c r="S29" s="33"/>
      <c r="T29" s="33"/>
      <c r="U29" s="34"/>
    </row>
    <row r="30" spans="1:21" x14ac:dyDescent="0.3">
      <c r="A30" s="32"/>
      <c r="B30" s="33"/>
      <c r="C30" s="33"/>
      <c r="D30" s="33"/>
      <c r="E30" s="33"/>
      <c r="F30" s="33"/>
      <c r="G30" s="33">
        <v>7</v>
      </c>
      <c r="H30" s="33">
        <v>4</v>
      </c>
      <c r="I30" s="33">
        <v>3</v>
      </c>
      <c r="J30" s="33"/>
      <c r="K30" s="34"/>
      <c r="M30" s="32"/>
      <c r="N30" s="33"/>
      <c r="O30" s="33"/>
      <c r="P30" s="33"/>
      <c r="Q30" s="33"/>
      <c r="R30" s="33">
        <v>135</v>
      </c>
      <c r="S30" s="33"/>
      <c r="T30" s="33"/>
      <c r="U30" s="34"/>
    </row>
    <row r="31" spans="1:21" x14ac:dyDescent="0.3">
      <c r="A31" s="32"/>
      <c r="B31" s="33"/>
      <c r="C31" s="33"/>
      <c r="D31" s="33"/>
      <c r="E31" s="33"/>
      <c r="F31" s="33"/>
      <c r="G31" s="33">
        <v>2</v>
      </c>
      <c r="H31" s="33">
        <v>5</v>
      </c>
      <c r="I31" s="33">
        <v>2</v>
      </c>
      <c r="J31" s="33"/>
      <c r="K31" s="34"/>
      <c r="M31" s="32"/>
      <c r="N31" s="33"/>
      <c r="O31" s="33"/>
      <c r="P31" s="33"/>
      <c r="Q31" s="33"/>
      <c r="R31" s="33">
        <v>130</v>
      </c>
      <c r="S31" s="33"/>
      <c r="T31" s="33"/>
      <c r="U31" s="34"/>
    </row>
    <row r="32" spans="1:21" x14ac:dyDescent="0.3">
      <c r="A32" s="32"/>
      <c r="B32" s="33"/>
      <c r="C32" s="33"/>
      <c r="D32" s="33"/>
      <c r="E32" s="33"/>
      <c r="F32" s="33"/>
      <c r="G32" s="33">
        <v>3</v>
      </c>
      <c r="H32" s="33">
        <v>3</v>
      </c>
      <c r="I32" s="33">
        <v>4</v>
      </c>
      <c r="J32" s="33"/>
      <c r="K32" s="34"/>
      <c r="M32" s="32"/>
      <c r="N32" s="33"/>
      <c r="O32" s="33"/>
      <c r="P32" s="33"/>
      <c r="Q32" s="33"/>
      <c r="R32" s="33"/>
      <c r="S32" s="33"/>
      <c r="T32" s="33"/>
      <c r="U32" s="34"/>
    </row>
    <row r="33" spans="1:22" x14ac:dyDescent="0.3">
      <c r="A33" s="32"/>
      <c r="B33" s="33"/>
      <c r="C33" s="33"/>
      <c r="D33" s="33"/>
      <c r="E33" s="33"/>
      <c r="F33" s="33"/>
      <c r="G33" s="33">
        <v>4</v>
      </c>
      <c r="H33" s="33">
        <v>2</v>
      </c>
      <c r="I33" s="33">
        <v>2</v>
      </c>
      <c r="J33" s="33"/>
      <c r="K33" s="34"/>
      <c r="M33" s="32"/>
      <c r="N33" s="33"/>
      <c r="O33" s="33"/>
      <c r="P33" s="33"/>
      <c r="Q33" s="33"/>
      <c r="R33" s="33"/>
      <c r="S33" s="33"/>
      <c r="T33" s="33"/>
      <c r="U33" s="34"/>
    </row>
    <row r="34" spans="1:22" x14ac:dyDescent="0.3">
      <c r="A34" s="32"/>
      <c r="B34" s="33"/>
      <c r="C34" s="33"/>
      <c r="D34" s="33"/>
      <c r="E34" s="33"/>
      <c r="F34" s="33"/>
      <c r="G34" s="33">
        <v>2</v>
      </c>
      <c r="H34" s="33">
        <v>7</v>
      </c>
      <c r="I34" s="33">
        <v>6</v>
      </c>
      <c r="J34" s="33"/>
      <c r="K34" s="34"/>
      <c r="M34" s="32"/>
      <c r="N34" s="33"/>
      <c r="O34" s="33"/>
      <c r="P34" s="33"/>
      <c r="Q34" s="33"/>
      <c r="R34" s="33"/>
      <c r="S34" s="33"/>
      <c r="T34" s="33"/>
      <c r="U34" s="34"/>
    </row>
    <row r="35" spans="1:22" x14ac:dyDescent="0.3">
      <c r="A35" s="32"/>
      <c r="B35" s="33"/>
      <c r="C35" s="33"/>
      <c r="D35" s="33"/>
      <c r="E35" s="33"/>
      <c r="F35" s="33"/>
      <c r="G35" s="33"/>
      <c r="H35" s="33"/>
      <c r="I35" s="33">
        <v>3</v>
      </c>
      <c r="J35" s="33"/>
      <c r="K35" s="34"/>
      <c r="M35" s="32"/>
      <c r="N35" s="33"/>
      <c r="O35" s="33"/>
      <c r="P35" s="33"/>
      <c r="Q35" s="33"/>
      <c r="R35" s="33"/>
      <c r="S35" s="33"/>
      <c r="T35" s="33"/>
      <c r="U35" s="34"/>
    </row>
    <row r="36" spans="1:22" x14ac:dyDescent="0.3">
      <c r="A36" s="32"/>
      <c r="B36" s="33"/>
      <c r="C36" s="33"/>
      <c r="D36" s="33"/>
      <c r="E36" s="33"/>
      <c r="F36" s="33"/>
      <c r="G36" s="33"/>
      <c r="H36" s="33"/>
      <c r="I36" s="33">
        <v>2</v>
      </c>
      <c r="J36" s="33"/>
      <c r="K36" s="34"/>
      <c r="M36" s="32"/>
      <c r="N36" s="33"/>
      <c r="O36" s="33"/>
      <c r="P36" s="33"/>
      <c r="Q36" s="33"/>
      <c r="R36" s="33"/>
      <c r="S36" s="33"/>
      <c r="T36" s="33"/>
      <c r="U36" s="34"/>
    </row>
    <row r="37" spans="1:22" x14ac:dyDescent="0.3">
      <c r="A37" s="32"/>
      <c r="B37" s="33"/>
      <c r="C37" s="33"/>
      <c r="D37" s="33"/>
      <c r="E37" s="33"/>
      <c r="F37" s="33"/>
      <c r="G37" s="33"/>
      <c r="H37" s="33"/>
      <c r="I37" s="33">
        <v>4</v>
      </c>
      <c r="J37" s="33"/>
      <c r="K37" s="34"/>
      <c r="M37" s="32"/>
      <c r="N37" s="33"/>
      <c r="O37" s="33"/>
      <c r="P37" s="33"/>
      <c r="Q37" s="33"/>
      <c r="R37" s="33"/>
      <c r="S37" s="33"/>
      <c r="T37" s="33"/>
      <c r="U37" s="34"/>
    </row>
    <row r="38" spans="1:22" x14ac:dyDescent="0.3">
      <c r="A38" s="32"/>
      <c r="B38" s="33"/>
      <c r="C38" s="33"/>
      <c r="D38" s="33"/>
      <c r="E38" s="33"/>
      <c r="F38" s="33"/>
      <c r="G38" s="33"/>
      <c r="H38" s="33"/>
      <c r="I38" s="33">
        <v>5</v>
      </c>
      <c r="J38" s="33"/>
      <c r="K38" s="34"/>
      <c r="M38" s="32"/>
      <c r="N38" s="33"/>
      <c r="O38" s="33"/>
      <c r="P38" s="33"/>
      <c r="Q38" s="33"/>
      <c r="R38" s="33"/>
      <c r="S38" s="33"/>
      <c r="T38" s="33"/>
      <c r="U38" s="34"/>
    </row>
    <row r="39" spans="1:22" ht="15" thickBot="1" x14ac:dyDescent="0.35">
      <c r="A39" s="35"/>
      <c r="B39" s="36"/>
      <c r="C39" s="36"/>
      <c r="D39" s="36"/>
      <c r="E39" s="36"/>
      <c r="F39" s="36"/>
      <c r="G39" s="36"/>
      <c r="H39" s="36"/>
      <c r="I39" s="36">
        <v>3</v>
      </c>
      <c r="J39" s="36"/>
      <c r="K39" s="37"/>
      <c r="M39" s="35"/>
      <c r="N39" s="36"/>
      <c r="O39" s="36"/>
      <c r="P39" s="36"/>
      <c r="Q39" s="36"/>
      <c r="R39" s="36"/>
      <c r="S39" s="36"/>
      <c r="T39" s="36"/>
      <c r="U39" s="37"/>
    </row>
    <row r="41" spans="1:22" ht="15" thickBot="1" x14ac:dyDescent="0.35"/>
    <row r="42" spans="1:22" ht="28.8" x14ac:dyDescent="0.3">
      <c r="A42" s="28" t="s">
        <v>10</v>
      </c>
      <c r="B42" s="29"/>
      <c r="C42" s="29"/>
      <c r="D42" s="29"/>
      <c r="E42" s="29"/>
      <c r="F42" s="29"/>
      <c r="G42" s="38" t="s">
        <v>1</v>
      </c>
      <c r="H42" s="29"/>
      <c r="I42" s="29"/>
      <c r="J42" s="29"/>
      <c r="K42" s="31"/>
      <c r="M42" s="28" t="s">
        <v>12</v>
      </c>
      <c r="N42" s="29"/>
      <c r="O42" s="29"/>
      <c r="P42" s="29"/>
      <c r="Q42" s="29"/>
      <c r="R42" s="30" t="s">
        <v>1</v>
      </c>
      <c r="S42" s="29"/>
      <c r="T42" s="29"/>
      <c r="U42" s="29"/>
      <c r="V42" s="31"/>
    </row>
    <row r="43" spans="1:22" ht="15.6" x14ac:dyDescent="0.3">
      <c r="A43" s="32"/>
      <c r="B43" s="33"/>
      <c r="C43" s="33"/>
      <c r="D43" s="33"/>
      <c r="E43" s="33"/>
      <c r="F43" s="33"/>
      <c r="G43" s="33">
        <v>8</v>
      </c>
      <c r="H43" s="33">
        <v>9</v>
      </c>
      <c r="I43" s="33">
        <v>8</v>
      </c>
      <c r="J43" s="11" t="s">
        <v>11</v>
      </c>
      <c r="K43" s="39">
        <f>AVERAGE(G43:I59)</f>
        <v>7.5</v>
      </c>
      <c r="M43" s="32"/>
      <c r="N43" s="33"/>
      <c r="O43" s="33"/>
      <c r="P43" s="33"/>
      <c r="Q43" s="33"/>
      <c r="R43" s="33">
        <v>10</v>
      </c>
      <c r="S43" s="33">
        <v>10</v>
      </c>
      <c r="T43" s="33">
        <v>16</v>
      </c>
      <c r="U43" s="33">
        <v>20</v>
      </c>
      <c r="V43" s="34">
        <v>22</v>
      </c>
    </row>
    <row r="44" spans="1:22" ht="15.6" x14ac:dyDescent="0.3">
      <c r="A44" s="32"/>
      <c r="B44" s="33"/>
      <c r="C44" s="33"/>
      <c r="D44" s="33"/>
      <c r="E44" s="33"/>
      <c r="F44" s="33"/>
      <c r="G44" s="33">
        <v>7</v>
      </c>
      <c r="H44" s="33">
        <v>6</v>
      </c>
      <c r="I44" s="33">
        <v>9</v>
      </c>
      <c r="J44" s="11" t="s">
        <v>4</v>
      </c>
      <c r="K44" s="39">
        <f>STDEV(G43:I59)</f>
        <v>1.0350983390135313</v>
      </c>
      <c r="M44" s="32"/>
      <c r="N44" s="33"/>
      <c r="O44" s="33"/>
      <c r="P44" s="33"/>
      <c r="Q44" s="33"/>
      <c r="R44" s="33">
        <v>15</v>
      </c>
      <c r="S44" s="33">
        <v>18</v>
      </c>
      <c r="T44" s="33">
        <v>13</v>
      </c>
      <c r="U44" s="33">
        <v>25</v>
      </c>
      <c r="V44" s="34">
        <v>21</v>
      </c>
    </row>
    <row r="45" spans="1:22" ht="15.6" x14ac:dyDescent="0.3">
      <c r="A45" s="32"/>
      <c r="B45" s="33"/>
      <c r="C45" s="33"/>
      <c r="D45" s="33"/>
      <c r="E45" s="33"/>
      <c r="F45" s="33"/>
      <c r="G45" s="33">
        <v>9</v>
      </c>
      <c r="H45" s="33">
        <v>7</v>
      </c>
      <c r="I45" s="33">
        <v>7</v>
      </c>
      <c r="J45" s="11"/>
      <c r="K45" s="39"/>
      <c r="M45" s="32"/>
      <c r="N45" s="33"/>
      <c r="O45" s="33"/>
      <c r="P45" s="33"/>
      <c r="Q45" s="33"/>
      <c r="R45" s="33">
        <v>12</v>
      </c>
      <c r="S45" s="33">
        <v>16</v>
      </c>
      <c r="T45" s="33">
        <v>21</v>
      </c>
      <c r="U45" s="33">
        <v>13</v>
      </c>
      <c r="V45" s="34">
        <v>19</v>
      </c>
    </row>
    <row r="46" spans="1:22" ht="15.6" x14ac:dyDescent="0.3">
      <c r="A46" s="32"/>
      <c r="B46" s="33"/>
      <c r="C46" s="33"/>
      <c r="D46" s="33"/>
      <c r="E46" s="33"/>
      <c r="F46" s="33"/>
      <c r="G46" s="33">
        <v>6</v>
      </c>
      <c r="H46" s="33">
        <v>8</v>
      </c>
      <c r="I46" s="33">
        <v>8</v>
      </c>
      <c r="J46" s="11"/>
      <c r="K46" s="39"/>
      <c r="M46" s="32"/>
      <c r="N46" s="33"/>
      <c r="O46" s="33"/>
      <c r="P46" s="33"/>
      <c r="Q46" s="33"/>
      <c r="R46" s="33">
        <v>18</v>
      </c>
      <c r="S46" s="33">
        <v>12</v>
      </c>
      <c r="T46" s="33">
        <v>20</v>
      </c>
      <c r="U46" s="33">
        <v>11</v>
      </c>
      <c r="V46" s="34">
        <v>18</v>
      </c>
    </row>
    <row r="47" spans="1:22" x14ac:dyDescent="0.3">
      <c r="A47" s="32"/>
      <c r="B47" s="33"/>
      <c r="C47" s="33"/>
      <c r="D47" s="33"/>
      <c r="E47" s="33"/>
      <c r="F47" s="33"/>
      <c r="G47" s="33">
        <v>7</v>
      </c>
      <c r="H47" s="33">
        <v>9</v>
      </c>
      <c r="I47" s="33">
        <v>7</v>
      </c>
      <c r="J47" s="33"/>
      <c r="K47" s="34"/>
      <c r="M47" s="32"/>
      <c r="N47" s="33"/>
      <c r="O47" s="33"/>
      <c r="P47" s="33"/>
      <c r="Q47" s="33"/>
      <c r="R47" s="33">
        <v>20</v>
      </c>
      <c r="S47" s="33">
        <v>14</v>
      </c>
      <c r="T47" s="33">
        <v>15</v>
      </c>
      <c r="U47" s="33">
        <v>22</v>
      </c>
      <c r="V47" s="34">
        <v>16</v>
      </c>
    </row>
    <row r="48" spans="1:22" x14ac:dyDescent="0.3">
      <c r="A48" s="32"/>
      <c r="B48" s="33"/>
      <c r="C48" s="33"/>
      <c r="D48" s="33"/>
      <c r="E48" s="33"/>
      <c r="F48" s="33"/>
      <c r="G48" s="33">
        <v>8</v>
      </c>
      <c r="H48" s="33">
        <v>7</v>
      </c>
      <c r="I48" s="33">
        <v>6</v>
      </c>
      <c r="J48" s="33"/>
      <c r="K48" s="34"/>
      <c r="M48" s="32"/>
      <c r="N48" s="33"/>
      <c r="O48" s="33"/>
      <c r="P48" s="33"/>
      <c r="Q48" s="33"/>
      <c r="R48" s="33">
        <v>25</v>
      </c>
      <c r="S48" s="33">
        <v>19</v>
      </c>
      <c r="T48" s="33">
        <v>12</v>
      </c>
      <c r="U48" s="33">
        <v>19</v>
      </c>
      <c r="V48" s="34">
        <v>11</v>
      </c>
    </row>
    <row r="49" spans="1:22" x14ac:dyDescent="0.3">
      <c r="A49" s="32"/>
      <c r="B49" s="33"/>
      <c r="C49" s="33"/>
      <c r="D49" s="33"/>
      <c r="E49" s="33"/>
      <c r="F49" s="33"/>
      <c r="G49" s="33">
        <v>9</v>
      </c>
      <c r="H49" s="33">
        <v>6</v>
      </c>
      <c r="I49" s="33">
        <v>9</v>
      </c>
      <c r="J49" s="33"/>
      <c r="K49" s="34"/>
      <c r="M49" s="32"/>
      <c r="N49" s="33"/>
      <c r="O49" s="33"/>
      <c r="P49" s="33"/>
      <c r="Q49" s="33"/>
      <c r="R49" s="33">
        <v>8</v>
      </c>
      <c r="S49" s="33">
        <v>21</v>
      </c>
      <c r="T49" s="33">
        <v>19</v>
      </c>
      <c r="U49" s="33">
        <v>17</v>
      </c>
      <c r="V49" s="34">
        <v>17</v>
      </c>
    </row>
    <row r="50" spans="1:22" x14ac:dyDescent="0.3">
      <c r="A50" s="32"/>
      <c r="B50" s="33"/>
      <c r="C50" s="33"/>
      <c r="D50" s="33"/>
      <c r="E50" s="33"/>
      <c r="F50" s="33"/>
      <c r="G50" s="33">
        <v>8</v>
      </c>
      <c r="H50" s="33">
        <v>7</v>
      </c>
      <c r="I50" s="33">
        <v>8</v>
      </c>
      <c r="J50" s="33"/>
      <c r="K50" s="34"/>
      <c r="M50" s="32"/>
      <c r="N50" s="33"/>
      <c r="O50" s="33"/>
      <c r="P50" s="33"/>
      <c r="Q50" s="33"/>
      <c r="R50" s="33">
        <v>14</v>
      </c>
      <c r="S50" s="33">
        <v>11</v>
      </c>
      <c r="T50" s="33">
        <v>17</v>
      </c>
      <c r="U50" s="33">
        <v>15</v>
      </c>
      <c r="V50" s="34">
        <v>14</v>
      </c>
    </row>
    <row r="51" spans="1:22" x14ac:dyDescent="0.3">
      <c r="A51" s="32"/>
      <c r="B51" s="33"/>
      <c r="C51" s="33"/>
      <c r="D51" s="33"/>
      <c r="E51" s="33"/>
      <c r="F51" s="33"/>
      <c r="G51" s="33">
        <v>7</v>
      </c>
      <c r="H51" s="33">
        <v>8</v>
      </c>
      <c r="I51" s="33">
        <v>7</v>
      </c>
      <c r="J51" s="33"/>
      <c r="K51" s="34"/>
      <c r="M51" s="32"/>
      <c r="N51" s="33"/>
      <c r="O51" s="33"/>
      <c r="P51" s="33"/>
      <c r="Q51" s="33"/>
      <c r="R51" s="33">
        <v>16</v>
      </c>
      <c r="S51" s="33">
        <v>17</v>
      </c>
      <c r="T51" s="33">
        <v>14</v>
      </c>
      <c r="U51" s="33">
        <v>16</v>
      </c>
      <c r="V51" s="34">
        <v>12</v>
      </c>
    </row>
    <row r="52" spans="1:22" x14ac:dyDescent="0.3">
      <c r="A52" s="32"/>
      <c r="B52" s="33"/>
      <c r="C52" s="33"/>
      <c r="D52" s="33"/>
      <c r="E52" s="33"/>
      <c r="F52" s="33"/>
      <c r="G52" s="33">
        <v>6</v>
      </c>
      <c r="H52" s="33">
        <v>9</v>
      </c>
      <c r="I52" s="33">
        <v>6</v>
      </c>
      <c r="J52" s="33"/>
      <c r="K52" s="34"/>
      <c r="M52" s="32"/>
      <c r="N52" s="33"/>
      <c r="O52" s="33"/>
      <c r="P52" s="33"/>
      <c r="Q52" s="33"/>
      <c r="R52" s="33">
        <v>22</v>
      </c>
      <c r="S52" s="33">
        <v>15</v>
      </c>
      <c r="T52" s="33">
        <v>16</v>
      </c>
      <c r="U52" s="33">
        <v>13</v>
      </c>
      <c r="V52" s="34">
        <v>20</v>
      </c>
    </row>
    <row r="53" spans="1:22" x14ac:dyDescent="0.3">
      <c r="A53" s="32"/>
      <c r="B53" s="33"/>
      <c r="C53" s="33"/>
      <c r="D53" s="33"/>
      <c r="E53" s="33"/>
      <c r="F53" s="33"/>
      <c r="G53" s="33">
        <v>8</v>
      </c>
      <c r="H53" s="33">
        <v>8</v>
      </c>
      <c r="I53" s="33">
        <v>7</v>
      </c>
      <c r="J53" s="33"/>
      <c r="K53" s="34"/>
      <c r="M53" s="32"/>
      <c r="N53" s="33"/>
      <c r="O53" s="33"/>
      <c r="P53" s="33"/>
      <c r="Q53" s="33"/>
      <c r="R53" s="33">
        <v>9</v>
      </c>
      <c r="S53" s="33">
        <v>20</v>
      </c>
      <c r="T53" s="33">
        <v>23</v>
      </c>
      <c r="U53" s="33">
        <v>14</v>
      </c>
      <c r="V53" s="34">
        <v>23</v>
      </c>
    </row>
    <row r="54" spans="1:22" x14ac:dyDescent="0.3">
      <c r="A54" s="32"/>
      <c r="B54" s="33"/>
      <c r="C54" s="33"/>
      <c r="D54" s="33"/>
      <c r="E54" s="33"/>
      <c r="F54" s="33"/>
      <c r="G54" s="33">
        <v>9</v>
      </c>
      <c r="H54" s="33">
        <v>7</v>
      </c>
      <c r="I54" s="33">
        <v>8</v>
      </c>
      <c r="J54" s="33"/>
      <c r="K54" s="34"/>
      <c r="M54" s="32"/>
      <c r="N54" s="33"/>
      <c r="O54" s="33"/>
      <c r="P54" s="33"/>
      <c r="Q54" s="33"/>
      <c r="R54" s="33">
        <v>17</v>
      </c>
      <c r="S54" s="33">
        <v>26</v>
      </c>
      <c r="T54" s="33">
        <v>18</v>
      </c>
      <c r="U54" s="33">
        <v>18</v>
      </c>
      <c r="V54" s="34">
        <v>19</v>
      </c>
    </row>
    <row r="55" spans="1:22" x14ac:dyDescent="0.3">
      <c r="A55" s="32"/>
      <c r="B55" s="33"/>
      <c r="C55" s="33"/>
      <c r="D55" s="33"/>
      <c r="E55" s="33"/>
      <c r="F55" s="33"/>
      <c r="G55" s="33">
        <v>7</v>
      </c>
      <c r="H55" s="33">
        <v>6</v>
      </c>
      <c r="I55" s="33">
        <v>9</v>
      </c>
      <c r="J55" s="33"/>
      <c r="K55" s="34"/>
      <c r="M55" s="32"/>
      <c r="N55" s="33"/>
      <c r="O55" s="33"/>
      <c r="P55" s="33"/>
      <c r="Q55" s="33"/>
      <c r="R55" s="33">
        <v>11</v>
      </c>
      <c r="S55" s="33">
        <v>13</v>
      </c>
      <c r="T55" s="33">
        <v>15</v>
      </c>
      <c r="U55" s="33">
        <v>20</v>
      </c>
      <c r="V55" s="34">
        <v>15</v>
      </c>
    </row>
    <row r="56" spans="1:22" x14ac:dyDescent="0.3">
      <c r="A56" s="32"/>
      <c r="B56" s="33"/>
      <c r="C56" s="33"/>
      <c r="D56" s="33"/>
      <c r="E56" s="33"/>
      <c r="F56" s="33"/>
      <c r="G56" s="33">
        <v>8</v>
      </c>
      <c r="H56" s="33">
        <v>9</v>
      </c>
      <c r="I56" s="33">
        <v>8</v>
      </c>
      <c r="J56" s="33"/>
      <c r="K56" s="34"/>
      <c r="M56" s="32"/>
      <c r="N56" s="33"/>
      <c r="O56" s="33"/>
      <c r="P56" s="33"/>
      <c r="Q56" s="33"/>
      <c r="R56" s="33">
        <v>13</v>
      </c>
      <c r="S56" s="33">
        <v>12</v>
      </c>
      <c r="T56" s="33">
        <v>11</v>
      </c>
      <c r="U56" s="33">
        <v>19</v>
      </c>
      <c r="V56" s="34">
        <v>16</v>
      </c>
    </row>
    <row r="57" spans="1:22" x14ac:dyDescent="0.3">
      <c r="A57" s="32"/>
      <c r="B57" s="33"/>
      <c r="C57" s="33"/>
      <c r="D57" s="33"/>
      <c r="E57" s="33"/>
      <c r="F57" s="33"/>
      <c r="G57" s="33">
        <v>7</v>
      </c>
      <c r="H57" s="33">
        <v>8</v>
      </c>
      <c r="I57" s="33">
        <v>7</v>
      </c>
      <c r="J57" s="33"/>
      <c r="K57" s="34"/>
      <c r="M57" s="32"/>
      <c r="N57" s="33"/>
      <c r="O57" s="33"/>
      <c r="P57" s="33"/>
      <c r="Q57" s="33"/>
      <c r="R57" s="33">
        <v>19</v>
      </c>
      <c r="S57" s="33">
        <v>14</v>
      </c>
      <c r="T57" s="33">
        <v>19</v>
      </c>
      <c r="U57" s="33">
        <v>21</v>
      </c>
      <c r="V57" s="34">
        <v>13</v>
      </c>
    </row>
    <row r="58" spans="1:22" x14ac:dyDescent="0.3">
      <c r="A58" s="32"/>
      <c r="B58" s="33"/>
      <c r="C58" s="33"/>
      <c r="D58" s="33"/>
      <c r="E58" s="33"/>
      <c r="F58" s="33"/>
      <c r="G58" s="33">
        <v>6</v>
      </c>
      <c r="H58" s="33">
        <v>7</v>
      </c>
      <c r="I58" s="33">
        <v>6</v>
      </c>
      <c r="J58" s="33"/>
      <c r="K58" s="34"/>
      <c r="M58" s="32"/>
      <c r="N58" s="33"/>
      <c r="O58" s="33"/>
      <c r="P58" s="33"/>
      <c r="Q58" s="33"/>
      <c r="R58" s="33">
        <v>23</v>
      </c>
      <c r="S58" s="33">
        <v>22</v>
      </c>
      <c r="T58" s="33">
        <v>22</v>
      </c>
      <c r="U58" s="33">
        <v>17</v>
      </c>
      <c r="V58" s="34">
        <v>18</v>
      </c>
    </row>
    <row r="59" spans="1:22" x14ac:dyDescent="0.3">
      <c r="A59" s="32"/>
      <c r="B59" s="33"/>
      <c r="C59" s="33"/>
      <c r="D59" s="33"/>
      <c r="E59" s="33"/>
      <c r="F59" s="33"/>
      <c r="G59" s="33">
        <v>8</v>
      </c>
      <c r="H59" s="33">
        <v>6</v>
      </c>
      <c r="I59" s="33"/>
      <c r="J59" s="33"/>
      <c r="K59" s="34"/>
      <c r="M59" s="32"/>
      <c r="N59" s="33"/>
      <c r="O59" s="33"/>
      <c r="P59" s="33"/>
      <c r="Q59" s="33"/>
      <c r="R59" s="33">
        <v>21</v>
      </c>
      <c r="S59" s="33">
        <v>19</v>
      </c>
      <c r="T59" s="33">
        <v>17</v>
      </c>
      <c r="U59" s="33">
        <v>12</v>
      </c>
      <c r="V59" s="34"/>
    </row>
    <row r="60" spans="1:22" ht="15.6" x14ac:dyDescent="0.3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4"/>
      <c r="M60" s="32"/>
      <c r="N60" s="33"/>
      <c r="O60" s="33"/>
      <c r="P60" s="14" t="s">
        <v>11</v>
      </c>
      <c r="Q60" s="14">
        <f>AVERAGE(R43:V63)</f>
        <v>16.739999999999998</v>
      </c>
      <c r="R60" s="33">
        <v>16</v>
      </c>
      <c r="S60" s="33">
        <v>16</v>
      </c>
      <c r="T60" s="33">
        <v>12</v>
      </c>
      <c r="U60" s="33">
        <v>15</v>
      </c>
      <c r="V60" s="34"/>
    </row>
    <row r="61" spans="1:22" ht="15.6" x14ac:dyDescent="0.3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4"/>
      <c r="M61" s="32"/>
      <c r="N61" s="33"/>
      <c r="O61" s="33"/>
      <c r="P61" s="14" t="s">
        <v>2</v>
      </c>
      <c r="Q61" s="14">
        <f>MAX(R43:V63)-MIN(R43:V63)</f>
        <v>19</v>
      </c>
      <c r="R61" s="33">
        <v>24</v>
      </c>
      <c r="S61" s="33">
        <v>11</v>
      </c>
      <c r="T61" s="33">
        <v>16</v>
      </c>
      <c r="U61" s="33">
        <v>13</v>
      </c>
      <c r="V61" s="34"/>
    </row>
    <row r="62" spans="1:22" ht="15.6" x14ac:dyDescent="0.3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4"/>
      <c r="M62" s="32"/>
      <c r="N62" s="33"/>
      <c r="O62" s="33"/>
      <c r="P62" s="40" t="s">
        <v>4</v>
      </c>
      <c r="Q62" s="40">
        <f>STDEV(R43:V63)</f>
        <v>4.1429506881014673</v>
      </c>
      <c r="R62" s="33">
        <v>27</v>
      </c>
      <c r="S62" s="33">
        <v>25</v>
      </c>
      <c r="T62" s="33">
        <v>14</v>
      </c>
      <c r="U62" s="33">
        <v>16</v>
      </c>
      <c r="V62" s="34"/>
    </row>
    <row r="63" spans="1:22" ht="16.2" thickBot="1" x14ac:dyDescent="0.35">
      <c r="A63" s="35"/>
      <c r="B63" s="36"/>
      <c r="C63" s="36"/>
      <c r="D63" s="36"/>
      <c r="E63" s="36"/>
      <c r="F63" s="36"/>
      <c r="G63" s="36"/>
      <c r="H63" s="36"/>
      <c r="I63" s="36"/>
      <c r="J63" s="36"/>
      <c r="K63" s="37"/>
      <c r="M63" s="35"/>
      <c r="N63" s="36"/>
      <c r="O63" s="36"/>
      <c r="P63" s="41"/>
      <c r="Q63" s="42"/>
      <c r="R63" s="36">
        <v>13</v>
      </c>
      <c r="S63" s="36">
        <v>18</v>
      </c>
      <c r="T63" s="36">
        <v>18</v>
      </c>
      <c r="U63" s="36">
        <v>14</v>
      </c>
      <c r="V63" s="37"/>
    </row>
    <row r="64" spans="1:22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M64" s="33"/>
      <c r="N64" s="33"/>
      <c r="O64" s="33"/>
      <c r="R64" s="33"/>
      <c r="S64" s="33"/>
      <c r="T64" s="33"/>
      <c r="U64" s="33"/>
      <c r="V64" s="33"/>
    </row>
    <row r="65" spans="1:22" x14ac:dyDescent="0.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M65" s="33"/>
      <c r="N65" s="33"/>
      <c r="O65" s="33"/>
      <c r="R65" s="33"/>
      <c r="S65" s="33"/>
      <c r="T65" s="33"/>
      <c r="U65" s="33"/>
      <c r="V65" s="33"/>
    </row>
    <row r="66" spans="1:22" ht="28.8" x14ac:dyDescent="0.3">
      <c r="A66" s="1" t="s">
        <v>13</v>
      </c>
      <c r="G66" s="27" t="s">
        <v>1</v>
      </c>
      <c r="I66" s="2" t="s">
        <v>1</v>
      </c>
      <c r="K66" s="2" t="s">
        <v>1</v>
      </c>
      <c r="M66" s="18" t="s">
        <v>1</v>
      </c>
      <c r="O66" s="2" t="s">
        <v>1</v>
      </c>
    </row>
    <row r="67" spans="1:22" x14ac:dyDescent="0.3">
      <c r="G67" s="15" t="s">
        <v>14</v>
      </c>
      <c r="H67" s="12"/>
      <c r="I67" s="16" t="s">
        <v>18</v>
      </c>
      <c r="J67" s="12"/>
      <c r="K67" s="4" t="s">
        <v>15</v>
      </c>
      <c r="L67" s="12"/>
      <c r="M67" s="6" t="s">
        <v>16</v>
      </c>
      <c r="N67" s="12"/>
      <c r="O67" s="17" t="s">
        <v>17</v>
      </c>
    </row>
    <row r="68" spans="1:22" x14ac:dyDescent="0.3">
      <c r="G68" s="12">
        <v>30</v>
      </c>
      <c r="H68" s="12"/>
      <c r="I68" s="12">
        <v>25</v>
      </c>
      <c r="J68" s="12"/>
      <c r="K68" s="12">
        <v>22</v>
      </c>
      <c r="L68" s="12"/>
      <c r="M68" s="12">
        <v>18</v>
      </c>
      <c r="N68" s="12"/>
      <c r="O68" s="12">
        <v>35</v>
      </c>
    </row>
    <row r="69" spans="1:22" x14ac:dyDescent="0.3">
      <c r="G69" s="12">
        <v>32</v>
      </c>
      <c r="H69" s="12"/>
      <c r="I69" s="12">
        <v>27</v>
      </c>
      <c r="J69" s="12"/>
      <c r="K69" s="12">
        <v>23</v>
      </c>
      <c r="L69" s="12"/>
      <c r="M69" s="12">
        <v>17</v>
      </c>
      <c r="N69" s="12"/>
      <c r="O69" s="12">
        <v>36</v>
      </c>
    </row>
    <row r="70" spans="1:22" x14ac:dyDescent="0.3">
      <c r="G70" s="12">
        <v>33</v>
      </c>
      <c r="H70" s="12"/>
      <c r="I70" s="12">
        <v>26</v>
      </c>
      <c r="J70" s="12"/>
      <c r="K70" s="12">
        <v>20</v>
      </c>
      <c r="L70" s="12"/>
      <c r="M70" s="12">
        <v>19</v>
      </c>
      <c r="N70" s="12"/>
      <c r="O70" s="12">
        <v>34</v>
      </c>
    </row>
    <row r="71" spans="1:22" x14ac:dyDescent="0.3">
      <c r="G71" s="12">
        <v>28</v>
      </c>
      <c r="H71" s="12"/>
      <c r="I71" s="12">
        <v>23</v>
      </c>
      <c r="J71" s="12"/>
      <c r="K71" s="12">
        <v>25</v>
      </c>
      <c r="L71" s="12"/>
      <c r="M71" s="12">
        <v>20</v>
      </c>
      <c r="N71" s="12"/>
      <c r="O71" s="12">
        <v>35</v>
      </c>
    </row>
    <row r="72" spans="1:22" x14ac:dyDescent="0.3">
      <c r="G72" s="12">
        <v>31</v>
      </c>
      <c r="H72" s="12"/>
      <c r="I72" s="12">
        <v>28</v>
      </c>
      <c r="J72" s="12"/>
      <c r="K72" s="12">
        <v>21</v>
      </c>
      <c r="L72" s="12"/>
      <c r="M72" s="12">
        <v>21</v>
      </c>
      <c r="N72" s="12"/>
      <c r="O72" s="12">
        <v>33</v>
      </c>
    </row>
    <row r="73" spans="1:22" x14ac:dyDescent="0.3">
      <c r="G73" s="12">
        <v>30</v>
      </c>
      <c r="H73" s="12"/>
      <c r="I73" s="12">
        <v>24</v>
      </c>
      <c r="J73" s="12"/>
      <c r="K73" s="12">
        <v>24</v>
      </c>
      <c r="L73" s="12"/>
      <c r="M73" s="12">
        <v>18</v>
      </c>
      <c r="N73" s="12"/>
      <c r="O73" s="12">
        <v>34</v>
      </c>
    </row>
    <row r="74" spans="1:22" x14ac:dyDescent="0.3">
      <c r="G74" s="12">
        <v>29</v>
      </c>
      <c r="H74" s="12"/>
      <c r="I74" s="12">
        <v>26</v>
      </c>
      <c r="J74" s="12"/>
      <c r="K74" s="12">
        <v>23</v>
      </c>
      <c r="L74" s="12"/>
      <c r="M74" s="12">
        <v>19</v>
      </c>
      <c r="N74" s="12"/>
      <c r="O74" s="12">
        <v>32</v>
      </c>
    </row>
    <row r="75" spans="1:22" x14ac:dyDescent="0.3">
      <c r="G75" s="12">
        <v>30</v>
      </c>
      <c r="H75" s="12"/>
      <c r="I75" s="12">
        <v>25</v>
      </c>
      <c r="J75" s="12"/>
      <c r="K75" s="12">
        <v>22</v>
      </c>
      <c r="L75" s="12"/>
      <c r="M75" s="12">
        <v>17</v>
      </c>
      <c r="N75" s="12"/>
      <c r="O75" s="12">
        <v>33</v>
      </c>
    </row>
    <row r="76" spans="1:22" x14ac:dyDescent="0.3">
      <c r="G76" s="12">
        <v>32</v>
      </c>
      <c r="H76" s="12"/>
      <c r="I76" s="12">
        <v>27</v>
      </c>
      <c r="J76" s="12"/>
      <c r="K76" s="12">
        <v>25</v>
      </c>
      <c r="L76" s="12"/>
      <c r="M76" s="12">
        <v>20</v>
      </c>
      <c r="N76" s="12"/>
      <c r="O76" s="12">
        <v>36</v>
      </c>
    </row>
    <row r="77" spans="1:22" x14ac:dyDescent="0.3">
      <c r="G77" s="12">
        <v>31</v>
      </c>
      <c r="H77" s="12"/>
      <c r="I77" s="12">
        <v>28</v>
      </c>
      <c r="J77" s="12"/>
      <c r="K77" s="12">
        <v>24</v>
      </c>
      <c r="L77" s="12"/>
      <c r="M77" s="12">
        <v>19</v>
      </c>
      <c r="N77" s="12"/>
      <c r="O77" s="12">
        <v>34</v>
      </c>
    </row>
    <row r="78" spans="1:22" ht="15.6" x14ac:dyDescent="0.3">
      <c r="G78" s="10" t="s">
        <v>11</v>
      </c>
      <c r="H78" s="10">
        <f>AVERAGE(G68:G77)</f>
        <v>30.6</v>
      </c>
      <c r="I78" s="3" t="s">
        <v>11</v>
      </c>
      <c r="J78" s="3">
        <f>AVERAGE(I68:I77)</f>
        <v>25.9</v>
      </c>
      <c r="K78" s="5" t="s">
        <v>11</v>
      </c>
      <c r="L78" s="5">
        <f>AVERAGE(K68:K77)</f>
        <v>22.9</v>
      </c>
      <c r="M78" s="7" t="s">
        <v>11</v>
      </c>
      <c r="N78" s="7">
        <f>AVERAGE(M68:M77)</f>
        <v>18.8</v>
      </c>
      <c r="O78" s="8" t="s">
        <v>11</v>
      </c>
      <c r="P78" s="8">
        <f>AVERAGE(O68:O77)</f>
        <v>34.200000000000003</v>
      </c>
    </row>
    <row r="79" spans="1:22" ht="15.6" x14ac:dyDescent="0.3">
      <c r="G79" s="10" t="s">
        <v>2</v>
      </c>
      <c r="H79" s="10">
        <f>MAX(G68:G77)-MIN(G68:G77)</f>
        <v>5</v>
      </c>
      <c r="I79" s="3" t="s">
        <v>2</v>
      </c>
      <c r="J79" s="3">
        <f>MAX(I68:I77)-MIN(I68:I77)</f>
        <v>5</v>
      </c>
      <c r="K79" s="5" t="s">
        <v>2</v>
      </c>
      <c r="L79" s="5">
        <f>MAX(K68:K77)-MIN(K68:K77)</f>
        <v>5</v>
      </c>
      <c r="M79" s="7" t="s">
        <v>2</v>
      </c>
      <c r="N79" s="7">
        <f>MAX(M68:M77)-MIN(M68:M77)</f>
        <v>4</v>
      </c>
      <c r="O79" s="8" t="s">
        <v>2</v>
      </c>
      <c r="P79" s="8">
        <f>MAX(O68:O77)-MIN(O68:O77)</f>
        <v>4</v>
      </c>
    </row>
    <row r="80" spans="1:22" ht="15.6" x14ac:dyDescent="0.3">
      <c r="G80" s="10" t="s">
        <v>3</v>
      </c>
      <c r="H80" s="10">
        <f>VAR(G68:G77)</f>
        <v>2.2666666666666675</v>
      </c>
      <c r="I80" s="3" t="s">
        <v>3</v>
      </c>
      <c r="J80" s="3">
        <f>VAR(I68:I77)</f>
        <v>2.7666666666666675</v>
      </c>
      <c r="K80" s="5" t="s">
        <v>3</v>
      </c>
      <c r="L80" s="5">
        <f>VAR(K68:K77)</f>
        <v>2.7666666666666675</v>
      </c>
      <c r="M80" s="7" t="s">
        <v>3</v>
      </c>
      <c r="N80" s="7">
        <f>VAR(M68:M77)</f>
        <v>1.7333333333333332</v>
      </c>
      <c r="O80" s="8" t="s">
        <v>3</v>
      </c>
      <c r="P80" s="8">
        <f>VAR(O68:O77)</f>
        <v>1.7333333333333332</v>
      </c>
    </row>
    <row r="81" spans="1:17" ht="15.6" x14ac:dyDescent="0.3">
      <c r="G81" s="10"/>
      <c r="H81" s="10"/>
      <c r="I81" s="3"/>
      <c r="J81" s="3"/>
      <c r="K81" s="5"/>
      <c r="L81" s="5"/>
      <c r="M81" s="7"/>
      <c r="N81" s="7"/>
      <c r="O81" s="8"/>
      <c r="P81" s="8"/>
    </row>
    <row r="82" spans="1:17" ht="15.6" x14ac:dyDescent="0.3">
      <c r="G82" s="10"/>
      <c r="H82" s="10"/>
      <c r="I82" s="3"/>
      <c r="J82" s="3"/>
      <c r="K82" s="5"/>
      <c r="L82" s="5"/>
      <c r="M82" s="7"/>
      <c r="N82" s="7"/>
      <c r="O82" s="8"/>
      <c r="P82" s="8"/>
    </row>
    <row r="85" spans="1:17" ht="25.8" customHeight="1" x14ac:dyDescent="0.3">
      <c r="A85" s="1" t="s">
        <v>19</v>
      </c>
      <c r="G85" s="18" t="s">
        <v>1</v>
      </c>
      <c r="Q85" s="13" t="s">
        <v>22</v>
      </c>
    </row>
    <row r="86" spans="1:17" x14ac:dyDescent="0.3">
      <c r="G86">
        <v>28</v>
      </c>
      <c r="H86">
        <v>37</v>
      </c>
      <c r="I86">
        <v>39</v>
      </c>
      <c r="J86">
        <v>35</v>
      </c>
      <c r="K86">
        <v>31</v>
      </c>
      <c r="L86">
        <v>39</v>
      </c>
      <c r="M86">
        <v>38</v>
      </c>
      <c r="N86">
        <v>45</v>
      </c>
      <c r="O86">
        <v>39</v>
      </c>
      <c r="P86">
        <v>38</v>
      </c>
      <c r="Q86">
        <v>25</v>
      </c>
    </row>
    <row r="87" spans="1:17" x14ac:dyDescent="0.3">
      <c r="G87">
        <v>32</v>
      </c>
      <c r="H87">
        <v>31</v>
      </c>
      <c r="I87">
        <v>45</v>
      </c>
      <c r="J87">
        <v>44</v>
      </c>
      <c r="K87">
        <v>37</v>
      </c>
      <c r="L87">
        <v>27</v>
      </c>
      <c r="M87">
        <v>44</v>
      </c>
      <c r="N87">
        <v>29</v>
      </c>
      <c r="O87">
        <v>27</v>
      </c>
      <c r="P87">
        <v>44</v>
      </c>
      <c r="Q87">
        <v>30</v>
      </c>
    </row>
    <row r="88" spans="1:17" x14ac:dyDescent="0.3">
      <c r="G88">
        <v>35</v>
      </c>
      <c r="H88">
        <v>34</v>
      </c>
      <c r="I88">
        <v>29</v>
      </c>
      <c r="J88">
        <v>32</v>
      </c>
      <c r="K88">
        <v>42</v>
      </c>
      <c r="L88">
        <v>35</v>
      </c>
      <c r="M88">
        <v>37</v>
      </c>
      <c r="N88">
        <v>33</v>
      </c>
      <c r="O88">
        <v>35</v>
      </c>
      <c r="P88">
        <v>37</v>
      </c>
      <c r="Q88">
        <v>35</v>
      </c>
    </row>
    <row r="89" spans="1:17" x14ac:dyDescent="0.3">
      <c r="G89">
        <v>40</v>
      </c>
      <c r="H89">
        <v>29</v>
      </c>
      <c r="I89">
        <v>33</v>
      </c>
      <c r="J89">
        <v>39</v>
      </c>
      <c r="K89">
        <v>29</v>
      </c>
      <c r="L89">
        <v>30</v>
      </c>
      <c r="M89">
        <v>33</v>
      </c>
      <c r="N89">
        <v>38</v>
      </c>
      <c r="O89">
        <v>30</v>
      </c>
      <c r="P89">
        <v>33</v>
      </c>
      <c r="Q89">
        <v>40</v>
      </c>
    </row>
    <row r="90" spans="1:17" x14ac:dyDescent="0.3">
      <c r="G90">
        <v>42</v>
      </c>
      <c r="H90">
        <v>36</v>
      </c>
      <c r="I90">
        <v>37</v>
      </c>
      <c r="J90">
        <v>36</v>
      </c>
      <c r="K90">
        <v>34</v>
      </c>
      <c r="L90">
        <v>43</v>
      </c>
      <c r="M90">
        <v>35</v>
      </c>
      <c r="N90">
        <v>34</v>
      </c>
      <c r="O90">
        <v>43</v>
      </c>
      <c r="P90">
        <v>35</v>
      </c>
      <c r="Q90">
        <v>45</v>
      </c>
    </row>
    <row r="91" spans="1:17" x14ac:dyDescent="0.3">
      <c r="G91">
        <v>28</v>
      </c>
      <c r="H91">
        <v>43</v>
      </c>
      <c r="I91">
        <v>40</v>
      </c>
      <c r="J91">
        <v>30</v>
      </c>
      <c r="K91">
        <v>40</v>
      </c>
      <c r="L91">
        <v>29</v>
      </c>
      <c r="M91">
        <v>41</v>
      </c>
      <c r="N91">
        <v>32</v>
      </c>
      <c r="O91">
        <v>29</v>
      </c>
      <c r="P91">
        <v>41</v>
      </c>
      <c r="Q91">
        <v>50</v>
      </c>
    </row>
    <row r="92" spans="1:17" x14ac:dyDescent="0.3">
      <c r="G92">
        <v>33</v>
      </c>
      <c r="H92">
        <v>39</v>
      </c>
      <c r="I92">
        <v>36</v>
      </c>
      <c r="J92">
        <v>33</v>
      </c>
      <c r="K92">
        <v>31</v>
      </c>
      <c r="L92">
        <v>32</v>
      </c>
      <c r="M92">
        <v>30</v>
      </c>
      <c r="N92">
        <v>35</v>
      </c>
      <c r="O92">
        <v>32</v>
      </c>
      <c r="P92">
        <v>30</v>
      </c>
    </row>
    <row r="93" spans="1:17" x14ac:dyDescent="0.3">
      <c r="G93">
        <v>38</v>
      </c>
      <c r="H93">
        <v>27</v>
      </c>
      <c r="I93">
        <v>29</v>
      </c>
      <c r="J93">
        <v>28</v>
      </c>
      <c r="K93">
        <v>33</v>
      </c>
      <c r="L93">
        <v>36</v>
      </c>
      <c r="M93">
        <v>31</v>
      </c>
      <c r="N93">
        <v>31</v>
      </c>
      <c r="O93">
        <v>36</v>
      </c>
      <c r="P93">
        <v>31</v>
      </c>
    </row>
    <row r="94" spans="1:17" x14ac:dyDescent="0.3">
      <c r="G94">
        <v>30</v>
      </c>
      <c r="H94">
        <v>35</v>
      </c>
      <c r="I94">
        <v>31</v>
      </c>
      <c r="J94">
        <v>41</v>
      </c>
      <c r="K94">
        <v>38</v>
      </c>
      <c r="L94">
        <v>31</v>
      </c>
      <c r="M94">
        <v>39</v>
      </c>
      <c r="N94">
        <v>40</v>
      </c>
      <c r="O94">
        <v>31</v>
      </c>
      <c r="P94">
        <v>39</v>
      </c>
    </row>
    <row r="95" spans="1:17" x14ac:dyDescent="0.3">
      <c r="G95">
        <v>41</v>
      </c>
      <c r="H95">
        <v>31</v>
      </c>
      <c r="I95">
        <v>38</v>
      </c>
      <c r="J95">
        <v>35</v>
      </c>
      <c r="K95">
        <v>36</v>
      </c>
      <c r="L95">
        <v>40</v>
      </c>
      <c r="M95">
        <v>28</v>
      </c>
      <c r="N95">
        <v>36</v>
      </c>
      <c r="O95">
        <v>40</v>
      </c>
      <c r="P95">
        <v>28</v>
      </c>
    </row>
    <row r="97" spans="7:12" ht="15.6" x14ac:dyDescent="0.3">
      <c r="G97" s="19" t="s">
        <v>20</v>
      </c>
      <c r="H97" s="19">
        <f>MODE(G86:P95)</f>
        <v>31</v>
      </c>
    </row>
    <row r="98" spans="7:12" ht="15.6" x14ac:dyDescent="0.3">
      <c r="G98" s="19" t="s">
        <v>21</v>
      </c>
      <c r="H98" s="19">
        <f>MEDIAN(G86:P95)</f>
        <v>35</v>
      </c>
    </row>
    <row r="99" spans="7:12" ht="15.6" x14ac:dyDescent="0.3">
      <c r="G99" s="19" t="s">
        <v>2</v>
      </c>
      <c r="H99" s="19">
        <f>MAX(G86:P95)-MIN(G86:P95)</f>
        <v>18</v>
      </c>
    </row>
    <row r="100" spans="7:12" ht="15" thickBot="1" x14ac:dyDescent="0.35"/>
    <row r="101" spans="7:12" x14ac:dyDescent="0.3">
      <c r="G101" s="26" t="s">
        <v>22</v>
      </c>
      <c r="H101" s="26" t="s">
        <v>24</v>
      </c>
      <c r="I101" s="26" t="s">
        <v>25</v>
      </c>
      <c r="J101" s="26" t="s">
        <v>22</v>
      </c>
      <c r="K101" s="26" t="s">
        <v>24</v>
      </c>
      <c r="L101" s="26" t="s">
        <v>25</v>
      </c>
    </row>
    <row r="102" spans="7:12" x14ac:dyDescent="0.3">
      <c r="G102" s="20">
        <v>25</v>
      </c>
      <c r="H102" s="21">
        <v>0</v>
      </c>
      <c r="I102" s="22">
        <v>0</v>
      </c>
      <c r="J102" s="20">
        <v>35</v>
      </c>
      <c r="K102" s="21">
        <v>17</v>
      </c>
      <c r="L102" s="22">
        <v>0.34</v>
      </c>
    </row>
    <row r="103" spans="7:12" x14ac:dyDescent="0.3">
      <c r="G103" s="20">
        <v>30</v>
      </c>
      <c r="H103" s="21">
        <v>10</v>
      </c>
      <c r="I103" s="22">
        <v>0.2</v>
      </c>
      <c r="J103" s="20">
        <v>40</v>
      </c>
      <c r="K103" s="21">
        <v>16</v>
      </c>
      <c r="L103" s="22">
        <v>0.66</v>
      </c>
    </row>
    <row r="104" spans="7:12" x14ac:dyDescent="0.3">
      <c r="G104" s="20">
        <v>35</v>
      </c>
      <c r="H104" s="21">
        <v>17</v>
      </c>
      <c r="I104" s="22">
        <v>0.54</v>
      </c>
      <c r="J104" s="20">
        <v>30</v>
      </c>
      <c r="K104" s="21">
        <v>10</v>
      </c>
      <c r="L104" s="22">
        <v>0.86</v>
      </c>
    </row>
    <row r="105" spans="7:12" x14ac:dyDescent="0.3">
      <c r="G105" s="20">
        <v>40</v>
      </c>
      <c r="H105" s="21">
        <v>16</v>
      </c>
      <c r="I105" s="22">
        <v>0.86</v>
      </c>
      <c r="J105" s="20">
        <v>45</v>
      </c>
      <c r="K105" s="21">
        <v>7</v>
      </c>
      <c r="L105" s="22">
        <v>1</v>
      </c>
    </row>
    <row r="106" spans="7:12" x14ac:dyDescent="0.3">
      <c r="G106" s="20">
        <v>45</v>
      </c>
      <c r="H106" s="21">
        <v>7</v>
      </c>
      <c r="I106" s="22">
        <v>1</v>
      </c>
      <c r="J106" s="20">
        <v>25</v>
      </c>
      <c r="K106" s="21">
        <v>0</v>
      </c>
      <c r="L106" s="22">
        <v>1</v>
      </c>
    </row>
    <row r="107" spans="7:12" x14ac:dyDescent="0.3">
      <c r="G107" s="20">
        <v>50</v>
      </c>
      <c r="H107" s="21">
        <v>0</v>
      </c>
      <c r="I107" s="22">
        <v>1</v>
      </c>
      <c r="J107" s="20">
        <v>50</v>
      </c>
      <c r="K107" s="21">
        <v>0</v>
      </c>
      <c r="L107" s="22">
        <v>1</v>
      </c>
    </row>
    <row r="108" spans="7:12" ht="15" thickBot="1" x14ac:dyDescent="0.35">
      <c r="G108" s="23" t="s">
        <v>23</v>
      </c>
      <c r="H108" s="23">
        <v>0</v>
      </c>
      <c r="I108" s="24">
        <v>1</v>
      </c>
      <c r="J108" s="25" t="s">
        <v>23</v>
      </c>
      <c r="K108" s="23">
        <v>0</v>
      </c>
      <c r="L108" s="24">
        <v>1</v>
      </c>
    </row>
    <row r="113" spans="1:18" ht="34.799999999999997" customHeight="1" thickBot="1" x14ac:dyDescent="0.35">
      <c r="A113" s="1" t="s">
        <v>26</v>
      </c>
      <c r="G113" s="53" t="s">
        <v>1</v>
      </c>
      <c r="L113" s="48" t="s">
        <v>22</v>
      </c>
      <c r="M113" s="13"/>
    </row>
    <row r="114" spans="1:18" x14ac:dyDescent="0.3">
      <c r="G114">
        <v>56</v>
      </c>
      <c r="H114">
        <v>52</v>
      </c>
      <c r="I114">
        <v>52</v>
      </c>
      <c r="J114">
        <v>59</v>
      </c>
      <c r="K114">
        <v>58</v>
      </c>
      <c r="L114">
        <v>20</v>
      </c>
      <c r="M114" s="26" t="s">
        <v>22</v>
      </c>
      <c r="N114" s="26" t="s">
        <v>24</v>
      </c>
      <c r="O114" s="26" t="s">
        <v>25</v>
      </c>
      <c r="P114" s="26" t="s">
        <v>22</v>
      </c>
      <c r="Q114" s="26" t="s">
        <v>24</v>
      </c>
      <c r="R114" s="26" t="s">
        <v>25</v>
      </c>
    </row>
    <row r="115" spans="1:18" x14ac:dyDescent="0.3">
      <c r="G115">
        <v>40</v>
      </c>
      <c r="H115">
        <v>44</v>
      </c>
      <c r="I115">
        <v>63</v>
      </c>
      <c r="J115">
        <v>45</v>
      </c>
      <c r="K115">
        <v>62</v>
      </c>
      <c r="L115">
        <v>30</v>
      </c>
      <c r="M115" s="20">
        <v>20</v>
      </c>
      <c r="N115" s="21">
        <v>0</v>
      </c>
      <c r="O115" s="22">
        <v>0</v>
      </c>
      <c r="P115" s="20">
        <v>50</v>
      </c>
      <c r="Q115" s="21">
        <v>16</v>
      </c>
      <c r="R115" s="22">
        <v>0.32</v>
      </c>
    </row>
    <row r="116" spans="1:18" x14ac:dyDescent="0.3">
      <c r="G116">
        <v>28</v>
      </c>
      <c r="H116">
        <v>38</v>
      </c>
      <c r="I116">
        <v>41</v>
      </c>
      <c r="J116">
        <v>47</v>
      </c>
      <c r="K116">
        <v>49</v>
      </c>
      <c r="L116">
        <v>40</v>
      </c>
      <c r="M116" s="20">
        <v>30</v>
      </c>
      <c r="N116" s="21">
        <v>1</v>
      </c>
      <c r="O116" s="22">
        <v>0.02</v>
      </c>
      <c r="P116" s="20">
        <v>60</v>
      </c>
      <c r="Q116" s="21">
        <v>16</v>
      </c>
      <c r="R116" s="22">
        <v>0.64</v>
      </c>
    </row>
    <row r="117" spans="1:18" x14ac:dyDescent="0.3">
      <c r="G117">
        <v>73</v>
      </c>
      <c r="H117">
        <v>60</v>
      </c>
      <c r="I117">
        <v>48</v>
      </c>
      <c r="J117">
        <v>51</v>
      </c>
      <c r="K117">
        <v>59</v>
      </c>
      <c r="L117">
        <v>50</v>
      </c>
      <c r="M117" s="20">
        <v>40</v>
      </c>
      <c r="N117" s="21">
        <v>8</v>
      </c>
      <c r="O117" s="22">
        <v>0.18</v>
      </c>
      <c r="P117" s="20">
        <v>40</v>
      </c>
      <c r="Q117" s="21">
        <v>8</v>
      </c>
      <c r="R117" s="22">
        <v>0.8</v>
      </c>
    </row>
    <row r="118" spans="1:18" x14ac:dyDescent="0.3">
      <c r="G118">
        <v>52</v>
      </c>
      <c r="H118">
        <v>56</v>
      </c>
      <c r="I118">
        <v>55</v>
      </c>
      <c r="J118">
        <v>65</v>
      </c>
      <c r="K118">
        <v>45</v>
      </c>
      <c r="L118">
        <v>60</v>
      </c>
      <c r="M118" s="20">
        <v>50</v>
      </c>
      <c r="N118" s="21">
        <v>16</v>
      </c>
      <c r="O118" s="22">
        <v>0.5</v>
      </c>
      <c r="P118" s="20">
        <v>70</v>
      </c>
      <c r="Q118" s="21">
        <v>8</v>
      </c>
      <c r="R118" s="22">
        <v>0.96</v>
      </c>
    </row>
    <row r="119" spans="1:18" x14ac:dyDescent="0.3">
      <c r="G119">
        <v>61</v>
      </c>
      <c r="H119">
        <v>40</v>
      </c>
      <c r="I119">
        <v>42</v>
      </c>
      <c r="J119">
        <v>41</v>
      </c>
      <c r="K119">
        <v>47</v>
      </c>
      <c r="L119">
        <v>70</v>
      </c>
      <c r="M119" s="20">
        <v>60</v>
      </c>
      <c r="N119" s="21">
        <v>16</v>
      </c>
      <c r="O119" s="22">
        <v>0.82</v>
      </c>
      <c r="P119" s="20">
        <v>30</v>
      </c>
      <c r="Q119" s="21">
        <v>1</v>
      </c>
      <c r="R119" s="22">
        <v>0.98</v>
      </c>
    </row>
    <row r="120" spans="1:18" x14ac:dyDescent="0.3">
      <c r="G120">
        <v>35</v>
      </c>
      <c r="H120">
        <v>36</v>
      </c>
      <c r="I120">
        <v>39</v>
      </c>
      <c r="J120">
        <v>48</v>
      </c>
      <c r="K120">
        <v>51</v>
      </c>
      <c r="L120">
        <v>80</v>
      </c>
      <c r="M120" s="20">
        <v>70</v>
      </c>
      <c r="N120" s="21">
        <v>8</v>
      </c>
      <c r="O120" s="22">
        <v>0.98</v>
      </c>
      <c r="P120" s="20">
        <v>80</v>
      </c>
      <c r="Q120" s="21">
        <v>1</v>
      </c>
      <c r="R120" s="22">
        <v>1</v>
      </c>
    </row>
    <row r="121" spans="1:18" x14ac:dyDescent="0.3">
      <c r="G121">
        <v>40</v>
      </c>
      <c r="H121">
        <v>49</v>
      </c>
      <c r="I121">
        <v>58</v>
      </c>
      <c r="J121">
        <v>55</v>
      </c>
      <c r="K121">
        <v>65</v>
      </c>
      <c r="M121" s="20">
        <v>80</v>
      </c>
      <c r="N121" s="21">
        <v>1</v>
      </c>
      <c r="O121" s="22">
        <v>1</v>
      </c>
      <c r="P121" s="20">
        <v>20</v>
      </c>
      <c r="Q121" s="21">
        <v>0</v>
      </c>
      <c r="R121" s="22">
        <v>1</v>
      </c>
    </row>
    <row r="122" spans="1:18" ht="15" thickBot="1" x14ac:dyDescent="0.35">
      <c r="G122">
        <v>47</v>
      </c>
      <c r="H122">
        <v>68</v>
      </c>
      <c r="I122">
        <v>62</v>
      </c>
      <c r="J122">
        <v>42</v>
      </c>
      <c r="K122">
        <v>43</v>
      </c>
      <c r="M122" s="23" t="s">
        <v>23</v>
      </c>
      <c r="N122" s="23">
        <v>0</v>
      </c>
      <c r="O122" s="24">
        <v>1</v>
      </c>
      <c r="P122" s="25" t="s">
        <v>23</v>
      </c>
      <c r="Q122" s="23">
        <v>0</v>
      </c>
      <c r="R122" s="24">
        <v>1</v>
      </c>
    </row>
    <row r="123" spans="1:18" x14ac:dyDescent="0.3">
      <c r="G123">
        <v>65</v>
      </c>
      <c r="H123">
        <v>57</v>
      </c>
      <c r="I123">
        <v>49</v>
      </c>
      <c r="J123">
        <v>39</v>
      </c>
      <c r="K123">
        <v>58</v>
      </c>
    </row>
    <row r="124" spans="1:18" ht="15.6" x14ac:dyDescent="0.3">
      <c r="G124" s="5" t="s">
        <v>20</v>
      </c>
      <c r="H124" s="51">
        <f>MODE(G114:K123)</f>
        <v>52</v>
      </c>
      <c r="J124" s="49" t="s">
        <v>27</v>
      </c>
      <c r="K124" s="50"/>
    </row>
    <row r="125" spans="1:18" ht="15.6" x14ac:dyDescent="0.3">
      <c r="G125" s="5" t="s">
        <v>21</v>
      </c>
      <c r="H125" s="51">
        <f>MEDIAN(G114:K123)</f>
        <v>50</v>
      </c>
      <c r="J125" s="50" t="s">
        <v>28</v>
      </c>
      <c r="K125" s="50">
        <f>QUARTILE(G114:K123,1)</f>
        <v>42.25</v>
      </c>
    </row>
    <row r="126" spans="1:18" ht="15.6" x14ac:dyDescent="0.3">
      <c r="G126" s="5" t="s">
        <v>2</v>
      </c>
      <c r="H126" s="51">
        <f>MAX(G114:K123)-MIN(G114:K123)</f>
        <v>45</v>
      </c>
      <c r="J126" s="50" t="s">
        <v>29</v>
      </c>
      <c r="K126" s="50">
        <f>QUARTILE(G114:K123,3)</f>
        <v>58</v>
      </c>
    </row>
    <row r="127" spans="1:18" ht="15.6" x14ac:dyDescent="0.3">
      <c r="J127" s="50" t="s">
        <v>30</v>
      </c>
      <c r="K127" s="50">
        <f>K126-K125</f>
        <v>15.75</v>
      </c>
    </row>
    <row r="136" spans="1:8" ht="31.2" x14ac:dyDescent="0.3">
      <c r="A136" s="1" t="s">
        <v>31</v>
      </c>
      <c r="G136" s="53" t="s">
        <v>1</v>
      </c>
    </row>
    <row r="137" spans="1:8" x14ac:dyDescent="0.3">
      <c r="G137" t="s">
        <v>32</v>
      </c>
      <c r="H137" t="s">
        <v>24</v>
      </c>
    </row>
    <row r="138" spans="1:8" x14ac:dyDescent="0.3">
      <c r="G138" s="47" t="s">
        <v>33</v>
      </c>
      <c r="H138" s="47">
        <v>30</v>
      </c>
    </row>
    <row r="139" spans="1:8" x14ac:dyDescent="0.3">
      <c r="G139" s="47" t="s">
        <v>34</v>
      </c>
      <c r="H139" s="47">
        <v>40</v>
      </c>
    </row>
    <row r="140" spans="1:8" x14ac:dyDescent="0.3">
      <c r="G140" s="47" t="s">
        <v>35</v>
      </c>
      <c r="H140" s="47">
        <v>20</v>
      </c>
    </row>
    <row r="141" spans="1:8" x14ac:dyDescent="0.3">
      <c r="G141" s="47" t="s">
        <v>37</v>
      </c>
      <c r="H141" s="47">
        <v>10</v>
      </c>
    </row>
    <row r="142" spans="1:8" x14ac:dyDescent="0.3">
      <c r="G142" s="47" t="s">
        <v>36</v>
      </c>
      <c r="H142" s="47">
        <v>45</v>
      </c>
    </row>
    <row r="143" spans="1:8" x14ac:dyDescent="0.3">
      <c r="G143" s="47" t="s">
        <v>38</v>
      </c>
      <c r="H143" s="47">
        <v>25</v>
      </c>
    </row>
    <row r="144" spans="1:8" x14ac:dyDescent="0.3">
      <c r="G144" s="47" t="s">
        <v>39</v>
      </c>
      <c r="H144" s="47">
        <v>30</v>
      </c>
    </row>
    <row r="148" spans="1:17" ht="31.2" x14ac:dyDescent="0.3">
      <c r="G148" s="54" t="s">
        <v>40</v>
      </c>
      <c r="H148" s="54" t="s">
        <v>36</v>
      </c>
    </row>
    <row r="154" spans="1:17" ht="31.2" x14ac:dyDescent="0.3">
      <c r="A154" s="1" t="s">
        <v>41</v>
      </c>
      <c r="G154" s="53" t="s">
        <v>1</v>
      </c>
      <c r="Q154" s="13" t="s">
        <v>22</v>
      </c>
    </row>
    <row r="155" spans="1:17" x14ac:dyDescent="0.3">
      <c r="G155">
        <v>4</v>
      </c>
      <c r="H155">
        <v>5</v>
      </c>
      <c r="I155">
        <v>4</v>
      </c>
      <c r="J155">
        <v>3</v>
      </c>
      <c r="K155">
        <v>3</v>
      </c>
      <c r="L155">
        <v>5</v>
      </c>
      <c r="M155">
        <v>3</v>
      </c>
      <c r="N155">
        <v>3</v>
      </c>
      <c r="O155">
        <v>5</v>
      </c>
      <c r="P155">
        <v>3</v>
      </c>
      <c r="Q155">
        <v>1</v>
      </c>
    </row>
    <row r="156" spans="1:17" x14ac:dyDescent="0.3">
      <c r="G156">
        <v>5</v>
      </c>
      <c r="H156">
        <v>4</v>
      </c>
      <c r="I156">
        <v>3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2</v>
      </c>
    </row>
    <row r="157" spans="1:17" x14ac:dyDescent="0.3">
      <c r="G157">
        <v>3</v>
      </c>
      <c r="H157">
        <v>2</v>
      </c>
      <c r="I157">
        <v>2</v>
      </c>
      <c r="J157">
        <v>5</v>
      </c>
      <c r="K157">
        <v>5</v>
      </c>
      <c r="L157">
        <v>3</v>
      </c>
      <c r="M157">
        <v>5</v>
      </c>
      <c r="N157">
        <v>5</v>
      </c>
      <c r="O157">
        <v>3</v>
      </c>
      <c r="P157">
        <v>5</v>
      </c>
      <c r="Q157">
        <v>3</v>
      </c>
    </row>
    <row r="158" spans="1:17" x14ac:dyDescent="0.3">
      <c r="G158">
        <v>4</v>
      </c>
      <c r="H158">
        <v>3</v>
      </c>
      <c r="I158">
        <v>4</v>
      </c>
      <c r="J158">
        <v>2</v>
      </c>
      <c r="K158">
        <v>4</v>
      </c>
      <c r="L158">
        <v>4</v>
      </c>
      <c r="M158">
        <v>2</v>
      </c>
      <c r="N158">
        <v>4</v>
      </c>
      <c r="O158">
        <v>4</v>
      </c>
      <c r="P158">
        <v>2</v>
      </c>
      <c r="Q158">
        <v>4</v>
      </c>
    </row>
    <row r="159" spans="1:17" x14ac:dyDescent="0.3">
      <c r="G159">
        <v>4</v>
      </c>
      <c r="H159">
        <v>4</v>
      </c>
      <c r="I159">
        <v>5</v>
      </c>
      <c r="J159">
        <v>3</v>
      </c>
      <c r="K159">
        <v>2</v>
      </c>
      <c r="L159">
        <v>5</v>
      </c>
      <c r="M159">
        <v>3</v>
      </c>
      <c r="N159">
        <v>2</v>
      </c>
      <c r="O159">
        <v>5</v>
      </c>
      <c r="P159">
        <v>3</v>
      </c>
      <c r="Q159">
        <v>5</v>
      </c>
    </row>
    <row r="160" spans="1:17" x14ac:dyDescent="0.3">
      <c r="G160">
        <v>3</v>
      </c>
      <c r="H160">
        <v>5</v>
      </c>
      <c r="I160">
        <v>3</v>
      </c>
      <c r="J160">
        <v>4</v>
      </c>
      <c r="K160">
        <v>3</v>
      </c>
      <c r="L160">
        <v>3</v>
      </c>
      <c r="M160">
        <v>4</v>
      </c>
      <c r="N160">
        <v>3</v>
      </c>
      <c r="O160">
        <v>3</v>
      </c>
      <c r="P160">
        <v>4</v>
      </c>
    </row>
    <row r="161" spans="7:20" x14ac:dyDescent="0.3">
      <c r="G161">
        <v>2</v>
      </c>
      <c r="H161">
        <v>3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4</v>
      </c>
    </row>
    <row r="162" spans="7:20" x14ac:dyDescent="0.3">
      <c r="G162">
        <v>5</v>
      </c>
      <c r="H162">
        <v>4</v>
      </c>
      <c r="I162">
        <v>5</v>
      </c>
      <c r="J162">
        <v>3</v>
      </c>
      <c r="K162">
        <v>5</v>
      </c>
      <c r="L162">
        <v>5</v>
      </c>
      <c r="M162">
        <v>3</v>
      </c>
      <c r="N162">
        <v>5</v>
      </c>
      <c r="O162">
        <v>5</v>
      </c>
      <c r="P162">
        <v>3</v>
      </c>
    </row>
    <row r="163" spans="7:20" x14ac:dyDescent="0.3">
      <c r="G163">
        <v>4</v>
      </c>
      <c r="H163">
        <v>5</v>
      </c>
      <c r="I163">
        <v>4</v>
      </c>
      <c r="J163">
        <v>5</v>
      </c>
      <c r="K163">
        <v>3</v>
      </c>
      <c r="L163">
        <v>4</v>
      </c>
      <c r="M163">
        <v>5</v>
      </c>
      <c r="N163">
        <v>3</v>
      </c>
      <c r="O163">
        <v>4</v>
      </c>
      <c r="P163">
        <v>5</v>
      </c>
    </row>
    <row r="164" spans="7:20" x14ac:dyDescent="0.3">
      <c r="G164">
        <v>3</v>
      </c>
      <c r="H164">
        <v>3</v>
      </c>
      <c r="I164">
        <v>3</v>
      </c>
      <c r="J164">
        <v>4</v>
      </c>
      <c r="K164">
        <v>4</v>
      </c>
      <c r="L164">
        <v>3</v>
      </c>
      <c r="M164">
        <v>4</v>
      </c>
      <c r="N164">
        <v>4</v>
      </c>
      <c r="O164">
        <v>3</v>
      </c>
      <c r="P164">
        <v>4</v>
      </c>
    </row>
    <row r="166" spans="7:20" ht="16.2" thickBot="1" x14ac:dyDescent="0.35">
      <c r="J166" s="52" t="s">
        <v>42</v>
      </c>
      <c r="O166" s="48" t="s">
        <v>43</v>
      </c>
    </row>
    <row r="167" spans="7:20" ht="15.6" x14ac:dyDescent="0.3">
      <c r="G167" s="5" t="s">
        <v>20</v>
      </c>
      <c r="H167" s="5">
        <f>MODE(G155:P164)</f>
        <v>4</v>
      </c>
      <c r="O167" s="26" t="s">
        <v>22</v>
      </c>
      <c r="P167" s="26" t="s">
        <v>24</v>
      </c>
      <c r="Q167" s="26" t="s">
        <v>25</v>
      </c>
      <c r="R167" s="26" t="s">
        <v>22</v>
      </c>
      <c r="S167" s="26" t="s">
        <v>24</v>
      </c>
      <c r="T167" s="26" t="s">
        <v>25</v>
      </c>
    </row>
    <row r="168" spans="7:20" x14ac:dyDescent="0.3">
      <c r="O168" s="20">
        <v>1</v>
      </c>
      <c r="P168" s="21">
        <v>0</v>
      </c>
      <c r="Q168" s="22">
        <v>0</v>
      </c>
      <c r="R168" s="20">
        <v>4</v>
      </c>
      <c r="S168" s="21">
        <v>39</v>
      </c>
      <c r="T168" s="22">
        <v>0.39</v>
      </c>
    </row>
    <row r="169" spans="7:20" x14ac:dyDescent="0.3">
      <c r="O169" s="20">
        <v>2</v>
      </c>
      <c r="P169" s="21">
        <v>8</v>
      </c>
      <c r="Q169" s="22">
        <v>0.08</v>
      </c>
      <c r="R169" s="20">
        <v>3</v>
      </c>
      <c r="S169" s="21">
        <v>30</v>
      </c>
      <c r="T169" s="22">
        <v>0.69</v>
      </c>
    </row>
    <row r="170" spans="7:20" x14ac:dyDescent="0.3">
      <c r="O170" s="20">
        <v>3</v>
      </c>
      <c r="P170" s="21">
        <v>30</v>
      </c>
      <c r="Q170" s="22">
        <v>0.38</v>
      </c>
      <c r="R170" s="20">
        <v>5</v>
      </c>
      <c r="S170" s="21">
        <v>23</v>
      </c>
      <c r="T170" s="22">
        <v>0.92</v>
      </c>
    </row>
    <row r="171" spans="7:20" x14ac:dyDescent="0.3">
      <c r="O171" s="20">
        <v>4</v>
      </c>
      <c r="P171" s="21">
        <v>39</v>
      </c>
      <c r="Q171" s="22">
        <v>0.77</v>
      </c>
      <c r="R171" s="20">
        <v>2</v>
      </c>
      <c r="S171" s="21">
        <v>8</v>
      </c>
      <c r="T171" s="22">
        <v>1</v>
      </c>
    </row>
    <row r="172" spans="7:20" x14ac:dyDescent="0.3">
      <c r="O172" s="20">
        <v>5</v>
      </c>
      <c r="P172" s="21">
        <v>23</v>
      </c>
      <c r="Q172" s="22">
        <v>1</v>
      </c>
      <c r="R172" s="20">
        <v>1</v>
      </c>
      <c r="S172" s="21">
        <v>0</v>
      </c>
      <c r="T172" s="22">
        <v>1</v>
      </c>
    </row>
    <row r="173" spans="7:20" ht="15" thickBot="1" x14ac:dyDescent="0.35">
      <c r="O173" s="23" t="s">
        <v>23</v>
      </c>
      <c r="P173" s="23">
        <v>0</v>
      </c>
      <c r="Q173" s="24">
        <v>1</v>
      </c>
      <c r="R173" s="25" t="s">
        <v>23</v>
      </c>
      <c r="S173" s="23">
        <v>0</v>
      </c>
      <c r="T173" s="24">
        <v>1</v>
      </c>
    </row>
  </sheetData>
  <sortState xmlns:xlrd2="http://schemas.microsoft.com/office/spreadsheetml/2017/richdata2" ref="R168:S173">
    <sortCondition descending="1" ref="S16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virajvaja</dc:creator>
  <cp:lastModifiedBy>virajvaja</cp:lastModifiedBy>
  <dcterms:created xsi:type="dcterms:W3CDTF">2024-06-11T05:37:38Z</dcterms:created>
  <dcterms:modified xsi:type="dcterms:W3CDTF">2024-06-12T17:16:42Z</dcterms:modified>
</cp:coreProperties>
</file>