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andhi/Desktop/MSBA/FIN 810/"/>
    </mc:Choice>
  </mc:AlternateContent>
  <xr:revisionPtr revIDLastSave="0" documentId="13_ncr:1_{7908F33E-FB87-F844-B62E-EB725FB44BC8}" xr6:coauthVersionLast="43" xr6:coauthVersionMax="43" xr10:uidLastSave="{00000000-0000-0000-0000-000000000000}"/>
  <bookViews>
    <workbookView xWindow="0" yWindow="460" windowWidth="33600" windowHeight="20540" activeTab="3" xr2:uid="{00000000-000D-0000-FFFF-FFFF00000000}"/>
  </bookViews>
  <sheets>
    <sheet name="MSFT CAPM" sheetId="2" r:id="rId1"/>
    <sheet name="LNKD CAPM" sheetId="3" r:id="rId2"/>
    <sheet name="MSFTLNKD CRSP data" sheetId="1" r:id="rId3"/>
    <sheet name="Sheet1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9" i="1" l="1"/>
  <c r="S139" i="1"/>
  <c r="W139" i="1"/>
  <c r="X139" i="1"/>
  <c r="R140" i="1"/>
  <c r="S140" i="1"/>
  <c r="W140" i="1"/>
  <c r="X140" i="1"/>
  <c r="R141" i="1"/>
  <c r="S141" i="1"/>
  <c r="W141" i="1"/>
  <c r="X141" i="1"/>
  <c r="R142" i="1"/>
  <c r="S142" i="1"/>
  <c r="W142" i="1"/>
  <c r="X142" i="1"/>
  <c r="R143" i="1"/>
  <c r="S143" i="1"/>
  <c r="W143" i="1"/>
  <c r="X143" i="1"/>
  <c r="R144" i="1"/>
  <c r="S144" i="1"/>
  <c r="W144" i="1"/>
  <c r="X144" i="1"/>
  <c r="R145" i="1"/>
  <c r="S145" i="1"/>
  <c r="W145" i="1"/>
  <c r="X145" i="1"/>
  <c r="AD12" i="1"/>
  <c r="R23" i="1"/>
  <c r="S23" i="1"/>
  <c r="W23" i="1"/>
  <c r="U23" i="1"/>
  <c r="X23" i="1"/>
  <c r="AE154" i="1"/>
  <c r="AD154" i="1"/>
  <c r="AE157" i="1"/>
  <c r="AD157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R115" i="1"/>
  <c r="S115" i="1"/>
  <c r="T115" i="1"/>
  <c r="R116" i="1"/>
  <c r="S116" i="1"/>
  <c r="R117" i="1"/>
  <c r="S117" i="1"/>
  <c r="T117" i="1"/>
  <c r="R118" i="1"/>
  <c r="S118" i="1"/>
  <c r="R119" i="1"/>
  <c r="S119" i="1"/>
  <c r="U119" i="1"/>
  <c r="T119" i="1"/>
  <c r="R120" i="1"/>
  <c r="S120" i="1"/>
  <c r="U120" i="1"/>
  <c r="R121" i="1"/>
  <c r="S121" i="1"/>
  <c r="U121" i="1"/>
  <c r="R122" i="1"/>
  <c r="S122" i="1"/>
  <c r="U122" i="1"/>
  <c r="T122" i="1"/>
  <c r="R123" i="1"/>
  <c r="S123" i="1"/>
  <c r="U123" i="1"/>
  <c r="R124" i="1"/>
  <c r="S124" i="1"/>
  <c r="U124" i="1"/>
  <c r="R125" i="1"/>
  <c r="S125" i="1"/>
  <c r="U125" i="1"/>
  <c r="R126" i="1"/>
  <c r="S126" i="1"/>
  <c r="U126" i="1"/>
  <c r="R127" i="1"/>
  <c r="S127" i="1"/>
  <c r="U127" i="1"/>
  <c r="T127" i="1"/>
  <c r="R128" i="1"/>
  <c r="S128" i="1"/>
  <c r="U128" i="1"/>
  <c r="R129" i="1"/>
  <c r="S129" i="1"/>
  <c r="U129" i="1"/>
  <c r="R130" i="1"/>
  <c r="S130" i="1"/>
  <c r="U130" i="1"/>
  <c r="T130" i="1"/>
  <c r="R131" i="1"/>
  <c r="S131" i="1"/>
  <c r="U131" i="1"/>
  <c r="R132" i="1"/>
  <c r="S132" i="1"/>
  <c r="U132" i="1"/>
  <c r="R133" i="1"/>
  <c r="S133" i="1"/>
  <c r="U133" i="1"/>
  <c r="R134" i="1"/>
  <c r="S134" i="1"/>
  <c r="U134" i="1"/>
  <c r="R135" i="1"/>
  <c r="S135" i="1"/>
  <c r="U135" i="1"/>
  <c r="T135" i="1"/>
  <c r="R136" i="1"/>
  <c r="S136" i="1"/>
  <c r="U136" i="1"/>
  <c r="R137" i="1"/>
  <c r="S137" i="1"/>
  <c r="U137" i="1"/>
  <c r="R138" i="1"/>
  <c r="S138" i="1"/>
  <c r="U138" i="1"/>
  <c r="T138" i="1"/>
  <c r="U139" i="1"/>
  <c r="U140" i="1"/>
  <c r="U141" i="1"/>
  <c r="U142" i="1"/>
  <c r="U143" i="1"/>
  <c r="T143" i="1"/>
  <c r="U144" i="1"/>
  <c r="U145" i="1"/>
  <c r="R146" i="1"/>
  <c r="S146" i="1"/>
  <c r="U146" i="1"/>
  <c r="T146" i="1"/>
  <c r="R147" i="1"/>
  <c r="S147" i="1"/>
  <c r="U147" i="1"/>
  <c r="R148" i="1"/>
  <c r="S148" i="1"/>
  <c r="U148" i="1"/>
  <c r="R149" i="1"/>
  <c r="S149" i="1"/>
  <c r="U149" i="1"/>
  <c r="R150" i="1"/>
  <c r="S150" i="1"/>
  <c r="U150" i="1"/>
  <c r="R151" i="1"/>
  <c r="S151" i="1"/>
  <c r="U151" i="1"/>
  <c r="T151" i="1"/>
  <c r="R152" i="1"/>
  <c r="S152" i="1"/>
  <c r="U152" i="1"/>
  <c r="R153" i="1"/>
  <c r="S153" i="1"/>
  <c r="U153" i="1"/>
  <c r="R154" i="1"/>
  <c r="S154" i="1"/>
  <c r="U154" i="1"/>
  <c r="T154" i="1"/>
  <c r="R155" i="1"/>
  <c r="S155" i="1"/>
  <c r="U155" i="1"/>
  <c r="R156" i="1"/>
  <c r="S156" i="1"/>
  <c r="U156" i="1"/>
  <c r="R157" i="1"/>
  <c r="S157" i="1"/>
  <c r="U157" i="1"/>
  <c r="R158" i="1"/>
  <c r="S158" i="1"/>
  <c r="U158" i="1"/>
  <c r="R159" i="1"/>
  <c r="S159" i="1"/>
  <c r="U159" i="1"/>
  <c r="T159" i="1"/>
  <c r="R160" i="1"/>
  <c r="S160" i="1"/>
  <c r="U160" i="1"/>
  <c r="R161" i="1"/>
  <c r="S161" i="1"/>
  <c r="U161" i="1"/>
  <c r="R162" i="1"/>
  <c r="S162" i="1"/>
  <c r="U162" i="1"/>
  <c r="T162" i="1"/>
  <c r="R163" i="1"/>
  <c r="S163" i="1"/>
  <c r="U163" i="1"/>
  <c r="R164" i="1"/>
  <c r="S164" i="1"/>
  <c r="U164" i="1"/>
  <c r="R165" i="1"/>
  <c r="S165" i="1"/>
  <c r="U165" i="1"/>
  <c r="R166" i="1"/>
  <c r="S166" i="1"/>
  <c r="U166" i="1"/>
  <c r="R167" i="1"/>
  <c r="S167" i="1"/>
  <c r="U167" i="1"/>
  <c r="T167" i="1"/>
  <c r="R168" i="1"/>
  <c r="S168" i="1"/>
  <c r="U168" i="1"/>
  <c r="R169" i="1"/>
  <c r="S169" i="1"/>
  <c r="U169" i="1"/>
  <c r="R170" i="1"/>
  <c r="S170" i="1"/>
  <c r="U170" i="1"/>
  <c r="T170" i="1"/>
  <c r="R171" i="1"/>
  <c r="S171" i="1"/>
  <c r="U171" i="1"/>
  <c r="R172" i="1"/>
  <c r="S172" i="1"/>
  <c r="U172" i="1"/>
  <c r="R173" i="1"/>
  <c r="S173" i="1"/>
  <c r="U173" i="1"/>
  <c r="R174" i="1"/>
  <c r="S174" i="1"/>
  <c r="U174" i="1"/>
  <c r="R175" i="1"/>
  <c r="S175" i="1"/>
  <c r="U175" i="1"/>
  <c r="T175" i="1"/>
  <c r="R176" i="1"/>
  <c r="S176" i="1"/>
  <c r="U176" i="1"/>
  <c r="R177" i="1"/>
  <c r="S177" i="1"/>
  <c r="U177" i="1"/>
  <c r="R178" i="1"/>
  <c r="S178" i="1"/>
  <c r="U178" i="1"/>
  <c r="T178" i="1"/>
  <c r="R179" i="1"/>
  <c r="S179" i="1"/>
  <c r="U179" i="1"/>
  <c r="R180" i="1"/>
  <c r="S180" i="1"/>
  <c r="U180" i="1"/>
  <c r="R181" i="1"/>
  <c r="S181" i="1"/>
  <c r="U181" i="1"/>
  <c r="R182" i="1"/>
  <c r="S182" i="1"/>
  <c r="U182" i="1"/>
  <c r="R183" i="1"/>
  <c r="S183" i="1"/>
  <c r="U183" i="1"/>
  <c r="T183" i="1"/>
  <c r="R184" i="1"/>
  <c r="S184" i="1"/>
  <c r="U184" i="1"/>
  <c r="R185" i="1"/>
  <c r="S185" i="1"/>
  <c r="U185" i="1"/>
  <c r="R186" i="1"/>
  <c r="S186" i="1"/>
  <c r="U186" i="1"/>
  <c r="T186" i="1"/>
  <c r="R187" i="1"/>
  <c r="S187" i="1"/>
  <c r="U187" i="1"/>
  <c r="R188" i="1"/>
  <c r="S188" i="1"/>
  <c r="U188" i="1"/>
  <c r="R189" i="1"/>
  <c r="S189" i="1"/>
  <c r="U189" i="1"/>
  <c r="R190" i="1"/>
  <c r="S190" i="1"/>
  <c r="U190" i="1"/>
  <c r="R191" i="1"/>
  <c r="S191" i="1"/>
  <c r="U191" i="1"/>
  <c r="T191" i="1"/>
  <c r="R192" i="1"/>
  <c r="S192" i="1"/>
  <c r="U192" i="1"/>
  <c r="R193" i="1"/>
  <c r="S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T23" i="1"/>
  <c r="W183" i="1"/>
  <c r="X183" i="1"/>
  <c r="Y183" i="1"/>
  <c r="Z183" i="1"/>
  <c r="T179" i="1"/>
  <c r="W167" i="1"/>
  <c r="X167" i="1"/>
  <c r="Y167" i="1"/>
  <c r="Z167" i="1"/>
  <c r="T163" i="1"/>
  <c r="W151" i="1"/>
  <c r="X151" i="1"/>
  <c r="Y151" i="1"/>
  <c r="Z151" i="1"/>
  <c r="T147" i="1"/>
  <c r="W135" i="1"/>
  <c r="X135" i="1"/>
  <c r="Y135" i="1"/>
  <c r="Z135" i="1"/>
  <c r="T131" i="1"/>
  <c r="Y119" i="1"/>
  <c r="Z119" i="1"/>
  <c r="W119" i="1"/>
  <c r="X119" i="1"/>
  <c r="W115" i="1"/>
  <c r="X115" i="1"/>
  <c r="Y115" i="1"/>
  <c r="Z115" i="1"/>
  <c r="W111" i="1"/>
  <c r="X111" i="1"/>
  <c r="Y111" i="1"/>
  <c r="Z111" i="1"/>
  <c r="W107" i="1"/>
  <c r="X107" i="1"/>
  <c r="Y107" i="1"/>
  <c r="Z107" i="1"/>
  <c r="W103" i="1"/>
  <c r="X103" i="1"/>
  <c r="Y103" i="1"/>
  <c r="Z103" i="1"/>
  <c r="W99" i="1"/>
  <c r="X99" i="1"/>
  <c r="Y99" i="1"/>
  <c r="Z99" i="1"/>
  <c r="W95" i="1"/>
  <c r="X95" i="1"/>
  <c r="Y95" i="1"/>
  <c r="Z95" i="1"/>
  <c r="W91" i="1"/>
  <c r="X91" i="1"/>
  <c r="Y91" i="1"/>
  <c r="Z91" i="1"/>
  <c r="W87" i="1"/>
  <c r="X87" i="1"/>
  <c r="Y87" i="1"/>
  <c r="Z87" i="1"/>
  <c r="W83" i="1"/>
  <c r="X83" i="1"/>
  <c r="Y83" i="1"/>
  <c r="Z83" i="1"/>
  <c r="W79" i="1"/>
  <c r="X79" i="1"/>
  <c r="Y79" i="1"/>
  <c r="Z79" i="1"/>
  <c r="W75" i="1"/>
  <c r="X75" i="1"/>
  <c r="Y75" i="1"/>
  <c r="Z75" i="1"/>
  <c r="W71" i="1"/>
  <c r="X71" i="1"/>
  <c r="Y71" i="1"/>
  <c r="Z71" i="1"/>
  <c r="W67" i="1"/>
  <c r="X67" i="1"/>
  <c r="Y67" i="1"/>
  <c r="Z67" i="1"/>
  <c r="W63" i="1"/>
  <c r="X63" i="1"/>
  <c r="Y63" i="1"/>
  <c r="Z63" i="1"/>
  <c r="W59" i="1"/>
  <c r="X59" i="1"/>
  <c r="Y59" i="1"/>
  <c r="Z59" i="1"/>
  <c r="W55" i="1"/>
  <c r="X55" i="1"/>
  <c r="Y55" i="1"/>
  <c r="Z55" i="1"/>
  <c r="W51" i="1"/>
  <c r="X51" i="1"/>
  <c r="Y51" i="1"/>
  <c r="Z51" i="1"/>
  <c r="W47" i="1"/>
  <c r="X47" i="1"/>
  <c r="Y47" i="1"/>
  <c r="Z47" i="1"/>
  <c r="W43" i="1"/>
  <c r="X43" i="1"/>
  <c r="Y43" i="1"/>
  <c r="Z43" i="1"/>
  <c r="W39" i="1"/>
  <c r="X39" i="1"/>
  <c r="Y39" i="1"/>
  <c r="Z39" i="1"/>
  <c r="Y35" i="1"/>
  <c r="Z35" i="1"/>
  <c r="W35" i="1"/>
  <c r="X35" i="1"/>
  <c r="W31" i="1"/>
  <c r="X31" i="1"/>
  <c r="Y31" i="1"/>
  <c r="Z31" i="1"/>
  <c r="Y27" i="1"/>
  <c r="Z27" i="1"/>
  <c r="W27" i="1"/>
  <c r="X27" i="1"/>
  <c r="W505" i="1"/>
  <c r="X505" i="1"/>
  <c r="Y505" i="1"/>
  <c r="Z505" i="1"/>
  <c r="W503" i="1"/>
  <c r="X503" i="1"/>
  <c r="Y503" i="1"/>
  <c r="Z503" i="1"/>
  <c r="Y501" i="1"/>
  <c r="Z501" i="1"/>
  <c r="W501" i="1"/>
  <c r="X501" i="1"/>
  <c r="W499" i="1"/>
  <c r="X499" i="1"/>
  <c r="Y499" i="1"/>
  <c r="Z499" i="1"/>
  <c r="W497" i="1"/>
  <c r="X497" i="1"/>
  <c r="Y497" i="1"/>
  <c r="Z497" i="1"/>
  <c r="W495" i="1"/>
  <c r="X495" i="1"/>
  <c r="Y495" i="1"/>
  <c r="Z495" i="1"/>
  <c r="Y493" i="1"/>
  <c r="Z493" i="1"/>
  <c r="W493" i="1"/>
  <c r="X493" i="1"/>
  <c r="W491" i="1"/>
  <c r="X491" i="1"/>
  <c r="Y491" i="1"/>
  <c r="Z491" i="1"/>
  <c r="W489" i="1"/>
  <c r="X489" i="1"/>
  <c r="Y489" i="1"/>
  <c r="Z489" i="1"/>
  <c r="W487" i="1"/>
  <c r="X487" i="1"/>
  <c r="Y487" i="1"/>
  <c r="Z487" i="1"/>
  <c r="Y485" i="1"/>
  <c r="Z485" i="1"/>
  <c r="W485" i="1"/>
  <c r="X485" i="1"/>
  <c r="Y483" i="1"/>
  <c r="Z483" i="1"/>
  <c r="W483" i="1"/>
  <c r="X483" i="1"/>
  <c r="Y481" i="1"/>
  <c r="Z481" i="1"/>
  <c r="W481" i="1"/>
  <c r="X481" i="1"/>
  <c r="Y479" i="1"/>
  <c r="Z479" i="1"/>
  <c r="W479" i="1"/>
  <c r="X479" i="1"/>
  <c r="W477" i="1"/>
  <c r="X477" i="1"/>
  <c r="Y477" i="1"/>
  <c r="Z477" i="1"/>
  <c r="W475" i="1"/>
  <c r="X475" i="1"/>
  <c r="Y475" i="1"/>
  <c r="Z475" i="1"/>
  <c r="W473" i="1"/>
  <c r="X473" i="1"/>
  <c r="Y473" i="1"/>
  <c r="Z473" i="1"/>
  <c r="W471" i="1"/>
  <c r="X471" i="1"/>
  <c r="Y471" i="1"/>
  <c r="Z471" i="1"/>
  <c r="Y469" i="1"/>
  <c r="Z469" i="1"/>
  <c r="W469" i="1"/>
  <c r="X469" i="1"/>
  <c r="W467" i="1"/>
  <c r="X467" i="1"/>
  <c r="Y467" i="1"/>
  <c r="Z467" i="1"/>
  <c r="W465" i="1"/>
  <c r="X465" i="1"/>
  <c r="Y465" i="1"/>
  <c r="Z465" i="1"/>
  <c r="Y463" i="1"/>
  <c r="Z463" i="1"/>
  <c r="W463" i="1"/>
  <c r="X463" i="1"/>
  <c r="W461" i="1"/>
  <c r="X461" i="1"/>
  <c r="Y461" i="1"/>
  <c r="Z461" i="1"/>
  <c r="Y459" i="1"/>
  <c r="Z459" i="1"/>
  <c r="W459" i="1"/>
  <c r="X459" i="1"/>
  <c r="W457" i="1"/>
  <c r="X457" i="1"/>
  <c r="Y457" i="1"/>
  <c r="Z457" i="1"/>
  <c r="Y455" i="1"/>
  <c r="Z455" i="1"/>
  <c r="W455" i="1"/>
  <c r="X455" i="1"/>
  <c r="W453" i="1"/>
  <c r="X453" i="1"/>
  <c r="Y453" i="1"/>
  <c r="Z453" i="1"/>
  <c r="W451" i="1"/>
  <c r="X451" i="1"/>
  <c r="Y451" i="1"/>
  <c r="Z451" i="1"/>
  <c r="Y449" i="1"/>
  <c r="Z449" i="1"/>
  <c r="W449" i="1"/>
  <c r="X449" i="1"/>
  <c r="W447" i="1"/>
  <c r="X447" i="1"/>
  <c r="Y447" i="1"/>
  <c r="Z447" i="1"/>
  <c r="W445" i="1"/>
  <c r="X445" i="1"/>
  <c r="Y445" i="1"/>
  <c r="Z445" i="1"/>
  <c r="W443" i="1"/>
  <c r="X443" i="1"/>
  <c r="Y443" i="1"/>
  <c r="Z443" i="1"/>
  <c r="W441" i="1"/>
  <c r="X441" i="1"/>
  <c r="Y441" i="1"/>
  <c r="Z441" i="1"/>
  <c r="W439" i="1"/>
  <c r="X439" i="1"/>
  <c r="Y439" i="1"/>
  <c r="Z439" i="1"/>
  <c r="W437" i="1"/>
  <c r="X437" i="1"/>
  <c r="Y437" i="1"/>
  <c r="Z437" i="1"/>
  <c r="W435" i="1"/>
  <c r="X435" i="1"/>
  <c r="Y435" i="1"/>
  <c r="Z435" i="1"/>
  <c r="W433" i="1"/>
  <c r="X433" i="1"/>
  <c r="Y433" i="1"/>
  <c r="Z433" i="1"/>
  <c r="Y431" i="1"/>
  <c r="Z431" i="1"/>
  <c r="W431" i="1"/>
  <c r="X431" i="1"/>
  <c r="Y429" i="1"/>
  <c r="Z429" i="1"/>
  <c r="W429" i="1"/>
  <c r="X429" i="1"/>
  <c r="W427" i="1"/>
  <c r="X427" i="1"/>
  <c r="Y427" i="1"/>
  <c r="Z427" i="1"/>
  <c r="W425" i="1"/>
  <c r="X425" i="1"/>
  <c r="Y425" i="1"/>
  <c r="Z425" i="1"/>
  <c r="W423" i="1"/>
  <c r="X423" i="1"/>
  <c r="Y423" i="1"/>
  <c r="Z423" i="1"/>
  <c r="Y421" i="1"/>
  <c r="Z421" i="1"/>
  <c r="W421" i="1"/>
  <c r="X421" i="1"/>
  <c r="Y419" i="1"/>
  <c r="Z419" i="1"/>
  <c r="W419" i="1"/>
  <c r="X419" i="1"/>
  <c r="W417" i="1"/>
  <c r="X417" i="1"/>
  <c r="Y417" i="1"/>
  <c r="Z417" i="1"/>
  <c r="Y415" i="1"/>
  <c r="Z415" i="1"/>
  <c r="W415" i="1"/>
  <c r="X415" i="1"/>
  <c r="Y413" i="1"/>
  <c r="Z413" i="1"/>
  <c r="W413" i="1"/>
  <c r="X413" i="1"/>
  <c r="W411" i="1"/>
  <c r="X411" i="1"/>
  <c r="Y411" i="1"/>
  <c r="Z411" i="1"/>
  <c r="W409" i="1"/>
  <c r="X409" i="1"/>
  <c r="Y409" i="1"/>
  <c r="Z409" i="1"/>
  <c r="W407" i="1"/>
  <c r="X407" i="1"/>
  <c r="Y407" i="1"/>
  <c r="Z407" i="1"/>
  <c r="Y405" i="1"/>
  <c r="Z405" i="1"/>
  <c r="W405" i="1"/>
  <c r="X405" i="1"/>
  <c r="W403" i="1"/>
  <c r="X403" i="1"/>
  <c r="Y403" i="1"/>
  <c r="Z403" i="1"/>
  <c r="W401" i="1"/>
  <c r="X401" i="1"/>
  <c r="Y401" i="1"/>
  <c r="Z401" i="1"/>
  <c r="W399" i="1"/>
  <c r="X399" i="1"/>
  <c r="Y399" i="1"/>
  <c r="Z399" i="1"/>
  <c r="Y397" i="1"/>
  <c r="Z397" i="1"/>
  <c r="W397" i="1"/>
  <c r="X397" i="1"/>
  <c r="W395" i="1"/>
  <c r="X395" i="1"/>
  <c r="Y395" i="1"/>
  <c r="Z395" i="1"/>
  <c r="W393" i="1"/>
  <c r="X393" i="1"/>
  <c r="Y393" i="1"/>
  <c r="Z393" i="1"/>
  <c r="W391" i="1"/>
  <c r="X391" i="1"/>
  <c r="Y391" i="1"/>
  <c r="Z391" i="1"/>
  <c r="W389" i="1"/>
  <c r="X389" i="1"/>
  <c r="Y389" i="1"/>
  <c r="Z389" i="1"/>
  <c r="W387" i="1"/>
  <c r="X387" i="1"/>
  <c r="Y387" i="1"/>
  <c r="Z387" i="1"/>
  <c r="W385" i="1"/>
  <c r="X385" i="1"/>
  <c r="Y385" i="1"/>
  <c r="Z385" i="1"/>
  <c r="Y383" i="1"/>
  <c r="Z383" i="1"/>
  <c r="W383" i="1"/>
  <c r="X383" i="1"/>
  <c r="W381" i="1"/>
  <c r="X381" i="1"/>
  <c r="Y381" i="1"/>
  <c r="Z381" i="1"/>
  <c r="W379" i="1"/>
  <c r="X379" i="1"/>
  <c r="Y379" i="1"/>
  <c r="Z379" i="1"/>
  <c r="W377" i="1"/>
  <c r="X377" i="1"/>
  <c r="Y377" i="1"/>
  <c r="Z377" i="1"/>
  <c r="W375" i="1"/>
  <c r="X375" i="1"/>
  <c r="Y375" i="1"/>
  <c r="Z375" i="1"/>
  <c r="W373" i="1"/>
  <c r="X373" i="1"/>
  <c r="Y373" i="1"/>
  <c r="Z373" i="1"/>
  <c r="W371" i="1"/>
  <c r="X371" i="1"/>
  <c r="Y371" i="1"/>
  <c r="Z371" i="1"/>
  <c r="W369" i="1"/>
  <c r="X369" i="1"/>
  <c r="Y369" i="1"/>
  <c r="Z369" i="1"/>
  <c r="Y367" i="1"/>
  <c r="Z367" i="1"/>
  <c r="W367" i="1"/>
  <c r="X367" i="1"/>
  <c r="W365" i="1"/>
  <c r="X365" i="1"/>
  <c r="Y365" i="1"/>
  <c r="Z365" i="1"/>
  <c r="W363" i="1"/>
  <c r="X363" i="1"/>
  <c r="Y363" i="1"/>
  <c r="Z363" i="1"/>
  <c r="W361" i="1"/>
  <c r="X361" i="1"/>
  <c r="Y361" i="1"/>
  <c r="Z361" i="1"/>
  <c r="W359" i="1"/>
  <c r="X359" i="1"/>
  <c r="Y359" i="1"/>
  <c r="Z359" i="1"/>
  <c r="W357" i="1"/>
  <c r="X357" i="1"/>
  <c r="Y357" i="1"/>
  <c r="Z357" i="1"/>
  <c r="W355" i="1"/>
  <c r="X355" i="1"/>
  <c r="Y355" i="1"/>
  <c r="Z355" i="1"/>
  <c r="W353" i="1"/>
  <c r="X353" i="1"/>
  <c r="Y353" i="1"/>
  <c r="Z353" i="1"/>
  <c r="Y351" i="1"/>
  <c r="Z351" i="1"/>
  <c r="W351" i="1"/>
  <c r="X351" i="1"/>
  <c r="W349" i="1"/>
  <c r="X349" i="1"/>
  <c r="Y349" i="1"/>
  <c r="Z349" i="1"/>
  <c r="W347" i="1"/>
  <c r="X347" i="1"/>
  <c r="Y347" i="1"/>
  <c r="Z347" i="1"/>
  <c r="W345" i="1"/>
  <c r="X345" i="1"/>
  <c r="Y345" i="1"/>
  <c r="Z345" i="1"/>
  <c r="W343" i="1"/>
  <c r="X343" i="1"/>
  <c r="Y343" i="1"/>
  <c r="Z343" i="1"/>
  <c r="W341" i="1"/>
  <c r="X341" i="1"/>
  <c r="Y341" i="1"/>
  <c r="Z341" i="1"/>
  <c r="W339" i="1"/>
  <c r="X339" i="1"/>
  <c r="Y339" i="1"/>
  <c r="Z339" i="1"/>
  <c r="W337" i="1"/>
  <c r="X337" i="1"/>
  <c r="Y337" i="1"/>
  <c r="Z337" i="1"/>
  <c r="W335" i="1"/>
  <c r="X335" i="1"/>
  <c r="Y335" i="1"/>
  <c r="Z335" i="1"/>
  <c r="W333" i="1"/>
  <c r="X333" i="1"/>
  <c r="Y333" i="1"/>
  <c r="Z333" i="1"/>
  <c r="W331" i="1"/>
  <c r="X331" i="1"/>
  <c r="Y331" i="1"/>
  <c r="Z331" i="1"/>
  <c r="W329" i="1"/>
  <c r="X329" i="1"/>
  <c r="Y329" i="1"/>
  <c r="Z329" i="1"/>
  <c r="W327" i="1"/>
  <c r="X327" i="1"/>
  <c r="Y327" i="1"/>
  <c r="Z327" i="1"/>
  <c r="W325" i="1"/>
  <c r="X325" i="1"/>
  <c r="Y325" i="1"/>
  <c r="Z325" i="1"/>
  <c r="W323" i="1"/>
  <c r="X323" i="1"/>
  <c r="Y323" i="1"/>
  <c r="Z323" i="1"/>
  <c r="Y321" i="1"/>
  <c r="Z321" i="1"/>
  <c r="W321" i="1"/>
  <c r="X321" i="1"/>
  <c r="W319" i="1"/>
  <c r="X319" i="1"/>
  <c r="Y319" i="1"/>
  <c r="Z319" i="1"/>
  <c r="W317" i="1"/>
  <c r="X317" i="1"/>
  <c r="Y317" i="1"/>
  <c r="Z317" i="1"/>
  <c r="Y315" i="1"/>
  <c r="Z315" i="1"/>
  <c r="W315" i="1"/>
  <c r="X315" i="1"/>
  <c r="W313" i="1"/>
  <c r="X313" i="1"/>
  <c r="Y313" i="1"/>
  <c r="Z313" i="1"/>
  <c r="W311" i="1"/>
  <c r="X311" i="1"/>
  <c r="Y311" i="1"/>
  <c r="Z311" i="1"/>
  <c r="W309" i="1"/>
  <c r="X309" i="1"/>
  <c r="Y309" i="1"/>
  <c r="Z309" i="1"/>
  <c r="W307" i="1"/>
  <c r="X307" i="1"/>
  <c r="Y307" i="1"/>
  <c r="Z307" i="1"/>
  <c r="W305" i="1"/>
  <c r="X305" i="1"/>
  <c r="Y305" i="1"/>
  <c r="Z305" i="1"/>
  <c r="W303" i="1"/>
  <c r="X303" i="1"/>
  <c r="Y303" i="1"/>
  <c r="Z303" i="1"/>
  <c r="W301" i="1"/>
  <c r="X301" i="1"/>
  <c r="Y301" i="1"/>
  <c r="Z301" i="1"/>
  <c r="W299" i="1"/>
  <c r="X299" i="1"/>
  <c r="Y299" i="1"/>
  <c r="Z299" i="1"/>
  <c r="Y297" i="1"/>
  <c r="Z297" i="1"/>
  <c r="W297" i="1"/>
  <c r="X297" i="1"/>
  <c r="W295" i="1"/>
  <c r="X295" i="1"/>
  <c r="Y295" i="1"/>
  <c r="Z295" i="1"/>
  <c r="W293" i="1"/>
  <c r="X293" i="1"/>
  <c r="Y293" i="1"/>
  <c r="Z293" i="1"/>
  <c r="W291" i="1"/>
  <c r="X291" i="1"/>
  <c r="Y291" i="1"/>
  <c r="Z291" i="1"/>
  <c r="W289" i="1"/>
  <c r="X289" i="1"/>
  <c r="Y289" i="1"/>
  <c r="Z289" i="1"/>
  <c r="W287" i="1"/>
  <c r="X287" i="1"/>
  <c r="Y287" i="1"/>
  <c r="Z287" i="1"/>
  <c r="W285" i="1"/>
  <c r="X285" i="1"/>
  <c r="Y285" i="1"/>
  <c r="Z285" i="1"/>
  <c r="Y283" i="1"/>
  <c r="Z283" i="1"/>
  <c r="W283" i="1"/>
  <c r="X283" i="1"/>
  <c r="W281" i="1"/>
  <c r="X281" i="1"/>
  <c r="Y281" i="1"/>
  <c r="Z281" i="1"/>
  <c r="W279" i="1"/>
  <c r="X279" i="1"/>
  <c r="Y279" i="1"/>
  <c r="Z279" i="1"/>
  <c r="W277" i="1"/>
  <c r="X277" i="1"/>
  <c r="Y277" i="1"/>
  <c r="Z277" i="1"/>
  <c r="W275" i="1"/>
  <c r="X275" i="1"/>
  <c r="Y275" i="1"/>
  <c r="Z275" i="1"/>
  <c r="W273" i="1"/>
  <c r="X273" i="1"/>
  <c r="Y273" i="1"/>
  <c r="Z273" i="1"/>
  <c r="W271" i="1"/>
  <c r="X271" i="1"/>
  <c r="Y271" i="1"/>
  <c r="Z271" i="1"/>
  <c r="Y269" i="1"/>
  <c r="Z269" i="1"/>
  <c r="W269" i="1"/>
  <c r="X269" i="1"/>
  <c r="W267" i="1"/>
  <c r="X267" i="1"/>
  <c r="Y267" i="1"/>
  <c r="Z267" i="1"/>
  <c r="W265" i="1"/>
  <c r="X265" i="1"/>
  <c r="Y265" i="1"/>
  <c r="Z265" i="1"/>
  <c r="W263" i="1"/>
  <c r="X263" i="1"/>
  <c r="Y263" i="1"/>
  <c r="Z263" i="1"/>
  <c r="W261" i="1"/>
  <c r="X261" i="1"/>
  <c r="Y261" i="1"/>
  <c r="Z261" i="1"/>
  <c r="W259" i="1"/>
  <c r="X259" i="1"/>
  <c r="Y259" i="1"/>
  <c r="Z259" i="1"/>
  <c r="W257" i="1"/>
  <c r="X257" i="1"/>
  <c r="Y257" i="1"/>
  <c r="Z257" i="1"/>
  <c r="W255" i="1"/>
  <c r="X255" i="1"/>
  <c r="Y255" i="1"/>
  <c r="Z255" i="1"/>
  <c r="Y253" i="1"/>
  <c r="Z253" i="1"/>
  <c r="W253" i="1"/>
  <c r="X253" i="1"/>
  <c r="W251" i="1"/>
  <c r="X251" i="1"/>
  <c r="Y251" i="1"/>
  <c r="Z251" i="1"/>
  <c r="W249" i="1"/>
  <c r="X249" i="1"/>
  <c r="Y249" i="1"/>
  <c r="Z249" i="1"/>
  <c r="W247" i="1"/>
  <c r="X247" i="1"/>
  <c r="Y247" i="1"/>
  <c r="Z247" i="1"/>
  <c r="W245" i="1"/>
  <c r="X245" i="1"/>
  <c r="Y245" i="1"/>
  <c r="Z245" i="1"/>
  <c r="W243" i="1"/>
  <c r="X243" i="1"/>
  <c r="Y243" i="1"/>
  <c r="Z243" i="1"/>
  <c r="W241" i="1"/>
  <c r="X241" i="1"/>
  <c r="Y241" i="1"/>
  <c r="Z241" i="1"/>
  <c r="W239" i="1"/>
  <c r="X239" i="1"/>
  <c r="Y239" i="1"/>
  <c r="Z239" i="1"/>
  <c r="Y237" i="1"/>
  <c r="Z237" i="1"/>
  <c r="W237" i="1"/>
  <c r="X237" i="1"/>
  <c r="W235" i="1"/>
  <c r="X235" i="1"/>
  <c r="Y235" i="1"/>
  <c r="Z235" i="1"/>
  <c r="W233" i="1"/>
  <c r="X233" i="1"/>
  <c r="Y233" i="1"/>
  <c r="Z233" i="1"/>
  <c r="W231" i="1"/>
  <c r="X231" i="1"/>
  <c r="Y231" i="1"/>
  <c r="Z231" i="1"/>
  <c r="W229" i="1"/>
  <c r="X229" i="1"/>
  <c r="Y229" i="1"/>
  <c r="Z229" i="1"/>
  <c r="W227" i="1"/>
  <c r="X227" i="1"/>
  <c r="Y227" i="1"/>
  <c r="Z227" i="1"/>
  <c r="W225" i="1"/>
  <c r="X225" i="1"/>
  <c r="Y225" i="1"/>
  <c r="Z225" i="1"/>
  <c r="W223" i="1"/>
  <c r="X223" i="1"/>
  <c r="Y223" i="1"/>
  <c r="Z223" i="1"/>
  <c r="Y221" i="1"/>
  <c r="Z221" i="1"/>
  <c r="W221" i="1"/>
  <c r="X221" i="1"/>
  <c r="W219" i="1"/>
  <c r="X219" i="1"/>
  <c r="Y219" i="1"/>
  <c r="Z219" i="1"/>
  <c r="W217" i="1"/>
  <c r="X217" i="1"/>
  <c r="Y217" i="1"/>
  <c r="Z217" i="1"/>
  <c r="W215" i="1"/>
  <c r="X215" i="1"/>
  <c r="Y215" i="1"/>
  <c r="Z215" i="1"/>
  <c r="W213" i="1"/>
  <c r="X213" i="1"/>
  <c r="Y213" i="1"/>
  <c r="Z213" i="1"/>
  <c r="W211" i="1"/>
  <c r="X211" i="1"/>
  <c r="Y211" i="1"/>
  <c r="Z211" i="1"/>
  <c r="W209" i="1"/>
  <c r="X209" i="1"/>
  <c r="Y209" i="1"/>
  <c r="Z209" i="1"/>
  <c r="W207" i="1"/>
  <c r="X207" i="1"/>
  <c r="Y207" i="1"/>
  <c r="Z207" i="1"/>
  <c r="Y205" i="1"/>
  <c r="Z205" i="1"/>
  <c r="W205" i="1"/>
  <c r="X205" i="1"/>
  <c r="W203" i="1"/>
  <c r="X203" i="1"/>
  <c r="Y203" i="1"/>
  <c r="Z203" i="1"/>
  <c r="W201" i="1"/>
  <c r="X201" i="1"/>
  <c r="Y201" i="1"/>
  <c r="Z201" i="1"/>
  <c r="W199" i="1"/>
  <c r="X199" i="1"/>
  <c r="Y199" i="1"/>
  <c r="Z199" i="1"/>
  <c r="W197" i="1"/>
  <c r="X197" i="1"/>
  <c r="Y197" i="1"/>
  <c r="Z197" i="1"/>
  <c r="W195" i="1"/>
  <c r="X195" i="1"/>
  <c r="Y195" i="1"/>
  <c r="Z195" i="1"/>
  <c r="W192" i="1"/>
  <c r="X192" i="1"/>
  <c r="Y192" i="1"/>
  <c r="Z192" i="1"/>
  <c r="W189" i="1"/>
  <c r="X189" i="1"/>
  <c r="Y189" i="1"/>
  <c r="Z189" i="1"/>
  <c r="W186" i="1"/>
  <c r="X186" i="1"/>
  <c r="Y186" i="1"/>
  <c r="Z186" i="1"/>
  <c r="T182" i="1"/>
  <c r="W176" i="1"/>
  <c r="X176" i="1"/>
  <c r="Y176" i="1"/>
  <c r="Z176" i="1"/>
  <c r="W173" i="1"/>
  <c r="X173" i="1"/>
  <c r="Y173" i="1"/>
  <c r="Z173" i="1"/>
  <c r="W170" i="1"/>
  <c r="X170" i="1"/>
  <c r="Y170" i="1"/>
  <c r="Z170" i="1"/>
  <c r="T166" i="1"/>
  <c r="W160" i="1"/>
  <c r="X160" i="1"/>
  <c r="Y160" i="1"/>
  <c r="Z160" i="1"/>
  <c r="W157" i="1"/>
  <c r="X157" i="1"/>
  <c r="Y157" i="1"/>
  <c r="Z157" i="1"/>
  <c r="W154" i="1"/>
  <c r="X154" i="1"/>
  <c r="Y154" i="1"/>
  <c r="Z154" i="1"/>
  <c r="T150" i="1"/>
  <c r="Y144" i="1"/>
  <c r="Z144" i="1"/>
  <c r="Y141" i="1"/>
  <c r="Z141" i="1"/>
  <c r="W138" i="1"/>
  <c r="X138" i="1"/>
  <c r="Y138" i="1"/>
  <c r="Z138" i="1"/>
  <c r="T134" i="1"/>
  <c r="W128" i="1"/>
  <c r="X128" i="1"/>
  <c r="Y128" i="1"/>
  <c r="Z128" i="1"/>
  <c r="W125" i="1"/>
  <c r="X125" i="1"/>
  <c r="Y125" i="1"/>
  <c r="Z125" i="1"/>
  <c r="W122" i="1"/>
  <c r="X122" i="1"/>
  <c r="Y122" i="1"/>
  <c r="Z122" i="1"/>
  <c r="Y23" i="1"/>
  <c r="Z23" i="1"/>
  <c r="Y179" i="1"/>
  <c r="Z179" i="1"/>
  <c r="W179" i="1"/>
  <c r="X179" i="1"/>
  <c r="Y163" i="1"/>
  <c r="Z163" i="1"/>
  <c r="W163" i="1"/>
  <c r="X163" i="1"/>
  <c r="W147" i="1"/>
  <c r="X147" i="1"/>
  <c r="Y147" i="1"/>
  <c r="Z147" i="1"/>
  <c r="W131" i="1"/>
  <c r="X131" i="1"/>
  <c r="Y131" i="1"/>
  <c r="Z131" i="1"/>
  <c r="W118" i="1"/>
  <c r="X118" i="1"/>
  <c r="Y118" i="1"/>
  <c r="Z118" i="1"/>
  <c r="W114" i="1"/>
  <c r="X114" i="1"/>
  <c r="Y114" i="1"/>
  <c r="Z114" i="1"/>
  <c r="W110" i="1"/>
  <c r="X110" i="1"/>
  <c r="Y110" i="1"/>
  <c r="Z110" i="1"/>
  <c r="Y106" i="1"/>
  <c r="Z106" i="1"/>
  <c r="W106" i="1"/>
  <c r="X106" i="1"/>
  <c r="Y102" i="1"/>
  <c r="Z102" i="1"/>
  <c r="W102" i="1"/>
  <c r="X102" i="1"/>
  <c r="W98" i="1"/>
  <c r="X98" i="1"/>
  <c r="Y98" i="1"/>
  <c r="Z98" i="1"/>
  <c r="W94" i="1"/>
  <c r="X94" i="1"/>
  <c r="Y94" i="1"/>
  <c r="Z94" i="1"/>
  <c r="W90" i="1"/>
  <c r="X90" i="1"/>
  <c r="Y90" i="1"/>
  <c r="Z90" i="1"/>
  <c r="W86" i="1"/>
  <c r="X86" i="1"/>
  <c r="Y86" i="1"/>
  <c r="Z86" i="1"/>
  <c r="W82" i="1"/>
  <c r="X82" i="1"/>
  <c r="Y82" i="1"/>
  <c r="Z82" i="1"/>
  <c r="W78" i="1"/>
  <c r="X78" i="1"/>
  <c r="Y78" i="1"/>
  <c r="Z78" i="1"/>
  <c r="W74" i="1"/>
  <c r="X74" i="1"/>
  <c r="Y74" i="1"/>
  <c r="Z74" i="1"/>
  <c r="W70" i="1"/>
  <c r="X70" i="1"/>
  <c r="Y70" i="1"/>
  <c r="Z70" i="1"/>
  <c r="W66" i="1"/>
  <c r="X66" i="1"/>
  <c r="Y66" i="1"/>
  <c r="Z66" i="1"/>
  <c r="W62" i="1"/>
  <c r="X62" i="1"/>
  <c r="Y62" i="1"/>
  <c r="Z62" i="1"/>
  <c r="W58" i="1"/>
  <c r="X58" i="1"/>
  <c r="Y58" i="1"/>
  <c r="Z58" i="1"/>
  <c r="W54" i="1"/>
  <c r="X54" i="1"/>
  <c r="Y54" i="1"/>
  <c r="Z54" i="1"/>
  <c r="W50" i="1"/>
  <c r="X50" i="1"/>
  <c r="Y50" i="1"/>
  <c r="Z50" i="1"/>
  <c r="W46" i="1"/>
  <c r="X46" i="1"/>
  <c r="Y46" i="1"/>
  <c r="Z46" i="1"/>
  <c r="W42" i="1"/>
  <c r="X42" i="1"/>
  <c r="Y42" i="1"/>
  <c r="Z42" i="1"/>
  <c r="W38" i="1"/>
  <c r="X38" i="1"/>
  <c r="Y38" i="1"/>
  <c r="Z38" i="1"/>
  <c r="W34" i="1"/>
  <c r="X34" i="1"/>
  <c r="Y34" i="1"/>
  <c r="Z34" i="1"/>
  <c r="W30" i="1"/>
  <c r="X30" i="1"/>
  <c r="Y30" i="1"/>
  <c r="Z30" i="1"/>
  <c r="W26" i="1"/>
  <c r="X26" i="1"/>
  <c r="Y26" i="1"/>
  <c r="Z26" i="1"/>
  <c r="W188" i="1"/>
  <c r="X188" i="1"/>
  <c r="Y188" i="1"/>
  <c r="Z188" i="1"/>
  <c r="W185" i="1"/>
  <c r="X185" i="1"/>
  <c r="Y185" i="1"/>
  <c r="Z185" i="1"/>
  <c r="Y182" i="1"/>
  <c r="Z182" i="1"/>
  <c r="W182" i="1"/>
  <c r="X182" i="1"/>
  <c r="W172" i="1"/>
  <c r="X172" i="1"/>
  <c r="Y172" i="1"/>
  <c r="Z172" i="1"/>
  <c r="W169" i="1"/>
  <c r="X169" i="1"/>
  <c r="Y169" i="1"/>
  <c r="Z169" i="1"/>
  <c r="Y166" i="1"/>
  <c r="Z166" i="1"/>
  <c r="W166" i="1"/>
  <c r="X166" i="1"/>
  <c r="Y156" i="1"/>
  <c r="Z156" i="1"/>
  <c r="W156" i="1"/>
  <c r="X156" i="1"/>
  <c r="Y153" i="1"/>
  <c r="Z153" i="1"/>
  <c r="W153" i="1"/>
  <c r="X153" i="1"/>
  <c r="W150" i="1"/>
  <c r="X150" i="1"/>
  <c r="Y150" i="1"/>
  <c r="Z150" i="1"/>
  <c r="Y140" i="1"/>
  <c r="Z140" i="1"/>
  <c r="W137" i="1"/>
  <c r="X137" i="1"/>
  <c r="Y137" i="1"/>
  <c r="Z137" i="1"/>
  <c r="W134" i="1"/>
  <c r="X134" i="1"/>
  <c r="Y134" i="1"/>
  <c r="Z134" i="1"/>
  <c r="W124" i="1"/>
  <c r="X124" i="1"/>
  <c r="Y124" i="1"/>
  <c r="Z124" i="1"/>
  <c r="W121" i="1"/>
  <c r="X121" i="1"/>
  <c r="Y121" i="1"/>
  <c r="Z121" i="1"/>
  <c r="W191" i="1"/>
  <c r="X191" i="1"/>
  <c r="Y191" i="1"/>
  <c r="Z191" i="1"/>
  <c r="T187" i="1"/>
  <c r="W175" i="1"/>
  <c r="X175" i="1"/>
  <c r="Y175" i="1"/>
  <c r="Z175" i="1"/>
  <c r="T171" i="1"/>
  <c r="W159" i="1"/>
  <c r="X159" i="1"/>
  <c r="Y159" i="1"/>
  <c r="Z159" i="1"/>
  <c r="T155" i="1"/>
  <c r="Y143" i="1"/>
  <c r="Z143" i="1"/>
  <c r="T139" i="1"/>
  <c r="W127" i="1"/>
  <c r="X127" i="1"/>
  <c r="Y127" i="1"/>
  <c r="Z127" i="1"/>
  <c r="T123" i="1"/>
  <c r="W117" i="1"/>
  <c r="X117" i="1"/>
  <c r="Y117" i="1"/>
  <c r="Z117" i="1"/>
  <c r="W113" i="1"/>
  <c r="X113" i="1"/>
  <c r="Y113" i="1"/>
  <c r="Z113" i="1"/>
  <c r="Y109" i="1"/>
  <c r="Z109" i="1"/>
  <c r="W109" i="1"/>
  <c r="X109" i="1"/>
  <c r="W105" i="1"/>
  <c r="X105" i="1"/>
  <c r="Y105" i="1"/>
  <c r="Z105" i="1"/>
  <c r="W101" i="1"/>
  <c r="X101" i="1"/>
  <c r="Y101" i="1"/>
  <c r="Z101" i="1"/>
  <c r="W97" i="1"/>
  <c r="X97" i="1"/>
  <c r="Y97" i="1"/>
  <c r="Z97" i="1"/>
  <c r="W93" i="1"/>
  <c r="X93" i="1"/>
  <c r="Y93" i="1"/>
  <c r="Z93" i="1"/>
  <c r="W89" i="1"/>
  <c r="X89" i="1"/>
  <c r="Y89" i="1"/>
  <c r="Z89" i="1"/>
  <c r="W85" i="1"/>
  <c r="X85" i="1"/>
  <c r="Y85" i="1"/>
  <c r="Z85" i="1"/>
  <c r="W81" i="1"/>
  <c r="X81" i="1"/>
  <c r="Y81" i="1"/>
  <c r="Z81" i="1"/>
  <c r="W77" i="1"/>
  <c r="X77" i="1"/>
  <c r="Y77" i="1"/>
  <c r="Z77" i="1"/>
  <c r="W73" i="1"/>
  <c r="X73" i="1"/>
  <c r="Y73" i="1"/>
  <c r="Z73" i="1"/>
  <c r="W69" i="1"/>
  <c r="X69" i="1"/>
  <c r="Y69" i="1"/>
  <c r="Z69" i="1"/>
  <c r="W65" i="1"/>
  <c r="X65" i="1"/>
  <c r="Y65" i="1"/>
  <c r="Z65" i="1"/>
  <c r="W61" i="1"/>
  <c r="X61" i="1"/>
  <c r="Y61" i="1"/>
  <c r="Z61" i="1"/>
  <c r="W57" i="1"/>
  <c r="X57" i="1"/>
  <c r="Y57" i="1"/>
  <c r="Z57" i="1"/>
  <c r="W53" i="1"/>
  <c r="X53" i="1"/>
  <c r="Y53" i="1"/>
  <c r="Z53" i="1"/>
  <c r="W49" i="1"/>
  <c r="X49" i="1"/>
  <c r="Y49" i="1"/>
  <c r="Z49" i="1"/>
  <c r="W45" i="1"/>
  <c r="X45" i="1"/>
  <c r="Y45" i="1"/>
  <c r="Z45" i="1"/>
  <c r="W41" i="1"/>
  <c r="X41" i="1"/>
  <c r="Y41" i="1"/>
  <c r="Z41" i="1"/>
  <c r="W37" i="1"/>
  <c r="X37" i="1"/>
  <c r="Y37" i="1"/>
  <c r="Z37" i="1"/>
  <c r="W33" i="1"/>
  <c r="X33" i="1"/>
  <c r="Y33" i="1"/>
  <c r="Z33" i="1"/>
  <c r="W29" i="1"/>
  <c r="X29" i="1"/>
  <c r="Y29" i="1"/>
  <c r="Z29" i="1"/>
  <c r="W25" i="1"/>
  <c r="X25" i="1"/>
  <c r="Y25" i="1"/>
  <c r="Z25" i="1"/>
  <c r="Y504" i="1"/>
  <c r="Z504" i="1"/>
  <c r="W504" i="1"/>
  <c r="X504" i="1"/>
  <c r="W502" i="1"/>
  <c r="X502" i="1"/>
  <c r="Y502" i="1"/>
  <c r="Z502" i="1"/>
  <c r="Y500" i="1"/>
  <c r="Z500" i="1"/>
  <c r="W500" i="1"/>
  <c r="X500" i="1"/>
  <c r="W498" i="1"/>
  <c r="X498" i="1"/>
  <c r="Y498" i="1"/>
  <c r="Z498" i="1"/>
  <c r="W496" i="1"/>
  <c r="X496" i="1"/>
  <c r="Y496" i="1"/>
  <c r="Z496" i="1"/>
  <c r="W494" i="1"/>
  <c r="X494" i="1"/>
  <c r="Y494" i="1"/>
  <c r="Z494" i="1"/>
  <c r="Y492" i="1"/>
  <c r="Z492" i="1"/>
  <c r="W492" i="1"/>
  <c r="X492" i="1"/>
  <c r="W490" i="1"/>
  <c r="X490" i="1"/>
  <c r="Y490" i="1"/>
  <c r="Z490" i="1"/>
  <c r="W488" i="1"/>
  <c r="X488" i="1"/>
  <c r="Y488" i="1"/>
  <c r="Z488" i="1"/>
  <c r="Y486" i="1"/>
  <c r="Z486" i="1"/>
  <c r="W486" i="1"/>
  <c r="X486" i="1"/>
  <c r="W484" i="1"/>
  <c r="X484" i="1"/>
  <c r="Y484" i="1"/>
  <c r="Z484" i="1"/>
  <c r="Y482" i="1"/>
  <c r="Z482" i="1"/>
  <c r="W482" i="1"/>
  <c r="X482" i="1"/>
  <c r="W480" i="1"/>
  <c r="X480" i="1"/>
  <c r="Y480" i="1"/>
  <c r="Z480" i="1"/>
  <c r="Y478" i="1"/>
  <c r="Z478" i="1"/>
  <c r="W478" i="1"/>
  <c r="X478" i="1"/>
  <c r="W476" i="1"/>
  <c r="X476" i="1"/>
  <c r="Y476" i="1"/>
  <c r="Z476" i="1"/>
  <c r="W474" i="1"/>
  <c r="X474" i="1"/>
  <c r="Y474" i="1"/>
  <c r="Z474" i="1"/>
  <c r="Y472" i="1"/>
  <c r="Z472" i="1"/>
  <c r="W472" i="1"/>
  <c r="X472" i="1"/>
  <c r="W470" i="1"/>
  <c r="X470" i="1"/>
  <c r="Y470" i="1"/>
  <c r="Z470" i="1"/>
  <c r="W468" i="1"/>
  <c r="X468" i="1"/>
  <c r="Y468" i="1"/>
  <c r="Z468" i="1"/>
  <c r="Y466" i="1"/>
  <c r="Z466" i="1"/>
  <c r="W466" i="1"/>
  <c r="X466" i="1"/>
  <c r="W464" i="1"/>
  <c r="X464" i="1"/>
  <c r="Y464" i="1"/>
  <c r="Z464" i="1"/>
  <c r="Y462" i="1"/>
  <c r="Z462" i="1"/>
  <c r="W462" i="1"/>
  <c r="X462" i="1"/>
  <c r="Y460" i="1"/>
  <c r="Z460" i="1"/>
  <c r="W460" i="1"/>
  <c r="X460" i="1"/>
  <c r="W458" i="1"/>
  <c r="X458" i="1"/>
  <c r="Y458" i="1"/>
  <c r="Z458" i="1"/>
  <c r="W456" i="1"/>
  <c r="X456" i="1"/>
  <c r="Y456" i="1"/>
  <c r="Z456" i="1"/>
  <c r="W454" i="1"/>
  <c r="X454" i="1"/>
  <c r="Y454" i="1"/>
  <c r="Z454" i="1"/>
  <c r="W452" i="1"/>
  <c r="X452" i="1"/>
  <c r="Y452" i="1"/>
  <c r="Z452" i="1"/>
  <c r="Y450" i="1"/>
  <c r="Z450" i="1"/>
  <c r="W450" i="1"/>
  <c r="X450" i="1"/>
  <c r="W448" i="1"/>
  <c r="X448" i="1"/>
  <c r="Y448" i="1"/>
  <c r="Z448" i="1"/>
  <c r="Y446" i="1"/>
  <c r="Z446" i="1"/>
  <c r="W446" i="1"/>
  <c r="X446" i="1"/>
  <c r="W444" i="1"/>
  <c r="X444" i="1"/>
  <c r="Y444" i="1"/>
  <c r="Z444" i="1"/>
  <c r="W442" i="1"/>
  <c r="X442" i="1"/>
  <c r="Y442" i="1"/>
  <c r="Z442" i="1"/>
  <c r="Y440" i="1"/>
  <c r="Z440" i="1"/>
  <c r="W440" i="1"/>
  <c r="X440" i="1"/>
  <c r="W438" i="1"/>
  <c r="X438" i="1"/>
  <c r="Y438" i="1"/>
  <c r="Z438" i="1"/>
  <c r="W436" i="1"/>
  <c r="X436" i="1"/>
  <c r="Y436" i="1"/>
  <c r="Z436" i="1"/>
  <c r="Y434" i="1"/>
  <c r="Z434" i="1"/>
  <c r="W434" i="1"/>
  <c r="X434" i="1"/>
  <c r="Y432" i="1"/>
  <c r="Z432" i="1"/>
  <c r="W432" i="1"/>
  <c r="X432" i="1"/>
  <c r="W430" i="1"/>
  <c r="X430" i="1"/>
  <c r="Y430" i="1"/>
  <c r="Z430" i="1"/>
  <c r="W428" i="1"/>
  <c r="X428" i="1"/>
  <c r="Y428" i="1"/>
  <c r="Z428" i="1"/>
  <c r="W426" i="1"/>
  <c r="X426" i="1"/>
  <c r="Y426" i="1"/>
  <c r="Z426" i="1"/>
  <c r="Y424" i="1"/>
  <c r="Z424" i="1"/>
  <c r="W424" i="1"/>
  <c r="X424" i="1"/>
  <c r="W422" i="1"/>
  <c r="X422" i="1"/>
  <c r="Y422" i="1"/>
  <c r="Z422" i="1"/>
  <c r="W420" i="1"/>
  <c r="X420" i="1"/>
  <c r="Y420" i="1"/>
  <c r="Z420" i="1"/>
  <c r="W418" i="1"/>
  <c r="X418" i="1"/>
  <c r="Y418" i="1"/>
  <c r="Z418" i="1"/>
  <c r="Y416" i="1"/>
  <c r="Z416" i="1"/>
  <c r="W416" i="1"/>
  <c r="X416" i="1"/>
  <c r="W414" i="1"/>
  <c r="X414" i="1"/>
  <c r="Y414" i="1"/>
  <c r="Z414" i="1"/>
  <c r="W412" i="1"/>
  <c r="X412" i="1"/>
  <c r="Y412" i="1"/>
  <c r="Z412" i="1"/>
  <c r="W410" i="1"/>
  <c r="X410" i="1"/>
  <c r="Y410" i="1"/>
  <c r="Z410" i="1"/>
  <c r="Y408" i="1"/>
  <c r="Z408" i="1"/>
  <c r="W408" i="1"/>
  <c r="X408" i="1"/>
  <c r="Y406" i="1"/>
  <c r="Z406" i="1"/>
  <c r="W406" i="1"/>
  <c r="X406" i="1"/>
  <c r="W404" i="1"/>
  <c r="X404" i="1"/>
  <c r="Y404" i="1"/>
  <c r="Z404" i="1"/>
  <c r="Y402" i="1"/>
  <c r="Z402" i="1"/>
  <c r="W402" i="1"/>
  <c r="X402" i="1"/>
  <c r="Y400" i="1"/>
  <c r="Z400" i="1"/>
  <c r="W400" i="1"/>
  <c r="X400" i="1"/>
  <c r="W398" i="1"/>
  <c r="X398" i="1"/>
  <c r="Y398" i="1"/>
  <c r="Z398" i="1"/>
  <c r="W396" i="1"/>
  <c r="X396" i="1"/>
  <c r="Y396" i="1"/>
  <c r="Z396" i="1"/>
  <c r="W394" i="1"/>
  <c r="X394" i="1"/>
  <c r="Y394" i="1"/>
  <c r="Z394" i="1"/>
  <c r="W392" i="1"/>
  <c r="X392" i="1"/>
  <c r="Y392" i="1"/>
  <c r="Z392" i="1"/>
  <c r="W390" i="1"/>
  <c r="X390" i="1"/>
  <c r="Y390" i="1"/>
  <c r="Z390" i="1"/>
  <c r="W388" i="1"/>
  <c r="X388" i="1"/>
  <c r="Y388" i="1"/>
  <c r="Z388" i="1"/>
  <c r="Y386" i="1"/>
  <c r="Z386" i="1"/>
  <c r="W386" i="1"/>
  <c r="X386" i="1"/>
  <c r="W384" i="1"/>
  <c r="X384" i="1"/>
  <c r="Y384" i="1"/>
  <c r="Z384" i="1"/>
  <c r="W382" i="1"/>
  <c r="X382" i="1"/>
  <c r="Y382" i="1"/>
  <c r="Z382" i="1"/>
  <c r="W380" i="1"/>
  <c r="X380" i="1"/>
  <c r="Y380" i="1"/>
  <c r="Z380" i="1"/>
  <c r="W378" i="1"/>
  <c r="X378" i="1"/>
  <c r="Y378" i="1"/>
  <c r="Z378" i="1"/>
  <c r="W376" i="1"/>
  <c r="X376" i="1"/>
  <c r="Y376" i="1"/>
  <c r="Z376" i="1"/>
  <c r="W374" i="1"/>
  <c r="X374" i="1"/>
  <c r="Y374" i="1"/>
  <c r="Z374" i="1"/>
  <c r="W372" i="1"/>
  <c r="X372" i="1"/>
  <c r="Y372" i="1"/>
  <c r="Z372" i="1"/>
  <c r="Y370" i="1"/>
  <c r="Z370" i="1"/>
  <c r="W370" i="1"/>
  <c r="X370" i="1"/>
  <c r="W368" i="1"/>
  <c r="X368" i="1"/>
  <c r="Y368" i="1"/>
  <c r="Z368" i="1"/>
  <c r="W366" i="1"/>
  <c r="X366" i="1"/>
  <c r="Y366" i="1"/>
  <c r="Z366" i="1"/>
  <c r="W364" i="1"/>
  <c r="X364" i="1"/>
  <c r="Y364" i="1"/>
  <c r="Z364" i="1"/>
  <c r="W362" i="1"/>
  <c r="X362" i="1"/>
  <c r="Y362" i="1"/>
  <c r="Z362" i="1"/>
  <c r="W360" i="1"/>
  <c r="X360" i="1"/>
  <c r="Y360" i="1"/>
  <c r="Z360" i="1"/>
  <c r="W358" i="1"/>
  <c r="X358" i="1"/>
  <c r="Y358" i="1"/>
  <c r="Z358" i="1"/>
  <c r="W356" i="1"/>
  <c r="X356" i="1"/>
  <c r="Y356" i="1"/>
  <c r="Z356" i="1"/>
  <c r="Y354" i="1"/>
  <c r="Z354" i="1"/>
  <c r="W354" i="1"/>
  <c r="X354" i="1"/>
  <c r="W352" i="1"/>
  <c r="X352" i="1"/>
  <c r="Y352" i="1"/>
  <c r="Z352" i="1"/>
  <c r="W350" i="1"/>
  <c r="X350" i="1"/>
  <c r="Y350" i="1"/>
  <c r="Z350" i="1"/>
  <c r="W348" i="1"/>
  <c r="X348" i="1"/>
  <c r="Y348" i="1"/>
  <c r="Z348" i="1"/>
  <c r="W346" i="1"/>
  <c r="X346" i="1"/>
  <c r="Y346" i="1"/>
  <c r="Z346" i="1"/>
  <c r="W344" i="1"/>
  <c r="X344" i="1"/>
  <c r="Y344" i="1"/>
  <c r="Z344" i="1"/>
  <c r="W342" i="1"/>
  <c r="X342" i="1"/>
  <c r="Y342" i="1"/>
  <c r="Z342" i="1"/>
  <c r="W340" i="1"/>
  <c r="X340" i="1"/>
  <c r="Y340" i="1"/>
  <c r="Z340" i="1"/>
  <c r="W338" i="1"/>
  <c r="X338" i="1"/>
  <c r="Y338" i="1"/>
  <c r="Z338" i="1"/>
  <c r="W336" i="1"/>
  <c r="X336" i="1"/>
  <c r="Y336" i="1"/>
  <c r="Z336" i="1"/>
  <c r="W334" i="1"/>
  <c r="X334" i="1"/>
  <c r="Y334" i="1"/>
  <c r="Z334" i="1"/>
  <c r="W332" i="1"/>
  <c r="X332" i="1"/>
  <c r="Y332" i="1"/>
  <c r="Z332" i="1"/>
  <c r="W330" i="1"/>
  <c r="X330" i="1"/>
  <c r="Y330" i="1"/>
  <c r="Z330" i="1"/>
  <c r="W328" i="1"/>
  <c r="X328" i="1"/>
  <c r="Y328" i="1"/>
  <c r="Z328" i="1"/>
  <c r="W326" i="1"/>
  <c r="X326" i="1"/>
  <c r="Y326" i="1"/>
  <c r="Z326" i="1"/>
  <c r="Y324" i="1"/>
  <c r="Z324" i="1"/>
  <c r="W324" i="1"/>
  <c r="X324" i="1"/>
  <c r="W322" i="1"/>
  <c r="X322" i="1"/>
  <c r="Y322" i="1"/>
  <c r="Z322" i="1"/>
  <c r="W320" i="1"/>
  <c r="X320" i="1"/>
  <c r="Y320" i="1"/>
  <c r="Z320" i="1"/>
  <c r="Y318" i="1"/>
  <c r="Z318" i="1"/>
  <c r="W318" i="1"/>
  <c r="X318" i="1"/>
  <c r="W316" i="1"/>
  <c r="X316" i="1"/>
  <c r="Y316" i="1"/>
  <c r="Z316" i="1"/>
  <c r="W314" i="1"/>
  <c r="X314" i="1"/>
  <c r="Y314" i="1"/>
  <c r="Z314" i="1"/>
  <c r="Y312" i="1"/>
  <c r="Z312" i="1"/>
  <c r="W312" i="1"/>
  <c r="X312" i="1"/>
  <c r="W310" i="1"/>
  <c r="X310" i="1"/>
  <c r="Y310" i="1"/>
  <c r="Z310" i="1"/>
  <c r="W308" i="1"/>
  <c r="X308" i="1"/>
  <c r="Y308" i="1"/>
  <c r="Z308" i="1"/>
  <c r="W306" i="1"/>
  <c r="X306" i="1"/>
  <c r="Y306" i="1"/>
  <c r="Z306" i="1"/>
  <c r="W304" i="1"/>
  <c r="X304" i="1"/>
  <c r="Y304" i="1"/>
  <c r="Z304" i="1"/>
  <c r="W302" i="1"/>
  <c r="X302" i="1"/>
  <c r="Y302" i="1"/>
  <c r="Z302" i="1"/>
  <c r="W300" i="1"/>
  <c r="X300" i="1"/>
  <c r="Y300" i="1"/>
  <c r="Z300" i="1"/>
  <c r="W298" i="1"/>
  <c r="X298" i="1"/>
  <c r="Y298" i="1"/>
  <c r="Z298" i="1"/>
  <c r="Y296" i="1"/>
  <c r="Z296" i="1"/>
  <c r="W296" i="1"/>
  <c r="X296" i="1"/>
  <c r="W294" i="1"/>
  <c r="X294" i="1"/>
  <c r="Y294" i="1"/>
  <c r="Z294" i="1"/>
  <c r="Y292" i="1"/>
  <c r="Z292" i="1"/>
  <c r="W292" i="1"/>
  <c r="X292" i="1"/>
  <c r="W290" i="1"/>
  <c r="X290" i="1"/>
  <c r="Y290" i="1"/>
  <c r="Z290" i="1"/>
  <c r="W288" i="1"/>
  <c r="X288" i="1"/>
  <c r="Y288" i="1"/>
  <c r="Z288" i="1"/>
  <c r="Y286" i="1"/>
  <c r="Z286" i="1"/>
  <c r="W286" i="1"/>
  <c r="X286" i="1"/>
  <c r="W284" i="1"/>
  <c r="X284" i="1"/>
  <c r="Y284" i="1"/>
  <c r="Z284" i="1"/>
  <c r="W282" i="1"/>
  <c r="X282" i="1"/>
  <c r="Y282" i="1"/>
  <c r="Z282" i="1"/>
  <c r="Y280" i="1"/>
  <c r="Z280" i="1"/>
  <c r="W280" i="1"/>
  <c r="X280" i="1"/>
  <c r="W278" i="1"/>
  <c r="X278" i="1"/>
  <c r="Y278" i="1"/>
  <c r="Z278" i="1"/>
  <c r="W276" i="1"/>
  <c r="X276" i="1"/>
  <c r="Y276" i="1"/>
  <c r="Z276" i="1"/>
  <c r="W274" i="1"/>
  <c r="X274" i="1"/>
  <c r="Y274" i="1"/>
  <c r="Z274" i="1"/>
  <c r="W272" i="1"/>
  <c r="X272" i="1"/>
  <c r="Y272" i="1"/>
  <c r="Z272" i="1"/>
  <c r="W270" i="1"/>
  <c r="X270" i="1"/>
  <c r="Y270" i="1"/>
  <c r="Z270" i="1"/>
  <c r="W268" i="1"/>
  <c r="X268" i="1"/>
  <c r="Y268" i="1"/>
  <c r="Z268" i="1"/>
  <c r="W266" i="1"/>
  <c r="X266" i="1"/>
  <c r="Y266" i="1"/>
  <c r="Z266" i="1"/>
  <c r="W264" i="1"/>
  <c r="X264" i="1"/>
  <c r="Y264" i="1"/>
  <c r="Z264" i="1"/>
  <c r="W262" i="1"/>
  <c r="X262" i="1"/>
  <c r="Y262" i="1"/>
  <c r="Z262" i="1"/>
  <c r="W260" i="1"/>
  <c r="X260" i="1"/>
  <c r="Y260" i="1"/>
  <c r="Z260" i="1"/>
  <c r="W258" i="1"/>
  <c r="X258" i="1"/>
  <c r="Y258" i="1"/>
  <c r="Z258" i="1"/>
  <c r="Y256" i="1"/>
  <c r="Z256" i="1"/>
  <c r="W256" i="1"/>
  <c r="X256" i="1"/>
  <c r="W254" i="1"/>
  <c r="X254" i="1"/>
  <c r="Y254" i="1"/>
  <c r="Z254" i="1"/>
  <c r="W252" i="1"/>
  <c r="X252" i="1"/>
  <c r="Y252" i="1"/>
  <c r="Z252" i="1"/>
  <c r="W250" i="1"/>
  <c r="X250" i="1"/>
  <c r="Y250" i="1"/>
  <c r="Z250" i="1"/>
  <c r="W248" i="1"/>
  <c r="X248" i="1"/>
  <c r="Y248" i="1"/>
  <c r="Z248" i="1"/>
  <c r="W246" i="1"/>
  <c r="X246" i="1"/>
  <c r="Y246" i="1"/>
  <c r="Z246" i="1"/>
  <c r="W244" i="1"/>
  <c r="X244" i="1"/>
  <c r="Y244" i="1"/>
  <c r="Z244" i="1"/>
  <c r="W242" i="1"/>
  <c r="X242" i="1"/>
  <c r="Y242" i="1"/>
  <c r="Z242" i="1"/>
  <c r="Y240" i="1"/>
  <c r="Z240" i="1"/>
  <c r="W240" i="1"/>
  <c r="X240" i="1"/>
  <c r="W238" i="1"/>
  <c r="X238" i="1"/>
  <c r="Y238" i="1"/>
  <c r="Z238" i="1"/>
  <c r="W236" i="1"/>
  <c r="X236" i="1"/>
  <c r="Y236" i="1"/>
  <c r="Z236" i="1"/>
  <c r="W234" i="1"/>
  <c r="X234" i="1"/>
  <c r="Y234" i="1"/>
  <c r="Z234" i="1"/>
  <c r="W232" i="1"/>
  <c r="X232" i="1"/>
  <c r="Y232" i="1"/>
  <c r="Z232" i="1"/>
  <c r="W230" i="1"/>
  <c r="X230" i="1"/>
  <c r="Y230" i="1"/>
  <c r="Z230" i="1"/>
  <c r="W228" i="1"/>
  <c r="X228" i="1"/>
  <c r="Y228" i="1"/>
  <c r="Z228" i="1"/>
  <c r="W226" i="1"/>
  <c r="X226" i="1"/>
  <c r="Y226" i="1"/>
  <c r="Z226" i="1"/>
  <c r="Y224" i="1"/>
  <c r="Z224" i="1"/>
  <c r="W224" i="1"/>
  <c r="X224" i="1"/>
  <c r="W222" i="1"/>
  <c r="X222" i="1"/>
  <c r="Y222" i="1"/>
  <c r="Z222" i="1"/>
  <c r="W220" i="1"/>
  <c r="X220" i="1"/>
  <c r="Y220" i="1"/>
  <c r="Z220" i="1"/>
  <c r="W218" i="1"/>
  <c r="X218" i="1"/>
  <c r="Y218" i="1"/>
  <c r="Z218" i="1"/>
  <c r="W216" i="1"/>
  <c r="X216" i="1"/>
  <c r="Y216" i="1"/>
  <c r="Z216" i="1"/>
  <c r="W214" i="1"/>
  <c r="X214" i="1"/>
  <c r="Y214" i="1"/>
  <c r="Z214" i="1"/>
  <c r="W212" i="1"/>
  <c r="X212" i="1"/>
  <c r="Y212" i="1"/>
  <c r="Z212" i="1"/>
  <c r="W210" i="1"/>
  <c r="X210" i="1"/>
  <c r="Y210" i="1"/>
  <c r="Z210" i="1"/>
  <c r="Y208" i="1"/>
  <c r="Z208" i="1"/>
  <c r="W208" i="1"/>
  <c r="X208" i="1"/>
  <c r="W206" i="1"/>
  <c r="X206" i="1"/>
  <c r="Y206" i="1"/>
  <c r="Z206" i="1"/>
  <c r="W204" i="1"/>
  <c r="X204" i="1"/>
  <c r="Y204" i="1"/>
  <c r="Z204" i="1"/>
  <c r="W202" i="1"/>
  <c r="X202" i="1"/>
  <c r="Y202" i="1"/>
  <c r="Z202" i="1"/>
  <c r="W200" i="1"/>
  <c r="X200" i="1"/>
  <c r="Y200" i="1"/>
  <c r="Z200" i="1"/>
  <c r="W198" i="1"/>
  <c r="X198" i="1"/>
  <c r="Y198" i="1"/>
  <c r="Z198" i="1"/>
  <c r="W196" i="1"/>
  <c r="X196" i="1"/>
  <c r="Y196" i="1"/>
  <c r="Z196" i="1"/>
  <c r="W194" i="1"/>
  <c r="X194" i="1"/>
  <c r="Y194" i="1"/>
  <c r="Z194" i="1"/>
  <c r="T190" i="1"/>
  <c r="W184" i="1"/>
  <c r="X184" i="1"/>
  <c r="Y184" i="1"/>
  <c r="Z184" i="1"/>
  <c r="W181" i="1"/>
  <c r="X181" i="1"/>
  <c r="Y181" i="1"/>
  <c r="Z181" i="1"/>
  <c r="W178" i="1"/>
  <c r="X178" i="1"/>
  <c r="Y178" i="1"/>
  <c r="Z178" i="1"/>
  <c r="T174" i="1"/>
  <c r="W168" i="1"/>
  <c r="X168" i="1"/>
  <c r="Y168" i="1"/>
  <c r="Z168" i="1"/>
  <c r="W165" i="1"/>
  <c r="X165" i="1"/>
  <c r="Y165" i="1"/>
  <c r="Z165" i="1"/>
  <c r="W162" i="1"/>
  <c r="X162" i="1"/>
  <c r="Y162" i="1"/>
  <c r="Z162" i="1"/>
  <c r="T158" i="1"/>
  <c r="W152" i="1"/>
  <c r="X152" i="1"/>
  <c r="Y152" i="1"/>
  <c r="Z152" i="1"/>
  <c r="Y149" i="1"/>
  <c r="Z149" i="1"/>
  <c r="W149" i="1"/>
  <c r="X149" i="1"/>
  <c r="W146" i="1"/>
  <c r="X146" i="1"/>
  <c r="Y146" i="1"/>
  <c r="Z146" i="1"/>
  <c r="T142" i="1"/>
  <c r="Y136" i="1"/>
  <c r="Z136" i="1"/>
  <c r="W136" i="1"/>
  <c r="X136" i="1"/>
  <c r="W133" i="1"/>
  <c r="X133" i="1"/>
  <c r="Y133" i="1"/>
  <c r="Z133" i="1"/>
  <c r="W130" i="1"/>
  <c r="X130" i="1"/>
  <c r="Y130" i="1"/>
  <c r="Z130" i="1"/>
  <c r="T126" i="1"/>
  <c r="W120" i="1"/>
  <c r="X120" i="1"/>
  <c r="Y120" i="1"/>
  <c r="Z120" i="1"/>
  <c r="W187" i="1"/>
  <c r="X187" i="1"/>
  <c r="Y187" i="1"/>
  <c r="Z187" i="1"/>
  <c r="W171" i="1"/>
  <c r="X171" i="1"/>
  <c r="Y171" i="1"/>
  <c r="Z171" i="1"/>
  <c r="W155" i="1"/>
  <c r="X155" i="1"/>
  <c r="Y155" i="1"/>
  <c r="Z155" i="1"/>
  <c r="Y139" i="1"/>
  <c r="Z139" i="1"/>
  <c r="Y123" i="1"/>
  <c r="Z123" i="1"/>
  <c r="W123" i="1"/>
  <c r="X123" i="1"/>
  <c r="Y116" i="1"/>
  <c r="Z116" i="1"/>
  <c r="W116" i="1"/>
  <c r="X116" i="1"/>
  <c r="W112" i="1"/>
  <c r="X112" i="1"/>
  <c r="Y112" i="1"/>
  <c r="Z112" i="1"/>
  <c r="W108" i="1"/>
  <c r="X108" i="1"/>
  <c r="Y108" i="1"/>
  <c r="Z108" i="1"/>
  <c r="W104" i="1"/>
  <c r="X104" i="1"/>
  <c r="Y104" i="1"/>
  <c r="Z104" i="1"/>
  <c r="W100" i="1"/>
  <c r="X100" i="1"/>
  <c r="Y100" i="1"/>
  <c r="Z100" i="1"/>
  <c r="W96" i="1"/>
  <c r="X96" i="1"/>
  <c r="Y96" i="1"/>
  <c r="Z96" i="1"/>
  <c r="W92" i="1"/>
  <c r="X92" i="1"/>
  <c r="Y92" i="1"/>
  <c r="Z92" i="1"/>
  <c r="W88" i="1"/>
  <c r="X88" i="1"/>
  <c r="Y88" i="1"/>
  <c r="Z88" i="1"/>
  <c r="W84" i="1"/>
  <c r="X84" i="1"/>
  <c r="Y84" i="1"/>
  <c r="Z84" i="1"/>
  <c r="W80" i="1"/>
  <c r="X80" i="1"/>
  <c r="Y80" i="1"/>
  <c r="Z80" i="1"/>
  <c r="W76" i="1"/>
  <c r="X76" i="1"/>
  <c r="Y76" i="1"/>
  <c r="Z76" i="1"/>
  <c r="W72" i="1"/>
  <c r="X72" i="1"/>
  <c r="Y72" i="1"/>
  <c r="Z72" i="1"/>
  <c r="W68" i="1"/>
  <c r="X68" i="1"/>
  <c r="Y68" i="1"/>
  <c r="Z68" i="1"/>
  <c r="W64" i="1"/>
  <c r="X64" i="1"/>
  <c r="Y64" i="1"/>
  <c r="Z64" i="1"/>
  <c r="W60" i="1"/>
  <c r="X60" i="1"/>
  <c r="Y60" i="1"/>
  <c r="Z60" i="1"/>
  <c r="W56" i="1"/>
  <c r="X56" i="1"/>
  <c r="Y56" i="1"/>
  <c r="Z56" i="1"/>
  <c r="W52" i="1"/>
  <c r="X52" i="1"/>
  <c r="Y52" i="1"/>
  <c r="Z52" i="1"/>
  <c r="W48" i="1"/>
  <c r="X48" i="1"/>
  <c r="Y48" i="1"/>
  <c r="Z48" i="1"/>
  <c r="W44" i="1"/>
  <c r="X44" i="1"/>
  <c r="Y44" i="1"/>
  <c r="Z44" i="1"/>
  <c r="W40" i="1"/>
  <c r="X40" i="1"/>
  <c r="Y40" i="1"/>
  <c r="Z40" i="1"/>
  <c r="W36" i="1"/>
  <c r="X36" i="1"/>
  <c r="Y36" i="1"/>
  <c r="Z36" i="1"/>
  <c r="Y32" i="1"/>
  <c r="Z32" i="1"/>
  <c r="W32" i="1"/>
  <c r="X32" i="1"/>
  <c r="W28" i="1"/>
  <c r="X28" i="1"/>
  <c r="Y28" i="1"/>
  <c r="Z28" i="1"/>
  <c r="Y24" i="1"/>
  <c r="Z24" i="1"/>
  <c r="W24" i="1"/>
  <c r="X24" i="1"/>
  <c r="W193" i="1"/>
  <c r="X193" i="1"/>
  <c r="Y193" i="1"/>
  <c r="Z193" i="1"/>
  <c r="W190" i="1"/>
  <c r="X190" i="1"/>
  <c r="Y190" i="1"/>
  <c r="Z190" i="1"/>
  <c r="W180" i="1"/>
  <c r="X180" i="1"/>
  <c r="Y180" i="1"/>
  <c r="Z180" i="1"/>
  <c r="W177" i="1"/>
  <c r="X177" i="1"/>
  <c r="Y177" i="1"/>
  <c r="Z177" i="1"/>
  <c r="W174" i="1"/>
  <c r="X174" i="1"/>
  <c r="Y174" i="1"/>
  <c r="Z174" i="1"/>
  <c r="W164" i="1"/>
  <c r="X164" i="1"/>
  <c r="Y164" i="1"/>
  <c r="Z164" i="1"/>
  <c r="W161" i="1"/>
  <c r="X161" i="1"/>
  <c r="Y161" i="1"/>
  <c r="Z161" i="1"/>
  <c r="W158" i="1"/>
  <c r="X158" i="1"/>
  <c r="Y158" i="1"/>
  <c r="Z158" i="1"/>
  <c r="W148" i="1"/>
  <c r="X148" i="1"/>
  <c r="Y148" i="1"/>
  <c r="Z148" i="1"/>
  <c r="Y145" i="1"/>
  <c r="Z145" i="1"/>
  <c r="AD143" i="1"/>
  <c r="Y142" i="1"/>
  <c r="Z142" i="1"/>
  <c r="AE143" i="1"/>
  <c r="AD160" i="1"/>
  <c r="W132" i="1"/>
  <c r="X132" i="1"/>
  <c r="Y132" i="1"/>
  <c r="Z132" i="1"/>
  <c r="W129" i="1"/>
  <c r="X129" i="1"/>
  <c r="Y129" i="1"/>
  <c r="Z129" i="1"/>
  <c r="W126" i="1"/>
  <c r="X126" i="1"/>
  <c r="Y126" i="1"/>
  <c r="Z126" i="1"/>
  <c r="T188" i="1"/>
  <c r="T180" i="1"/>
  <c r="T172" i="1"/>
  <c r="T164" i="1"/>
  <c r="T156" i="1"/>
  <c r="T148" i="1"/>
  <c r="T140" i="1"/>
  <c r="T132" i="1"/>
  <c r="T124" i="1"/>
  <c r="T193" i="1"/>
  <c r="T185" i="1"/>
  <c r="T177" i="1"/>
  <c r="T169" i="1"/>
  <c r="T161" i="1"/>
  <c r="T153" i="1"/>
  <c r="T145" i="1"/>
  <c r="T137" i="1"/>
  <c r="T129" i="1"/>
  <c r="T121" i="1"/>
  <c r="T118" i="1"/>
  <c r="U118" i="1"/>
  <c r="T114" i="1"/>
  <c r="U114" i="1"/>
  <c r="T192" i="1"/>
  <c r="T184" i="1"/>
  <c r="T176" i="1"/>
  <c r="T168" i="1"/>
  <c r="T160" i="1"/>
  <c r="T152" i="1"/>
  <c r="T144" i="1"/>
  <c r="T136" i="1"/>
  <c r="T128" i="1"/>
  <c r="T120" i="1"/>
  <c r="T189" i="1"/>
  <c r="T181" i="1"/>
  <c r="T173" i="1"/>
  <c r="T165" i="1"/>
  <c r="T157" i="1"/>
  <c r="T149" i="1"/>
  <c r="T141" i="1"/>
  <c r="T133" i="1"/>
  <c r="T125" i="1"/>
  <c r="T116" i="1"/>
  <c r="U116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AE148" i="1"/>
  <c r="AD148" i="1"/>
  <c r="AD165" i="1"/>
  <c r="AE145" i="1"/>
  <c r="AD145" i="1"/>
  <c r="AE147" i="1"/>
  <c r="AD147" i="1"/>
  <c r="AD164" i="1"/>
  <c r="AE146" i="1"/>
  <c r="AE144" i="1"/>
  <c r="AD146" i="1"/>
  <c r="AD163" i="1"/>
  <c r="AD144" i="1"/>
  <c r="AD161" i="1"/>
  <c r="AD162" i="1"/>
</calcChain>
</file>

<file path=xl/sharedStrings.xml><?xml version="1.0" encoding="utf-8"?>
<sst xmlns="http://schemas.openxmlformats.org/spreadsheetml/2006/main" count="1187" uniqueCount="107">
  <si>
    <t>PERMNO</t>
  </si>
  <si>
    <t>date</t>
  </si>
  <si>
    <t>TICKER</t>
  </si>
  <si>
    <t>PRC</t>
  </si>
  <si>
    <t>RET</t>
  </si>
  <si>
    <t>vwretd</t>
  </si>
  <si>
    <t>MSFT</t>
  </si>
  <si>
    <t>LNKD</t>
  </si>
  <si>
    <t>mkt_rf</t>
  </si>
  <si>
    <t>smb</t>
  </si>
  <si>
    <t>hml</t>
  </si>
  <si>
    <t>rf</t>
  </si>
  <si>
    <t>mkt_rf_d</t>
  </si>
  <si>
    <t>rf_d</t>
  </si>
  <si>
    <t>Intercept</t>
  </si>
  <si>
    <t>X Variable 1</t>
  </si>
  <si>
    <t>Regression LNKD (Y=LNKD_retrf,X=mkt_rf_d) time window -300, -46</t>
  </si>
  <si>
    <t>Regression MSFT (Y=MSFT_retrf, X=mkrt_rf_d) time window -300, -46</t>
  </si>
  <si>
    <t>MSFT_retrf</t>
  </si>
  <si>
    <t>LNKD_retrf</t>
  </si>
  <si>
    <t>Day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</si>
  <si>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</si>
  <si>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</si>
  <si>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</si>
  <si>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</si>
  <si>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</si>
  <si>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</si>
  <si>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</si>
  <si>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</si>
  <si>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</si>
  <si>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</si>
  <si>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</si>
  <si>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</si>
  <si>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</si>
  <si>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</si>
  <si>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</si>
  <si>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</si>
  <si>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</si>
  <si>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</si>
  <si>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</si>
  <si>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</si>
  <si>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</si>
  <si>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</si>
  <si>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</si>
  <si>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MSFT predicted</t>
  </si>
  <si>
    <t>MSFT AR</t>
  </si>
  <si>
    <t>LNKD predicted</t>
  </si>
  <si>
    <t>LNKD AR</t>
  </si>
  <si>
    <t>CAR</t>
  </si>
  <si>
    <t>CAR(-1,0)</t>
  </si>
  <si>
    <t>CAR(-3,3)</t>
  </si>
  <si>
    <t>CAR (-1, 5)</t>
  </si>
  <si>
    <t>CAR(-30,-2)</t>
  </si>
  <si>
    <t>CAR (-3,1)</t>
  </si>
  <si>
    <t>CAR(0,119)</t>
  </si>
  <si>
    <t>(deal close)</t>
  </si>
  <si>
    <t>Synergy weights</t>
  </si>
  <si>
    <t>Weight</t>
  </si>
  <si>
    <t>Synergy</t>
  </si>
  <si>
    <t>price on 12312015</t>
  </si>
  <si>
    <t>Shares on 12312015</t>
  </si>
  <si>
    <t>millions</t>
  </si>
  <si>
    <t>million dollars</t>
  </si>
  <si>
    <t>annual reports</t>
  </si>
  <si>
    <t>beta</t>
  </si>
  <si>
    <t>alpha</t>
  </si>
  <si>
    <t>MV on 12312015</t>
  </si>
  <si>
    <t>Age</t>
  </si>
  <si>
    <t>Workclass</t>
  </si>
  <si>
    <t>Fnlwgt</t>
  </si>
  <si>
    <t>Education</t>
  </si>
  <si>
    <t>Education­num</t>
  </si>
  <si>
    <t>Marital­status</t>
  </si>
  <si>
    <t>Occupation</t>
  </si>
  <si>
    <t>Relationship</t>
  </si>
  <si>
    <t>Race</t>
  </si>
  <si>
    <t>Sex</t>
  </si>
  <si>
    <t>Capital­gain</t>
  </si>
  <si>
    <t>Capital­loss</t>
  </si>
  <si>
    <t>Hours­per­week</t>
  </si>
  <si>
    <t>Native­country</t>
  </si>
  <si>
    <t xml:space="preserve">Married­civ­spouse corresponds to a civilian spouse while Married­AF­spouse is a spouse in the Armed Forces. ○ Married­civ­spouse, Divorced, Never­married, Separated, Widowed, Married­spouse­absent, Married­AF­spouse. </t>
  </si>
  <si>
    <t xml:space="preserve">Bachelors, Some­college, 11th, HS­grad, Prof­school, Assoc­acdm, Assoc­voc, 9th, 7th­8th, 12th, Masters, 1st­4th, 10th, Doctorate, 5th­6th, Preschool. </t>
  </si>
  <si>
    <t xml:space="preserve">Private, Self­emp­not­inc, Self­emp­inc, Federal­gov, Local­gov, State­gov, Without­pay, Never­worked. </t>
  </si>
  <si>
    <t xml:space="preserve">Final weight. In other words, this is the number of people the census believes the entry represents. </t>
  </si>
  <si>
    <t>The highest level of education achieved in numerical form.</t>
  </si>
  <si>
    <t xml:space="preserve">Tech­support, Craft­repair, Other­service, Sales, Exec­managerial, Prof­specialty, Handlers­cleaners, Machine­op­inspct, Adm­clerical, Farming­fishing, Transport­moving, Priv­house­serv, Protective­serv, Armed­Forces. </t>
  </si>
  <si>
    <t xml:space="preserve">White, Asian­Pac­Islander, Amer­Indian­Eskimo, Other, Black. </t>
  </si>
  <si>
    <t xml:space="preserve">Husband, Wife, Own­child, Husband, Not­in­family, Other­relative, Unmarried. </t>
  </si>
  <si>
    <t>The hours an individual has reported to work per week .</t>
  </si>
  <si>
    <t xml:space="preserve">United­States, Cambodia, England, Puerto­Rico, Canada, Germany, Outlying­US(Guam­USVI­etc), India, Japan, Greece, South, China, Cuba, Iran, Honduras, Philippines, Italy, Poland, Jamaica, Vietnam, Mexico, Portugal, Ireland, France, Dominican­Republic, Laos, Ecuador, Taiwan, Haiti, Columbia, Hungary, Guatemala, Nicaragua, Scotland, Thailand, Yugoslavia, El­Salvador, Trinadad&amp;Tobago, Peru, Hong, Holand­Netherlands. </t>
  </si>
  <si>
    <t>The Label</t>
  </si>
  <si>
    <t xml:space="preserve">The age of an individual. </t>
  </si>
  <si>
    <t xml:space="preserve">Male, Female. </t>
  </si>
  <si>
    <t xml:space="preserve">Capital gains for an individual. </t>
  </si>
  <si>
    <t xml:space="preserve">Capital loss for an individual. </t>
  </si>
  <si>
    <t>&lt;=85k, &gt;80k (originally 55k in 1994).</t>
  </si>
  <si>
    <t>Facebook</t>
  </si>
  <si>
    <t>Alphabet</t>
  </si>
  <si>
    <t>Walt Disney Company</t>
  </si>
  <si>
    <t>Johnson and Johnson</t>
  </si>
  <si>
    <t>Roku</t>
  </si>
  <si>
    <t>alpha p-value</t>
  </si>
  <si>
    <t>&lt;.0001</t>
  </si>
  <si>
    <t>Beta</t>
  </si>
  <si>
    <t>Beta p-value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</si>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</sst>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  <charset val="134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19" fillId="0" borderId="0" xfId="0" applyFont="1"/>
    <xf numFmtId="0" fontId="0" fillId="34" borderId="0" xfId="0" applyFill="1"/>
    <xf numFmtId="0" fontId="0" fillId="35" borderId="0" xfId="0" applyFill="1"/>
    <xf numFmtId="0" fontId="0" fillId="34" borderId="10" xfId="0" applyFill="1" applyBorder="1" applyAlignment="1"/>
    <xf numFmtId="0" fontId="0" fillId="34" borderId="0" xfId="0" applyFill="1" applyBorder="1" applyAlignment="1"/>
    <xf numFmtId="0" fontId="0" fillId="0" borderId="0" xfId="0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22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17" sqref="B17:B18"/>
    </sheetView>
  </sheetViews>
  <sheetFormatPr baseColWidth="10" defaultColWidth="8.83203125" defaultRowHeight="15"/>
  <sheetData>
    <row r="1" spans="1:9">
      <c r="A1" t="s">
        <v>21</v>
      </c>
    </row>
    <row r="2" spans="1:9" ht="16" thickBot="1"/>
    <row r="3" spans="1:9">
      <c r="A3" s="5" t="s">
        <v>22</v>
      </c>
      <c r="B3" s="5"/>
    </row>
    <row r="4" spans="1:9">
      <c r="A4" s="2" t="s">
        <v>23</v>
      </c>
      <c r="B4" s="2">
        <v>0.71617539332229607</v>
      </c>
    </row>
    <row r="5" spans="1:9">
      <c r="A5" s="2" t="s">
        <v>24</v>
      </c>
      <c r="B5" s="2">
        <v>0.51290719400034546</v>
      </c>
    </row>
    <row r="6" spans="1:9">
      <c r="A6" s="2" t="s">
        <v>25</v>
      </c>
      <c r="B6" s="2">
        <v>0.51098192599244163</v>
      </c>
    </row>
    <row r="7" spans="1:9">
      <c r="A7" s="2" t="s">
        <v>26</v>
      </c>
      <c r="B7" s="2">
        <v>1.2431175268642587E-2</v>
      </c>
    </row>
    <row r="8" spans="1:9" ht="16" thickBot="1">
      <c r="A8" s="3" t="s">
        <v>27</v>
      </c>
      <c r="B8" s="3">
        <v>255</v>
      </c>
    </row>
    <row r="10" spans="1:9" ht="16" thickBot="1">
      <c r="A10" t="s">
        <v>28</v>
      </c>
    </row>
    <row r="11" spans="1:9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>
      <c r="A12" s="2" t="s">
        <v>29</v>
      </c>
      <c r="B12" s="2">
        <v>1</v>
      </c>
      <c r="C12" s="2">
        <v>4.1169157126377441E-2</v>
      </c>
      <c r="D12" s="2">
        <v>4.1169157126377441E-2</v>
      </c>
      <c r="E12" s="2">
        <v>266.40820493287976</v>
      </c>
      <c r="F12" s="2">
        <v>2.1193882314488564E-41</v>
      </c>
    </row>
    <row r="13" spans="1:9">
      <c r="A13" s="2" t="s">
        <v>30</v>
      </c>
      <c r="B13" s="2">
        <v>253</v>
      </c>
      <c r="C13" s="2">
        <v>3.9097131995606903E-2</v>
      </c>
      <c r="D13" s="2">
        <v>1.5453411855971107E-4</v>
      </c>
      <c r="E13" s="2"/>
      <c r="F13" s="2"/>
    </row>
    <row r="14" spans="1:9" ht="16" thickBot="1">
      <c r="A14" s="3" t="s">
        <v>31</v>
      </c>
      <c r="B14" s="3">
        <v>254</v>
      </c>
      <c r="C14" s="3">
        <v>8.0266289121984344E-2</v>
      </c>
      <c r="D14" s="3"/>
      <c r="E14" s="3"/>
      <c r="F14" s="3"/>
    </row>
    <row r="15" spans="1:9" ht="16" thickBot="1"/>
    <row r="16" spans="1:9">
      <c r="A16" s="4"/>
      <c r="B16" s="4" t="s">
        <v>37</v>
      </c>
      <c r="C16" s="4" t="s">
        <v>26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s="2" t="s">
        <v>14</v>
      </c>
      <c r="B17" s="2">
        <v>1.4557396718570198E-3</v>
      </c>
      <c r="C17" s="2">
        <v>7.7847091522711596E-4</v>
      </c>
      <c r="D17" s="2">
        <v>1.8699987929957709</v>
      </c>
      <c r="E17" s="2">
        <v>6.2638815356520286E-2</v>
      </c>
      <c r="F17" s="2">
        <v>-7.736911911897129E-5</v>
      </c>
      <c r="G17" s="2">
        <v>2.9888484628330112E-3</v>
      </c>
      <c r="H17" s="2">
        <v>-7.736911911897129E-5</v>
      </c>
      <c r="I17" s="2">
        <v>2.9888484628330112E-3</v>
      </c>
    </row>
    <row r="18" spans="1:9" ht="16" thickBot="1">
      <c r="A18" s="3" t="s">
        <v>15</v>
      </c>
      <c r="B18" s="3">
        <v>1.2118117172710496</v>
      </c>
      <c r="C18" s="3">
        <v>7.4243997824168337E-2</v>
      </c>
      <c r="D18" s="3">
        <v>16.32201595798999</v>
      </c>
      <c r="E18" s="3">
        <v>2.1193882314487957E-41</v>
      </c>
      <c r="F18" s="3">
        <v>1.0655967161515447</v>
      </c>
      <c r="G18" s="3">
        <v>1.3580267183905546</v>
      </c>
      <c r="H18" s="3">
        <v>1.0655967161515447</v>
      </c>
      <c r="I18" s="3">
        <v>1.3580267183905546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17" sqref="B17:B18"/>
    </sheetView>
  </sheetViews>
  <sheetFormatPr baseColWidth="10" defaultColWidth="8.83203125" defaultRowHeight="15"/>
  <sheetData>
    <row r="1" spans="1:9">
      <c r="A1" t="s">
        <v>21</v>
      </c>
    </row>
    <row r="2" spans="1:9" ht="16" thickBot="1"/>
    <row r="3" spans="1:9">
      <c r="A3" s="5" t="s">
        <v>22</v>
      </c>
      <c r="B3" s="5"/>
    </row>
    <row r="4" spans="1:9">
      <c r="A4" s="2" t="s">
        <v>23</v>
      </c>
      <c r="B4" s="2">
        <v>0.34606059344837781</v>
      </c>
    </row>
    <row r="5" spans="1:9">
      <c r="A5" s="2" t="s">
        <v>24</v>
      </c>
      <c r="B5" s="2">
        <v>0.11975793433784343</v>
      </c>
    </row>
    <row r="6" spans="1:9">
      <c r="A6" s="2" t="s">
        <v>25</v>
      </c>
      <c r="B6" s="2">
        <v>0.11627871668700486</v>
      </c>
    </row>
    <row r="7" spans="1:9">
      <c r="A7" s="2" t="s">
        <v>26</v>
      </c>
      <c r="B7" s="2">
        <v>3.4618857539695666E-2</v>
      </c>
    </row>
    <row r="8" spans="1:9" ht="16" thickBot="1">
      <c r="A8" s="3" t="s">
        <v>27</v>
      </c>
      <c r="B8" s="3">
        <v>255</v>
      </c>
    </row>
    <row r="10" spans="1:9" ht="16" thickBot="1">
      <c r="A10" t="s">
        <v>28</v>
      </c>
    </row>
    <row r="11" spans="1:9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>
      <c r="A12" s="2" t="s">
        <v>29</v>
      </c>
      <c r="B12" s="2">
        <v>1</v>
      </c>
      <c r="C12" s="2">
        <v>4.1252299450734553E-2</v>
      </c>
      <c r="D12" s="2">
        <v>4.1252299450734553E-2</v>
      </c>
      <c r="E12" s="2">
        <v>34.420937795880434</v>
      </c>
      <c r="F12" s="2">
        <v>1.3843224285709296E-8</v>
      </c>
    </row>
    <row r="13" spans="1:9">
      <c r="A13" s="2" t="s">
        <v>30</v>
      </c>
      <c r="B13" s="2">
        <v>253</v>
      </c>
      <c r="C13" s="2">
        <v>0.30321172023049714</v>
      </c>
      <c r="D13" s="2">
        <v>1.1984652973537435E-3</v>
      </c>
      <c r="E13" s="2"/>
      <c r="F13" s="2"/>
    </row>
    <row r="14" spans="1:9" ht="16" thickBot="1">
      <c r="A14" s="3" t="s">
        <v>31</v>
      </c>
      <c r="B14" s="3">
        <v>254</v>
      </c>
      <c r="C14" s="3">
        <v>0.34446401968123169</v>
      </c>
      <c r="D14" s="3"/>
      <c r="E14" s="3"/>
      <c r="F14" s="3"/>
    </row>
    <row r="15" spans="1:9" ht="16" thickBot="1"/>
    <row r="16" spans="1:9">
      <c r="A16" s="4"/>
      <c r="B16" s="4" t="s">
        <v>37</v>
      </c>
      <c r="C16" s="4" t="s">
        <v>26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>
      <c r="A17" s="2" t="s">
        <v>14</v>
      </c>
      <c r="B17" s="2">
        <v>-2.2497082050630945E-3</v>
      </c>
      <c r="C17" s="2">
        <v>2.1679184092130324E-3</v>
      </c>
      <c r="D17" s="2">
        <v>-1.0377273404305618</v>
      </c>
      <c r="E17" s="2">
        <v>0.3003877828169445</v>
      </c>
      <c r="F17" s="2">
        <v>-6.519173776957354E-3</v>
      </c>
      <c r="G17" s="2">
        <v>2.0197573668311649E-3</v>
      </c>
      <c r="H17" s="2">
        <v>-6.519173776957354E-3</v>
      </c>
      <c r="I17" s="2">
        <v>2.0197573668311649E-3</v>
      </c>
    </row>
    <row r="18" spans="1:9" ht="16" thickBot="1">
      <c r="A18" s="3" t="s">
        <v>15</v>
      </c>
      <c r="B18" s="3">
        <v>1.2130347448097867</v>
      </c>
      <c r="C18" s="3">
        <v>0.20675779468219294</v>
      </c>
      <c r="D18" s="3">
        <v>5.8669359802097931</v>
      </c>
      <c r="E18" s="3">
        <v>1.3843224285710411E-8</v>
      </c>
      <c r="F18" s="3">
        <v>0.80584908580851144</v>
      </c>
      <c r="G18" s="3">
        <v>1.6202204038110619</v>
      </c>
      <c r="H18" s="3">
        <v>0.80584908580851144</v>
      </c>
      <c r="I18" s="3">
        <v>1.6202204038110619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05"/>
  <sheetViews>
    <sheetView zoomScaleNormal="100"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Z23" sqref="Z23"/>
    </sheetView>
  </sheetViews>
  <sheetFormatPr baseColWidth="10" defaultColWidth="8.83203125" defaultRowHeight="15"/>
  <cols>
    <col min="1" max="1" width="8.6640625" customWidth="1"/>
    <col min="4" max="4" width="8.6640625" customWidth="1"/>
    <col min="5" max="5" width="9.1640625" style="1"/>
    <col min="6" max="7" width="8.6640625" customWidth="1"/>
    <col min="10" max="10" width="8.6640625" customWidth="1"/>
    <col min="11" max="11" width="9.1640625" style="1"/>
    <col min="12" max="12" width="8.6640625" customWidth="1"/>
    <col min="14" max="17" width="8.6640625" customWidth="1"/>
    <col min="18" max="18" width="9.1640625" style="9"/>
    <col min="20" max="22" width="9.1640625" style="9"/>
    <col min="29" max="29" width="11.83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s="1" t="s">
        <v>4</v>
      </c>
      <c r="L1" t="s">
        <v>5</v>
      </c>
      <c r="M1" t="s">
        <v>1</v>
      </c>
      <c r="N1" t="s">
        <v>8</v>
      </c>
      <c r="O1" t="s">
        <v>9</v>
      </c>
      <c r="P1" t="s">
        <v>10</v>
      </c>
      <c r="Q1" t="s">
        <v>11</v>
      </c>
      <c r="R1" s="9" t="s">
        <v>12</v>
      </c>
      <c r="S1" t="s">
        <v>13</v>
      </c>
      <c r="T1" s="9" t="s">
        <v>18</v>
      </c>
      <c r="U1" s="9" t="s">
        <v>19</v>
      </c>
      <c r="V1" s="9" t="s">
        <v>20</v>
      </c>
      <c r="W1" t="s">
        <v>44</v>
      </c>
      <c r="X1" t="s">
        <v>45</v>
      </c>
      <c r="Y1" t="s">
        <v>46</v>
      </c>
      <c r="Z1" t="s">
        <v>47</v>
      </c>
      <c r="AC1" t="s">
        <v>17</v>
      </c>
    </row>
    <row r="2" spans="1:33">
      <c r="A2">
        <v>10107</v>
      </c>
      <c r="B2">
        <v>20161230</v>
      </c>
      <c r="C2" t="s">
        <v>6</v>
      </c>
      <c r="D2">
        <v>62.14</v>
      </c>
      <c r="E2" s="1">
        <v>-1.2083E-2</v>
      </c>
      <c r="F2">
        <v>-4.0379999999999999E-3</v>
      </c>
      <c r="V2" s="9">
        <v>140</v>
      </c>
      <c r="AC2" s="2" t="s">
        <v>14</v>
      </c>
      <c r="AD2" s="2">
        <v>1.4557396718570198E-3</v>
      </c>
    </row>
    <row r="3" spans="1:33" ht="16" thickBot="1">
      <c r="A3">
        <v>10107</v>
      </c>
      <c r="B3">
        <v>20161229</v>
      </c>
      <c r="C3" t="s">
        <v>6</v>
      </c>
      <c r="D3">
        <v>62.9</v>
      </c>
      <c r="E3" s="1">
        <v>-1.4289999999999999E-3</v>
      </c>
      <c r="F3">
        <v>5.8399999999999999E-4</v>
      </c>
      <c r="V3" s="9">
        <v>139</v>
      </c>
      <c r="AC3" s="3" t="s">
        <v>15</v>
      </c>
      <c r="AD3" s="3">
        <v>1.2118117172710496</v>
      </c>
    </row>
    <row r="4" spans="1:33">
      <c r="A4">
        <v>10107</v>
      </c>
      <c r="B4">
        <v>20161228</v>
      </c>
      <c r="C4" t="s">
        <v>6</v>
      </c>
      <c r="D4">
        <v>62.99</v>
      </c>
      <c r="E4" s="1">
        <v>-4.5830000000000003E-3</v>
      </c>
      <c r="F4">
        <v>-7.9719999999999999E-3</v>
      </c>
      <c r="V4" s="9">
        <v>138</v>
      </c>
      <c r="AC4" t="s">
        <v>16</v>
      </c>
    </row>
    <row r="5" spans="1:33">
      <c r="A5">
        <v>10107</v>
      </c>
      <c r="B5">
        <v>20161227</v>
      </c>
      <c r="C5" t="s">
        <v>6</v>
      </c>
      <c r="D5">
        <v>63.28</v>
      </c>
      <c r="E5" s="1">
        <v>6.3199999999999997E-4</v>
      </c>
      <c r="F5">
        <v>2.5140000000000002E-3</v>
      </c>
      <c r="V5" s="9">
        <v>137</v>
      </c>
      <c r="AC5" s="2" t="s">
        <v>14</v>
      </c>
      <c r="AD5" s="2">
        <v>-2.2497082050630945E-3</v>
      </c>
      <c r="AG5" s="2"/>
    </row>
    <row r="6" spans="1:33" ht="16" thickBot="1">
      <c r="A6">
        <v>10107</v>
      </c>
      <c r="B6">
        <v>20161223</v>
      </c>
      <c r="C6" t="s">
        <v>6</v>
      </c>
      <c r="D6">
        <v>63.24</v>
      </c>
      <c r="E6" s="1">
        <v>-4.8780000000000004E-3</v>
      </c>
      <c r="F6">
        <v>1.854E-3</v>
      </c>
      <c r="V6" s="9">
        <v>136</v>
      </c>
      <c r="AC6" s="3" t="s">
        <v>15</v>
      </c>
      <c r="AD6" s="3">
        <v>1.2130347448097867</v>
      </c>
      <c r="AG6" s="3"/>
    </row>
    <row r="7" spans="1:33">
      <c r="A7">
        <v>10107</v>
      </c>
      <c r="B7">
        <v>20161222</v>
      </c>
      <c r="C7" t="s">
        <v>6</v>
      </c>
      <c r="D7">
        <v>63.55</v>
      </c>
      <c r="E7" s="1">
        <v>1.5699999999999999E-4</v>
      </c>
      <c r="F7">
        <v>-2.722E-3</v>
      </c>
      <c r="V7" s="9">
        <v>135</v>
      </c>
    </row>
    <row r="8" spans="1:33">
      <c r="A8">
        <v>10107</v>
      </c>
      <c r="B8">
        <v>20161221</v>
      </c>
      <c r="C8" t="s">
        <v>6</v>
      </c>
      <c r="D8">
        <v>63.54</v>
      </c>
      <c r="E8" s="1">
        <v>0</v>
      </c>
      <c r="F8">
        <v>-2.4889999999999999E-3</v>
      </c>
      <c r="V8" s="9">
        <v>134</v>
      </c>
    </row>
    <row r="9" spans="1:33">
      <c r="A9">
        <v>10107</v>
      </c>
      <c r="B9">
        <v>20161220</v>
      </c>
      <c r="C9" t="s">
        <v>6</v>
      </c>
      <c r="D9">
        <v>63.54</v>
      </c>
      <c r="E9" s="1">
        <v>-1.2570000000000001E-3</v>
      </c>
      <c r="F9">
        <v>4.3E-3</v>
      </c>
      <c r="V9" s="9">
        <v>133</v>
      </c>
    </row>
    <row r="10" spans="1:33">
      <c r="A10">
        <v>10107</v>
      </c>
      <c r="B10">
        <v>20161219</v>
      </c>
      <c r="C10" t="s">
        <v>6</v>
      </c>
      <c r="D10">
        <v>63.62</v>
      </c>
      <c r="E10" s="1">
        <v>2.1187999999999999E-2</v>
      </c>
      <c r="F10">
        <v>2.1090000000000002E-3</v>
      </c>
      <c r="V10" s="9">
        <v>132</v>
      </c>
      <c r="AC10" t="s">
        <v>48</v>
      </c>
      <c r="AD10" t="s">
        <v>6</v>
      </c>
      <c r="AE10" t="s">
        <v>7</v>
      </c>
    </row>
    <row r="11" spans="1:33">
      <c r="A11">
        <v>10107</v>
      </c>
      <c r="B11">
        <v>20161216</v>
      </c>
      <c r="C11" t="s">
        <v>6</v>
      </c>
      <c r="D11">
        <v>62.3</v>
      </c>
      <c r="E11" s="1">
        <v>-4.4739999999999997E-3</v>
      </c>
      <c r="F11">
        <v>-1.1460000000000001E-3</v>
      </c>
      <c r="V11" s="9">
        <v>131</v>
      </c>
      <c r="AC11" t="s">
        <v>49</v>
      </c>
    </row>
    <row r="12" spans="1:33">
      <c r="A12">
        <v>10107</v>
      </c>
      <c r="B12">
        <v>20161215</v>
      </c>
      <c r="C12" t="s">
        <v>6</v>
      </c>
      <c r="D12">
        <v>62.58</v>
      </c>
      <c r="E12" s="1">
        <v>-1.5950000000000001E-3</v>
      </c>
      <c r="F12">
        <v>3.5769999999999999E-3</v>
      </c>
      <c r="V12" s="9">
        <v>130</v>
      </c>
      <c r="AC12" t="s">
        <v>50</v>
      </c>
      <c r="AD12">
        <f>SUM(X139:X145)</f>
        <v>-2.0833842105211824E-2</v>
      </c>
    </row>
    <row r="13" spans="1:33">
      <c r="A13">
        <v>10107</v>
      </c>
      <c r="B13">
        <v>20161214</v>
      </c>
      <c r="C13" t="s">
        <v>6</v>
      </c>
      <c r="D13">
        <v>62.68</v>
      </c>
      <c r="E13" s="1">
        <v>-4.7629999999999999E-3</v>
      </c>
      <c r="F13">
        <v>-9.6170000000000005E-3</v>
      </c>
      <c r="V13" s="9">
        <v>129</v>
      </c>
      <c r="AC13" t="s">
        <v>51</v>
      </c>
    </row>
    <row r="14" spans="1:33">
      <c r="A14">
        <v>10107</v>
      </c>
      <c r="B14">
        <v>20161213</v>
      </c>
      <c r="C14" t="s">
        <v>6</v>
      </c>
      <c r="D14">
        <v>62.98</v>
      </c>
      <c r="E14" s="1">
        <v>1.3029000000000001E-2</v>
      </c>
      <c r="F14">
        <v>5.7840000000000001E-3</v>
      </c>
      <c r="V14" s="9">
        <v>128</v>
      </c>
      <c r="AC14" t="s">
        <v>52</v>
      </c>
    </row>
    <row r="15" spans="1:33">
      <c r="A15">
        <v>10107</v>
      </c>
      <c r="B15">
        <v>20161212</v>
      </c>
      <c r="C15" t="s">
        <v>6</v>
      </c>
      <c r="D15">
        <v>62.17</v>
      </c>
      <c r="E15" s="1">
        <v>3.2269999999999998E-3</v>
      </c>
      <c r="F15">
        <v>-2.4420000000000002E-3</v>
      </c>
      <c r="V15" s="9">
        <v>127</v>
      </c>
      <c r="AC15" t="s">
        <v>53</v>
      </c>
    </row>
    <row r="16" spans="1:33">
      <c r="A16">
        <v>10107</v>
      </c>
      <c r="B16">
        <v>20161209</v>
      </c>
      <c r="C16" t="s">
        <v>6</v>
      </c>
      <c r="D16">
        <v>61.97</v>
      </c>
      <c r="E16" s="1">
        <v>1.5734999999999999E-2</v>
      </c>
      <c r="F16">
        <v>3.9160000000000002E-3</v>
      </c>
      <c r="V16" s="9">
        <v>126</v>
      </c>
    </row>
    <row r="17" spans="1:34">
      <c r="A17">
        <v>10107</v>
      </c>
      <c r="B17">
        <v>20161208</v>
      </c>
      <c r="C17" t="s">
        <v>6</v>
      </c>
      <c r="D17">
        <v>61.01</v>
      </c>
      <c r="E17" s="1">
        <v>-5.8659999999999997E-3</v>
      </c>
      <c r="F17">
        <v>3.725E-3</v>
      </c>
      <c r="G17">
        <v>12742</v>
      </c>
      <c r="H17">
        <v>20161208</v>
      </c>
      <c r="I17" t="s">
        <v>7</v>
      </c>
      <c r="L17">
        <v>3.725E-3</v>
      </c>
      <c r="V17" s="9">
        <v>125</v>
      </c>
    </row>
    <row r="18" spans="1:34">
      <c r="A18">
        <v>10107</v>
      </c>
      <c r="B18">
        <v>20161207</v>
      </c>
      <c r="C18" t="s">
        <v>6</v>
      </c>
      <c r="D18">
        <v>61.37</v>
      </c>
      <c r="E18" s="1">
        <v>2.3685999999999999E-2</v>
      </c>
      <c r="F18">
        <v>1.24E-2</v>
      </c>
      <c r="G18">
        <v>12742</v>
      </c>
      <c r="H18">
        <v>20161207</v>
      </c>
      <c r="I18" t="s">
        <v>7</v>
      </c>
      <c r="J18">
        <v>195.96001000000001</v>
      </c>
      <c r="K18" s="1">
        <v>1.02E-4</v>
      </c>
      <c r="L18">
        <v>1.24E-2</v>
      </c>
      <c r="V18" s="9">
        <v>124</v>
      </c>
      <c r="AC18" t="s">
        <v>6</v>
      </c>
    </row>
    <row r="19" spans="1:34">
      <c r="A19">
        <v>10107</v>
      </c>
      <c r="B19">
        <v>20161206</v>
      </c>
      <c r="C19" t="s">
        <v>6</v>
      </c>
      <c r="D19">
        <v>59.95</v>
      </c>
      <c r="E19" s="1">
        <v>-4.4840000000000001E-3</v>
      </c>
      <c r="F19">
        <v>4.744E-3</v>
      </c>
      <c r="G19">
        <v>12742</v>
      </c>
      <c r="H19">
        <v>20161206</v>
      </c>
      <c r="I19" t="s">
        <v>7</v>
      </c>
      <c r="J19">
        <v>195.94</v>
      </c>
      <c r="K19" s="1">
        <v>3.5339999999999998E-3</v>
      </c>
      <c r="L19">
        <v>4.744E-3</v>
      </c>
      <c r="V19" s="9">
        <v>123</v>
      </c>
      <c r="AC19" t="s">
        <v>21</v>
      </c>
    </row>
    <row r="20" spans="1:34" ht="16" thickBot="1">
      <c r="A20">
        <v>10107</v>
      </c>
      <c r="B20">
        <v>20161205</v>
      </c>
      <c r="C20" t="s">
        <v>6</v>
      </c>
      <c r="D20">
        <v>60.22</v>
      </c>
      <c r="E20" s="1">
        <v>1.6371E-2</v>
      </c>
      <c r="F20">
        <v>7.2969999999999997E-3</v>
      </c>
      <c r="G20">
        <v>12742</v>
      </c>
      <c r="H20">
        <v>20161205</v>
      </c>
      <c r="I20" t="s">
        <v>7</v>
      </c>
      <c r="J20">
        <v>195.25</v>
      </c>
      <c r="K20" s="1">
        <v>2.5599999999999999E-4</v>
      </c>
      <c r="L20">
        <v>7.2969999999999997E-3</v>
      </c>
      <c r="V20" s="9">
        <v>122</v>
      </c>
    </row>
    <row r="21" spans="1:34">
      <c r="A21">
        <v>10107</v>
      </c>
      <c r="B21">
        <v>20161202</v>
      </c>
      <c r="C21" t="s">
        <v>6</v>
      </c>
      <c r="D21">
        <v>59.25</v>
      </c>
      <c r="E21" s="1">
        <v>8.4500000000000005E-4</v>
      </c>
      <c r="F21">
        <v>7.0500000000000001E-4</v>
      </c>
      <c r="G21">
        <v>12742</v>
      </c>
      <c r="H21">
        <v>20161202</v>
      </c>
      <c r="I21" t="s">
        <v>7</v>
      </c>
      <c r="J21">
        <v>195.2</v>
      </c>
      <c r="K21" s="1">
        <v>-5.6300000000000002E-4</v>
      </c>
      <c r="L21">
        <v>7.0500000000000001E-4</v>
      </c>
      <c r="V21" s="9">
        <v>121</v>
      </c>
      <c r="AC21" s="5" t="s">
        <v>22</v>
      </c>
      <c r="AD21" s="5"/>
    </row>
    <row r="22" spans="1:34">
      <c r="A22">
        <v>10107</v>
      </c>
      <c r="B22">
        <v>20161201</v>
      </c>
      <c r="C22" t="s">
        <v>6</v>
      </c>
      <c r="D22">
        <v>59.2</v>
      </c>
      <c r="E22" s="1">
        <v>-1.7590000000000001E-2</v>
      </c>
      <c r="F22">
        <v>-4.2220000000000001E-3</v>
      </c>
      <c r="G22">
        <v>12742</v>
      </c>
      <c r="H22">
        <v>20161201</v>
      </c>
      <c r="I22" t="s">
        <v>7</v>
      </c>
      <c r="J22">
        <v>195.31</v>
      </c>
      <c r="K22" s="1">
        <v>3.5799999999999997E-4</v>
      </c>
      <c r="L22">
        <v>-4.2220000000000001E-3</v>
      </c>
      <c r="V22" s="9">
        <v>120</v>
      </c>
      <c r="AC22" s="2" t="s">
        <v>23</v>
      </c>
      <c r="AD22" s="2">
        <v>0.71617539332229607</v>
      </c>
    </row>
    <row r="23" spans="1:34">
      <c r="A23">
        <v>10107</v>
      </c>
      <c r="B23">
        <v>20161130</v>
      </c>
      <c r="C23" t="s">
        <v>6</v>
      </c>
      <c r="D23">
        <v>60.26</v>
      </c>
      <c r="E23" s="1">
        <v>-1.3587E-2</v>
      </c>
      <c r="F23">
        <v>-1.562E-3</v>
      </c>
      <c r="G23">
        <v>12742</v>
      </c>
      <c r="H23">
        <v>20161130</v>
      </c>
      <c r="I23" t="s">
        <v>7</v>
      </c>
      <c r="J23">
        <v>195.24001000000001</v>
      </c>
      <c r="K23" s="1">
        <v>1.077E-3</v>
      </c>
      <c r="L23">
        <v>-1.562E-3</v>
      </c>
      <c r="M23">
        <v>20161130</v>
      </c>
      <c r="N23">
        <v>-0.25</v>
      </c>
      <c r="O23">
        <v>-0.39</v>
      </c>
      <c r="P23">
        <v>2.23</v>
      </c>
      <c r="Q23">
        <v>1E-3</v>
      </c>
      <c r="R23" s="9">
        <f>N23/100</f>
        <v>-2.5000000000000001E-3</v>
      </c>
      <c r="S23">
        <f>Q23/100</f>
        <v>1.0000000000000001E-5</v>
      </c>
      <c r="T23" s="9">
        <f>E23-S23</f>
        <v>-1.3597E-2</v>
      </c>
      <c r="U23" s="9">
        <f>K23-S23</f>
        <v>1.067E-3</v>
      </c>
      <c r="V23" s="9">
        <v>119</v>
      </c>
      <c r="W23">
        <f>$AD$3*R23+$AD$2+S23</f>
        <v>-1.5637896213206042E-3</v>
      </c>
      <c r="X23">
        <f>E23-W23</f>
        <v>-1.2023210378679396E-2</v>
      </c>
      <c r="Y23">
        <f>$AD$6*R23+$AD$5+S23</f>
        <v>-5.2722950670875618E-3</v>
      </c>
      <c r="Z23">
        <f>K23-Y23</f>
        <v>6.3492950670875617E-3</v>
      </c>
      <c r="AC23" s="2" t="s">
        <v>24</v>
      </c>
      <c r="AD23" s="2">
        <v>0.51290719400034546</v>
      </c>
    </row>
    <row r="24" spans="1:34">
      <c r="A24">
        <v>10107</v>
      </c>
      <c r="B24">
        <v>20161129</v>
      </c>
      <c r="C24" t="s">
        <v>6</v>
      </c>
      <c r="D24">
        <v>61.09</v>
      </c>
      <c r="E24" s="1">
        <v>7.9190000000000007E-3</v>
      </c>
      <c r="F24">
        <v>9.6500000000000004E-4</v>
      </c>
      <c r="G24">
        <v>12742</v>
      </c>
      <c r="H24">
        <v>20161129</v>
      </c>
      <c r="I24" t="s">
        <v>7</v>
      </c>
      <c r="J24">
        <v>195.03</v>
      </c>
      <c r="K24" s="1">
        <v>-4.6099999999999998E-4</v>
      </c>
      <c r="L24">
        <v>9.6500000000000004E-4</v>
      </c>
      <c r="M24">
        <v>20161129</v>
      </c>
      <c r="N24">
        <v>0.11</v>
      </c>
      <c r="O24">
        <v>-0.36</v>
      </c>
      <c r="P24">
        <v>-0.08</v>
      </c>
      <c r="Q24">
        <v>1E-3</v>
      </c>
      <c r="R24" s="9">
        <f t="shared" ref="R24:R87" si="0">N24/100</f>
        <v>1.1000000000000001E-3</v>
      </c>
      <c r="S24">
        <f t="shared" ref="S24:S87" si="1">Q24/100</f>
        <v>1.0000000000000001E-5</v>
      </c>
      <c r="T24" s="9">
        <f t="shared" ref="T24:T87" si="2">E24-S24</f>
        <v>7.9090000000000011E-3</v>
      </c>
      <c r="U24" s="9">
        <f t="shared" ref="U24:U87" si="3">K24-S24</f>
        <v>-4.7100000000000001E-4</v>
      </c>
      <c r="V24" s="9">
        <v>118</v>
      </c>
      <c r="W24">
        <f t="shared" ref="W24:W87" si="4">$AD$3*R24+$AD$2+S24</f>
        <v>2.7987325608551743E-3</v>
      </c>
      <c r="X24">
        <f t="shared" ref="X24:X87" si="5">E24-W24</f>
        <v>5.1202674391448259E-3</v>
      </c>
      <c r="Y24">
        <f t="shared" ref="Y24:Y87" si="6">$AD$6*R24+$AD$5+S24</f>
        <v>-9.0536998577232905E-4</v>
      </c>
      <c r="Z24">
        <f t="shared" ref="Z24:Z87" si="7">K24-Y24</f>
        <v>4.4436998577232907E-4</v>
      </c>
      <c r="AC24" s="2" t="s">
        <v>25</v>
      </c>
      <c r="AD24" s="2">
        <v>0.51098192599244163</v>
      </c>
    </row>
    <row r="25" spans="1:34">
      <c r="A25">
        <v>10107</v>
      </c>
      <c r="B25">
        <v>20161128</v>
      </c>
      <c r="C25" t="s">
        <v>6</v>
      </c>
      <c r="D25">
        <v>60.61</v>
      </c>
      <c r="E25" s="1">
        <v>1.322E-3</v>
      </c>
      <c r="F25">
        <v>-5.9369999999999996E-3</v>
      </c>
      <c r="G25">
        <v>12742</v>
      </c>
      <c r="H25">
        <v>20161128</v>
      </c>
      <c r="I25" t="s">
        <v>7</v>
      </c>
      <c r="J25">
        <v>195.12</v>
      </c>
      <c r="K25" s="1">
        <v>-1.54E-4</v>
      </c>
      <c r="L25">
        <v>-5.9369999999999996E-3</v>
      </c>
      <c r="M25">
        <v>20161128</v>
      </c>
      <c r="N25">
        <v>-0.64</v>
      </c>
      <c r="O25">
        <v>-0.77</v>
      </c>
      <c r="P25">
        <v>7.0000000000000007E-2</v>
      </c>
      <c r="Q25">
        <v>1E-3</v>
      </c>
      <c r="R25" s="9">
        <f t="shared" si="0"/>
        <v>-6.4000000000000003E-3</v>
      </c>
      <c r="S25">
        <f t="shared" si="1"/>
        <v>1.0000000000000001E-5</v>
      </c>
      <c r="T25" s="9">
        <f t="shared" si="2"/>
        <v>1.312E-3</v>
      </c>
      <c r="U25" s="9">
        <f t="shared" si="3"/>
        <v>-1.64E-4</v>
      </c>
      <c r="V25" s="9">
        <v>117</v>
      </c>
      <c r="W25">
        <f t="shared" si="4"/>
        <v>-6.2898553186776984E-3</v>
      </c>
      <c r="X25">
        <f t="shared" si="5"/>
        <v>7.6118553186776986E-3</v>
      </c>
      <c r="Y25">
        <f t="shared" si="6"/>
        <v>-1.0003130571845729E-2</v>
      </c>
      <c r="Z25">
        <f t="shared" si="7"/>
        <v>9.8491305718457298E-3</v>
      </c>
      <c r="AC25" s="2" t="s">
        <v>26</v>
      </c>
      <c r="AD25" s="2">
        <v>1.2431175268642587E-2</v>
      </c>
    </row>
    <row r="26" spans="1:34" ht="16" thickBot="1">
      <c r="A26">
        <v>10107</v>
      </c>
      <c r="B26">
        <v>20161125</v>
      </c>
      <c r="C26" t="s">
        <v>6</v>
      </c>
      <c r="D26">
        <v>60.53</v>
      </c>
      <c r="E26" s="1">
        <v>2.1519999999999998E-3</v>
      </c>
      <c r="F26">
        <v>3.6440000000000001E-3</v>
      </c>
      <c r="G26">
        <v>12742</v>
      </c>
      <c r="H26">
        <v>20161125</v>
      </c>
      <c r="I26" t="s">
        <v>7</v>
      </c>
      <c r="J26">
        <v>195.14999</v>
      </c>
      <c r="K26" s="1">
        <v>1.1800000000000001E-3</v>
      </c>
      <c r="L26">
        <v>3.6440000000000001E-3</v>
      </c>
      <c r="M26">
        <v>20161125</v>
      </c>
      <c r="N26">
        <v>0.4</v>
      </c>
      <c r="O26">
        <v>-7.0000000000000007E-2</v>
      </c>
      <c r="P26">
        <v>-0.24</v>
      </c>
      <c r="Q26">
        <v>1E-3</v>
      </c>
      <c r="R26" s="9">
        <f t="shared" si="0"/>
        <v>4.0000000000000001E-3</v>
      </c>
      <c r="S26">
        <f t="shared" si="1"/>
        <v>1.0000000000000001E-5</v>
      </c>
      <c r="T26" s="9">
        <f t="shared" si="2"/>
        <v>2.1419999999999998E-3</v>
      </c>
      <c r="U26" s="9">
        <f t="shared" si="3"/>
        <v>1.17E-3</v>
      </c>
      <c r="V26" s="9">
        <v>116</v>
      </c>
      <c r="W26">
        <f t="shared" si="4"/>
        <v>6.3129865409412185E-3</v>
      </c>
      <c r="X26">
        <f t="shared" si="5"/>
        <v>-4.1609865409412191E-3</v>
      </c>
      <c r="Y26">
        <f t="shared" si="6"/>
        <v>2.6124307741760525E-3</v>
      </c>
      <c r="Z26">
        <f t="shared" si="7"/>
        <v>-1.4324307741760524E-3</v>
      </c>
      <c r="AC26" s="3" t="s">
        <v>27</v>
      </c>
      <c r="AD26" s="3">
        <v>255</v>
      </c>
    </row>
    <row r="27" spans="1:34">
      <c r="A27">
        <v>10107</v>
      </c>
      <c r="B27">
        <v>20161123</v>
      </c>
      <c r="C27" t="s">
        <v>6</v>
      </c>
      <c r="D27">
        <v>60.4</v>
      </c>
      <c r="E27" s="1">
        <v>-1.1780000000000001E-2</v>
      </c>
      <c r="F27">
        <v>9.3599999999999998E-4</v>
      </c>
      <c r="G27">
        <v>12742</v>
      </c>
      <c r="H27">
        <v>20161123</v>
      </c>
      <c r="I27" t="s">
        <v>7</v>
      </c>
      <c r="J27">
        <v>194.92</v>
      </c>
      <c r="K27" s="1">
        <v>6.1939999999999999E-3</v>
      </c>
      <c r="L27">
        <v>9.3599999999999998E-4</v>
      </c>
      <c r="M27">
        <v>20161123</v>
      </c>
      <c r="N27">
        <v>0.16</v>
      </c>
      <c r="O27">
        <v>0.52</v>
      </c>
      <c r="P27">
        <v>0.2</v>
      </c>
      <c r="Q27">
        <v>1E-3</v>
      </c>
      <c r="R27" s="9">
        <f t="shared" si="0"/>
        <v>1.6000000000000001E-3</v>
      </c>
      <c r="S27">
        <f t="shared" si="1"/>
        <v>1.0000000000000001E-5</v>
      </c>
      <c r="T27" s="9">
        <f t="shared" si="2"/>
        <v>-1.179E-2</v>
      </c>
      <c r="U27" s="9">
        <f t="shared" si="3"/>
        <v>6.1840000000000003E-3</v>
      </c>
      <c r="V27" s="9">
        <v>115</v>
      </c>
      <c r="W27">
        <f t="shared" si="4"/>
        <v>3.4046384194906993E-3</v>
      </c>
      <c r="X27">
        <f t="shared" si="5"/>
        <v>-1.5184638419490699E-2</v>
      </c>
      <c r="Y27">
        <f t="shared" si="6"/>
        <v>-2.9885261336743568E-4</v>
      </c>
      <c r="Z27">
        <f t="shared" si="7"/>
        <v>6.4928526133674353E-3</v>
      </c>
    </row>
    <row r="28" spans="1:34" ht="16" thickBot="1">
      <c r="A28">
        <v>10107</v>
      </c>
      <c r="B28">
        <v>20161122</v>
      </c>
      <c r="C28" t="s">
        <v>6</v>
      </c>
      <c r="D28">
        <v>61.12</v>
      </c>
      <c r="E28" s="1">
        <v>4.2719999999999998E-3</v>
      </c>
      <c r="F28">
        <v>3.0400000000000002E-3</v>
      </c>
      <c r="G28">
        <v>12742</v>
      </c>
      <c r="H28">
        <v>20161122</v>
      </c>
      <c r="I28" t="s">
        <v>7</v>
      </c>
      <c r="J28">
        <v>193.72</v>
      </c>
      <c r="K28" s="1">
        <v>9.3000000000000005E-4</v>
      </c>
      <c r="L28">
        <v>3.0400000000000002E-3</v>
      </c>
      <c r="M28">
        <v>20161122</v>
      </c>
      <c r="N28">
        <v>0.31</v>
      </c>
      <c r="O28">
        <v>0.56999999999999995</v>
      </c>
      <c r="P28">
        <v>0.62</v>
      </c>
      <c r="Q28">
        <v>1E-3</v>
      </c>
      <c r="R28" s="9">
        <f t="shared" si="0"/>
        <v>3.0999999999999999E-3</v>
      </c>
      <c r="S28">
        <f t="shared" si="1"/>
        <v>1.0000000000000001E-5</v>
      </c>
      <c r="T28" s="9">
        <f t="shared" si="2"/>
        <v>4.2620000000000002E-3</v>
      </c>
      <c r="U28" s="9">
        <f t="shared" si="3"/>
        <v>9.2000000000000003E-4</v>
      </c>
      <c r="V28" s="9">
        <v>114</v>
      </c>
      <c r="W28">
        <f t="shared" si="4"/>
        <v>5.222355995397273E-3</v>
      </c>
      <c r="X28">
        <f t="shared" si="5"/>
        <v>-9.5035599539727324E-4</v>
      </c>
      <c r="Y28">
        <f t="shared" si="6"/>
        <v>1.5206995038472442E-3</v>
      </c>
      <c r="Z28">
        <f t="shared" si="7"/>
        <v>-5.9069950384724418E-4</v>
      </c>
      <c r="AC28" t="s">
        <v>28</v>
      </c>
    </row>
    <row r="29" spans="1:34">
      <c r="A29">
        <v>10107</v>
      </c>
      <c r="B29">
        <v>20161121</v>
      </c>
      <c r="C29" t="s">
        <v>6</v>
      </c>
      <c r="D29">
        <v>60.86</v>
      </c>
      <c r="E29" s="1">
        <v>8.4510000000000002E-3</v>
      </c>
      <c r="F29">
        <v>7.7749999999999998E-3</v>
      </c>
      <c r="G29">
        <v>12742</v>
      </c>
      <c r="H29">
        <v>20161121</v>
      </c>
      <c r="I29" t="s">
        <v>7</v>
      </c>
      <c r="J29">
        <v>193.53998999999999</v>
      </c>
      <c r="K29" s="1">
        <v>-5.1599999999999997E-4</v>
      </c>
      <c r="L29">
        <v>7.7749999999999998E-3</v>
      </c>
      <c r="M29">
        <v>20161121</v>
      </c>
      <c r="N29">
        <v>0.77</v>
      </c>
      <c r="O29">
        <v>-0.24</v>
      </c>
      <c r="P29">
        <v>7.0000000000000007E-2</v>
      </c>
      <c r="Q29">
        <v>1E-3</v>
      </c>
      <c r="R29" s="9">
        <f t="shared" si="0"/>
        <v>7.7000000000000002E-3</v>
      </c>
      <c r="S29">
        <f t="shared" si="1"/>
        <v>1.0000000000000001E-5</v>
      </c>
      <c r="T29" s="9">
        <f t="shared" si="2"/>
        <v>8.4410000000000006E-3</v>
      </c>
      <c r="U29" s="9">
        <f t="shared" si="3"/>
        <v>-5.2599999999999999E-4</v>
      </c>
      <c r="V29" s="9">
        <v>113</v>
      </c>
      <c r="W29">
        <f t="shared" si="4"/>
        <v>1.0796689894844103E-2</v>
      </c>
      <c r="X29">
        <f t="shared" si="5"/>
        <v>-2.3456898948441031E-3</v>
      </c>
      <c r="Y29">
        <f t="shared" si="6"/>
        <v>7.1006593299722635E-3</v>
      </c>
      <c r="Z29">
        <f t="shared" si="7"/>
        <v>-7.6166593299722635E-3</v>
      </c>
      <c r="AC29" s="4"/>
      <c r="AD29" s="4" t="s">
        <v>32</v>
      </c>
      <c r="AE29" s="4" t="s">
        <v>33</v>
      </c>
      <c r="AF29" s="4" t="s">
        <v>34</v>
      </c>
      <c r="AG29" s="4" t="s">
        <v>35</v>
      </c>
      <c r="AH29" s="4" t="s">
        <v>36</v>
      </c>
    </row>
    <row r="30" spans="1:34">
      <c r="A30">
        <v>10107</v>
      </c>
      <c r="B30">
        <v>20161118</v>
      </c>
      <c r="C30" t="s">
        <v>6</v>
      </c>
      <c r="D30">
        <v>60.35</v>
      </c>
      <c r="E30" s="1">
        <v>-4.7819999999999998E-3</v>
      </c>
      <c r="F30">
        <v>-1.348E-3</v>
      </c>
      <c r="G30">
        <v>12742</v>
      </c>
      <c r="H30">
        <v>20161118</v>
      </c>
      <c r="I30" t="s">
        <v>7</v>
      </c>
      <c r="J30">
        <v>193.64</v>
      </c>
      <c r="K30" s="1">
        <v>1.5E-3</v>
      </c>
      <c r="L30">
        <v>-1.348E-3</v>
      </c>
      <c r="M30">
        <v>20161118</v>
      </c>
      <c r="N30">
        <v>-0.16</v>
      </c>
      <c r="O30">
        <v>0.55000000000000004</v>
      </c>
      <c r="P30">
        <v>0.37</v>
      </c>
      <c r="Q30">
        <v>1E-3</v>
      </c>
      <c r="R30" s="9">
        <f t="shared" si="0"/>
        <v>-1.6000000000000001E-3</v>
      </c>
      <c r="S30">
        <f t="shared" si="1"/>
        <v>1.0000000000000001E-5</v>
      </c>
      <c r="T30" s="9">
        <f t="shared" si="2"/>
        <v>-4.7919999999999994E-3</v>
      </c>
      <c r="U30" s="9">
        <f t="shared" si="3"/>
        <v>1.49E-3</v>
      </c>
      <c r="V30" s="9">
        <v>112</v>
      </c>
      <c r="W30">
        <f t="shared" si="4"/>
        <v>-4.7315907577665959E-4</v>
      </c>
      <c r="X30">
        <f t="shared" si="5"/>
        <v>-4.3088409242233398E-3</v>
      </c>
      <c r="Y30">
        <f t="shared" si="6"/>
        <v>-4.1805637967587536E-3</v>
      </c>
      <c r="Z30">
        <f t="shared" si="7"/>
        <v>5.680563796758754E-3</v>
      </c>
      <c r="AC30" s="2" t="s">
        <v>29</v>
      </c>
      <c r="AD30" s="2">
        <v>1</v>
      </c>
      <c r="AE30" s="2">
        <v>4.1169157126377441E-2</v>
      </c>
      <c r="AF30" s="2">
        <v>4.1169157126377441E-2</v>
      </c>
      <c r="AG30" s="2">
        <v>266.40820493287976</v>
      </c>
      <c r="AH30" s="2">
        <v>2.1193882314488564E-41</v>
      </c>
    </row>
    <row r="31" spans="1:34">
      <c r="A31">
        <v>10107</v>
      </c>
      <c r="B31">
        <v>20161117</v>
      </c>
      <c r="C31" t="s">
        <v>6</v>
      </c>
      <c r="D31">
        <v>60.64</v>
      </c>
      <c r="E31" s="1">
        <v>1.6597000000000001E-2</v>
      </c>
      <c r="F31">
        <v>4.5929999999999999E-3</v>
      </c>
      <c r="G31">
        <v>12742</v>
      </c>
      <c r="H31">
        <v>20161117</v>
      </c>
      <c r="I31" t="s">
        <v>7</v>
      </c>
      <c r="J31">
        <v>193.35001</v>
      </c>
      <c r="K31" s="1">
        <v>-6.2E-4</v>
      </c>
      <c r="L31">
        <v>4.5929999999999999E-3</v>
      </c>
      <c r="M31">
        <v>20161117</v>
      </c>
      <c r="N31">
        <v>0.56000000000000005</v>
      </c>
      <c r="O31">
        <v>0.14000000000000001</v>
      </c>
      <c r="P31">
        <v>-0.13</v>
      </c>
      <c r="Q31">
        <v>1E-3</v>
      </c>
      <c r="R31" s="9">
        <f t="shared" si="0"/>
        <v>5.6000000000000008E-3</v>
      </c>
      <c r="S31">
        <f t="shared" si="1"/>
        <v>1.0000000000000001E-5</v>
      </c>
      <c r="T31" s="9">
        <f t="shared" si="2"/>
        <v>1.6587000000000001E-2</v>
      </c>
      <c r="U31" s="9">
        <f t="shared" si="3"/>
        <v>-6.3000000000000003E-4</v>
      </c>
      <c r="V31" s="9">
        <v>111</v>
      </c>
      <c r="W31">
        <f t="shared" si="4"/>
        <v>8.2518852885748971E-3</v>
      </c>
      <c r="X31">
        <f t="shared" si="5"/>
        <v>8.3451147114251036E-3</v>
      </c>
      <c r="Y31">
        <f t="shared" si="6"/>
        <v>4.5532863658717115E-3</v>
      </c>
      <c r="Z31">
        <f t="shared" si="7"/>
        <v>-5.1732863658717114E-3</v>
      </c>
      <c r="AC31" s="2" t="s">
        <v>30</v>
      </c>
      <c r="AD31" s="2">
        <v>253</v>
      </c>
      <c r="AE31" s="2">
        <v>3.9097131995606903E-2</v>
      </c>
      <c r="AF31" s="2">
        <v>1.5453411855971107E-4</v>
      </c>
      <c r="AG31" s="2"/>
      <c r="AH31" s="2"/>
    </row>
    <row r="32" spans="1:34" ht="16" thickBot="1">
      <c r="A32">
        <v>10107</v>
      </c>
      <c r="B32">
        <v>20161116</v>
      </c>
      <c r="C32" t="s">
        <v>6</v>
      </c>
      <c r="D32">
        <v>59.65</v>
      </c>
      <c r="E32" s="1">
        <v>1.325E-2</v>
      </c>
      <c r="F32">
        <v>-1.5089999999999999E-3</v>
      </c>
      <c r="G32">
        <v>12742</v>
      </c>
      <c r="H32">
        <v>20161116</v>
      </c>
      <c r="I32" t="s">
        <v>7</v>
      </c>
      <c r="J32">
        <v>193.47</v>
      </c>
      <c r="K32" s="1">
        <v>1.2666999999999999E-2</v>
      </c>
      <c r="L32">
        <v>-1.5089999999999999E-3</v>
      </c>
      <c r="M32">
        <v>20161116</v>
      </c>
      <c r="N32">
        <v>-0.12</v>
      </c>
      <c r="O32">
        <v>0.3</v>
      </c>
      <c r="P32">
        <v>-0.54</v>
      </c>
      <c r="Q32">
        <v>1E-3</v>
      </c>
      <c r="R32" s="9">
        <f t="shared" si="0"/>
        <v>-1.1999999999999999E-3</v>
      </c>
      <c r="S32">
        <f t="shared" si="1"/>
        <v>1.0000000000000001E-5</v>
      </c>
      <c r="T32" s="9">
        <f t="shared" si="2"/>
        <v>1.324E-2</v>
      </c>
      <c r="U32" s="9">
        <f t="shared" si="3"/>
        <v>1.2657E-2</v>
      </c>
      <c r="V32" s="9">
        <v>110</v>
      </c>
      <c r="W32">
        <f t="shared" si="4"/>
        <v>1.1565611131760462E-5</v>
      </c>
      <c r="X32">
        <f t="shared" si="5"/>
        <v>1.323843438886824E-2</v>
      </c>
      <c r="Y32">
        <f t="shared" si="6"/>
        <v>-3.6953498988348383E-3</v>
      </c>
      <c r="Z32">
        <f t="shared" si="7"/>
        <v>1.6362349898834838E-2</v>
      </c>
      <c r="AC32" s="3" t="s">
        <v>31</v>
      </c>
      <c r="AD32" s="3">
        <v>254</v>
      </c>
      <c r="AE32" s="3">
        <v>8.0266289121984344E-2</v>
      </c>
      <c r="AF32" s="3"/>
      <c r="AG32" s="3"/>
      <c r="AH32" s="3"/>
    </row>
    <row r="33" spans="1:37" ht="16" thickBot="1">
      <c r="A33">
        <v>10107</v>
      </c>
      <c r="B33">
        <v>20161115</v>
      </c>
      <c r="C33" t="s">
        <v>6</v>
      </c>
      <c r="D33">
        <v>58.87</v>
      </c>
      <c r="E33" s="1">
        <v>1.9615E-2</v>
      </c>
      <c r="F33">
        <v>7.9170000000000004E-3</v>
      </c>
      <c r="G33">
        <v>12742</v>
      </c>
      <c r="H33">
        <v>20161115</v>
      </c>
      <c r="I33" t="s">
        <v>7</v>
      </c>
      <c r="J33">
        <v>191.05</v>
      </c>
      <c r="K33" s="1">
        <v>2.7290000000000001E-3</v>
      </c>
      <c r="L33">
        <v>7.9170000000000004E-3</v>
      </c>
      <c r="M33">
        <v>20161115</v>
      </c>
      <c r="N33">
        <v>0.8</v>
      </c>
      <c r="O33">
        <v>-0.54</v>
      </c>
      <c r="P33">
        <v>0.17</v>
      </c>
      <c r="Q33">
        <v>1E-3</v>
      </c>
      <c r="R33" s="9">
        <f t="shared" si="0"/>
        <v>8.0000000000000002E-3</v>
      </c>
      <c r="S33">
        <f t="shared" si="1"/>
        <v>1.0000000000000001E-5</v>
      </c>
      <c r="T33" s="9">
        <f t="shared" si="2"/>
        <v>1.9605000000000001E-2</v>
      </c>
      <c r="U33" s="9">
        <f t="shared" si="3"/>
        <v>2.7190000000000001E-3</v>
      </c>
      <c r="V33" s="9">
        <v>109</v>
      </c>
      <c r="W33">
        <f t="shared" si="4"/>
        <v>1.1160233410025418E-2</v>
      </c>
      <c r="X33">
        <f t="shared" si="5"/>
        <v>8.4547665899745821E-3</v>
      </c>
      <c r="Y33">
        <f t="shared" si="6"/>
        <v>7.464569753415199E-3</v>
      </c>
      <c r="Z33">
        <f t="shared" si="7"/>
        <v>-4.7355697534151985E-3</v>
      </c>
    </row>
    <row r="34" spans="1:37">
      <c r="A34">
        <v>10107</v>
      </c>
      <c r="B34">
        <v>20161114</v>
      </c>
      <c r="C34" t="s">
        <v>6</v>
      </c>
      <c r="D34">
        <v>58.12</v>
      </c>
      <c r="E34" s="1">
        <v>-1.5249E-2</v>
      </c>
      <c r="F34">
        <v>2.3640000000000002E-3</v>
      </c>
      <c r="G34">
        <v>12742</v>
      </c>
      <c r="H34">
        <v>20161114</v>
      </c>
      <c r="I34" t="s">
        <v>7</v>
      </c>
      <c r="J34">
        <v>190.53</v>
      </c>
      <c r="K34" s="1">
        <v>-4.7530000000000003E-3</v>
      </c>
      <c r="L34">
        <v>2.3640000000000002E-3</v>
      </c>
      <c r="M34">
        <v>20161114</v>
      </c>
      <c r="N34">
        <v>0.21</v>
      </c>
      <c r="O34">
        <v>0.6</v>
      </c>
      <c r="P34">
        <v>1.44</v>
      </c>
      <c r="Q34">
        <v>1E-3</v>
      </c>
      <c r="R34" s="9">
        <f t="shared" si="0"/>
        <v>2.0999999999999999E-3</v>
      </c>
      <c r="S34">
        <f t="shared" si="1"/>
        <v>1.0000000000000001E-5</v>
      </c>
      <c r="T34" s="9">
        <f t="shared" si="2"/>
        <v>-1.5259E-2</v>
      </c>
      <c r="U34" s="9">
        <f t="shared" si="3"/>
        <v>-4.7629999999999999E-3</v>
      </c>
      <c r="V34" s="9">
        <v>108</v>
      </c>
      <c r="W34">
        <f t="shared" si="4"/>
        <v>4.010544278126223E-3</v>
      </c>
      <c r="X34">
        <f t="shared" si="5"/>
        <v>-1.9259544278126223E-2</v>
      </c>
      <c r="Y34">
        <f t="shared" si="6"/>
        <v>3.0766475903745748E-4</v>
      </c>
      <c r="Z34">
        <f t="shared" si="7"/>
        <v>-5.0606647590374573E-3</v>
      </c>
      <c r="AC34" s="4"/>
      <c r="AD34" s="4" t="s">
        <v>37</v>
      </c>
      <c r="AE34" s="4" t="s">
        <v>26</v>
      </c>
      <c r="AF34" s="4" t="s">
        <v>38</v>
      </c>
      <c r="AG34" s="4" t="s">
        <v>39</v>
      </c>
      <c r="AH34" s="4" t="s">
        <v>40</v>
      </c>
      <c r="AI34" s="4" t="s">
        <v>41</v>
      </c>
      <c r="AJ34" s="4" t="s">
        <v>42</v>
      </c>
      <c r="AK34" s="4" t="s">
        <v>43</v>
      </c>
    </row>
    <row r="35" spans="1:37">
      <c r="A35">
        <v>10107</v>
      </c>
      <c r="B35">
        <v>20161111</v>
      </c>
      <c r="C35" t="s">
        <v>6</v>
      </c>
      <c r="D35">
        <v>59.02</v>
      </c>
      <c r="E35" s="1">
        <v>5.4510000000000001E-3</v>
      </c>
      <c r="F35">
        <v>2.4800000000000001E-4</v>
      </c>
      <c r="G35">
        <v>12742</v>
      </c>
      <c r="H35">
        <v>20161111</v>
      </c>
      <c r="I35" t="s">
        <v>7</v>
      </c>
      <c r="J35">
        <v>191.44</v>
      </c>
      <c r="K35" s="1">
        <v>2.3040000000000001E-3</v>
      </c>
      <c r="L35">
        <v>2.4800000000000001E-4</v>
      </c>
      <c r="M35">
        <v>20161111</v>
      </c>
      <c r="N35">
        <v>0.18</v>
      </c>
      <c r="O35">
        <v>2.5099999999999998</v>
      </c>
      <c r="P35">
        <v>-0.01</v>
      </c>
      <c r="Q35">
        <v>1E-3</v>
      </c>
      <c r="R35" s="9">
        <f t="shared" si="0"/>
        <v>1.8E-3</v>
      </c>
      <c r="S35">
        <f t="shared" si="1"/>
        <v>1.0000000000000001E-5</v>
      </c>
      <c r="T35" s="9">
        <f t="shared" si="2"/>
        <v>5.4410000000000005E-3</v>
      </c>
      <c r="U35" s="9">
        <f t="shared" si="3"/>
        <v>2.294E-3</v>
      </c>
      <c r="V35" s="9">
        <v>107</v>
      </c>
      <c r="W35">
        <f t="shared" si="4"/>
        <v>3.6470007629449091E-3</v>
      </c>
      <c r="X35">
        <f t="shared" si="5"/>
        <v>1.803999237055091E-3</v>
      </c>
      <c r="Y35">
        <f t="shared" si="6"/>
        <v>-5.6245664405478484E-5</v>
      </c>
      <c r="Z35">
        <f t="shared" si="7"/>
        <v>2.3602456644054785E-3</v>
      </c>
      <c r="AB35" t="s">
        <v>65</v>
      </c>
      <c r="AC35" s="2" t="s">
        <v>14</v>
      </c>
      <c r="AD35" s="11">
        <v>1.4557396718570198E-3</v>
      </c>
      <c r="AE35" s="2">
        <v>7.7847091522711596E-4</v>
      </c>
      <c r="AF35" s="2">
        <v>1.8699987929957709</v>
      </c>
      <c r="AG35" s="2">
        <v>6.2638815356520286E-2</v>
      </c>
      <c r="AH35" s="2">
        <v>-7.736911911897129E-5</v>
      </c>
      <c r="AI35" s="2">
        <v>2.9888484628330112E-3</v>
      </c>
      <c r="AJ35" s="2">
        <v>-7.736911911897129E-5</v>
      </c>
      <c r="AK35" s="2">
        <v>2.9888484628330112E-3</v>
      </c>
    </row>
    <row r="36" spans="1:37" ht="16" thickBot="1">
      <c r="A36">
        <v>10107</v>
      </c>
      <c r="B36">
        <v>20161110</v>
      </c>
      <c r="C36" t="s">
        <v>6</v>
      </c>
      <c r="D36">
        <v>58.7</v>
      </c>
      <c r="E36" s="1">
        <v>-2.4431000000000001E-2</v>
      </c>
      <c r="F36">
        <v>1.9469999999999999E-3</v>
      </c>
      <c r="G36">
        <v>12742</v>
      </c>
      <c r="H36">
        <v>20161110</v>
      </c>
      <c r="I36" t="s">
        <v>7</v>
      </c>
      <c r="J36">
        <v>191</v>
      </c>
      <c r="K36" s="1">
        <v>-5.1999999999999997E-5</v>
      </c>
      <c r="L36">
        <v>1.9469999999999999E-3</v>
      </c>
      <c r="M36">
        <v>20161110</v>
      </c>
      <c r="N36">
        <v>0.32</v>
      </c>
      <c r="O36">
        <v>1.1200000000000001</v>
      </c>
      <c r="P36">
        <v>1.79</v>
      </c>
      <c r="Q36">
        <v>1E-3</v>
      </c>
      <c r="R36" s="9">
        <f t="shared" si="0"/>
        <v>3.2000000000000002E-3</v>
      </c>
      <c r="S36">
        <f t="shared" si="1"/>
        <v>1.0000000000000001E-5</v>
      </c>
      <c r="T36" s="9">
        <f t="shared" si="2"/>
        <v>-2.4441000000000001E-2</v>
      </c>
      <c r="U36" s="9">
        <f t="shared" si="3"/>
        <v>-6.2000000000000003E-5</v>
      </c>
      <c r="V36" s="9">
        <v>106</v>
      </c>
      <c r="W36">
        <f t="shared" si="4"/>
        <v>5.3435371671243783E-3</v>
      </c>
      <c r="X36">
        <f t="shared" si="5"/>
        <v>-2.9774537167124381E-2</v>
      </c>
      <c r="Y36">
        <f t="shared" si="6"/>
        <v>1.6420029783282232E-3</v>
      </c>
      <c r="Z36">
        <f t="shared" si="7"/>
        <v>-1.6940029783282231E-3</v>
      </c>
      <c r="AB36" t="s">
        <v>64</v>
      </c>
      <c r="AC36" s="3" t="s">
        <v>15</v>
      </c>
      <c r="AD36" s="10">
        <v>1.2118117172710496</v>
      </c>
      <c r="AE36" s="3">
        <v>7.4243997824168337E-2</v>
      </c>
      <c r="AF36" s="3">
        <v>16.32201595798999</v>
      </c>
      <c r="AG36" s="3">
        <v>2.1193882314487957E-41</v>
      </c>
      <c r="AH36" s="3">
        <v>1.0655967161515447</v>
      </c>
      <c r="AI36" s="3">
        <v>1.3580267183905546</v>
      </c>
      <c r="AJ36" s="3">
        <v>1.0655967161515447</v>
      </c>
      <c r="AK36" s="3">
        <v>1.3580267183905546</v>
      </c>
    </row>
    <row r="37" spans="1:37">
      <c r="A37">
        <v>10107</v>
      </c>
      <c r="B37">
        <v>20161109</v>
      </c>
      <c r="C37" t="s">
        <v>6</v>
      </c>
      <c r="D37">
        <v>60.17</v>
      </c>
      <c r="E37" s="1">
        <v>-4.9610000000000001E-3</v>
      </c>
      <c r="F37">
        <v>1.2049000000000001E-2</v>
      </c>
      <c r="G37">
        <v>12742</v>
      </c>
      <c r="H37">
        <v>20161109</v>
      </c>
      <c r="I37" t="s">
        <v>7</v>
      </c>
      <c r="J37">
        <v>191.00998999999999</v>
      </c>
      <c r="K37" s="1">
        <v>-1.6199999999999999E-3</v>
      </c>
      <c r="L37">
        <v>1.2049000000000001E-2</v>
      </c>
      <c r="M37">
        <v>20161109</v>
      </c>
      <c r="N37">
        <v>1.46</v>
      </c>
      <c r="O37">
        <v>1.89</v>
      </c>
      <c r="P37">
        <v>1.04</v>
      </c>
      <c r="Q37">
        <v>1E-3</v>
      </c>
      <c r="R37" s="9">
        <f t="shared" si="0"/>
        <v>1.46E-2</v>
      </c>
      <c r="S37">
        <f t="shared" si="1"/>
        <v>1.0000000000000001E-5</v>
      </c>
      <c r="T37" s="9">
        <f t="shared" si="2"/>
        <v>-4.9709999999999997E-3</v>
      </c>
      <c r="U37" s="9">
        <f t="shared" si="3"/>
        <v>-1.6299999999999999E-3</v>
      </c>
      <c r="V37" s="9">
        <v>105</v>
      </c>
      <c r="W37">
        <f t="shared" si="4"/>
        <v>1.9158190744014342E-2</v>
      </c>
      <c r="X37">
        <f t="shared" si="5"/>
        <v>-2.4119190744014342E-2</v>
      </c>
      <c r="Y37">
        <f t="shared" si="6"/>
        <v>1.5470599069159791E-2</v>
      </c>
      <c r="Z37">
        <f t="shared" si="7"/>
        <v>-1.709059906915979E-2</v>
      </c>
    </row>
    <row r="38" spans="1:37">
      <c r="A38">
        <v>10107</v>
      </c>
      <c r="B38">
        <v>20161108</v>
      </c>
      <c r="C38" t="s">
        <v>6</v>
      </c>
      <c r="D38">
        <v>60.47</v>
      </c>
      <c r="E38" s="1">
        <v>8.2799999999999996E-4</v>
      </c>
      <c r="F38">
        <v>3.8860000000000001E-3</v>
      </c>
      <c r="G38">
        <v>12742</v>
      </c>
      <c r="H38">
        <v>20161108</v>
      </c>
      <c r="I38" t="s">
        <v>7</v>
      </c>
      <c r="J38">
        <v>191.32001</v>
      </c>
      <c r="K38" s="1">
        <v>6.3119999999999999E-3</v>
      </c>
      <c r="L38">
        <v>3.8860000000000001E-3</v>
      </c>
      <c r="M38">
        <v>20161108</v>
      </c>
      <c r="N38">
        <v>0.4</v>
      </c>
      <c r="O38">
        <v>-7.0000000000000007E-2</v>
      </c>
      <c r="P38">
        <v>-0.19</v>
      </c>
      <c r="Q38">
        <v>1E-3</v>
      </c>
      <c r="R38" s="9">
        <f t="shared" si="0"/>
        <v>4.0000000000000001E-3</v>
      </c>
      <c r="S38">
        <f t="shared" si="1"/>
        <v>1.0000000000000001E-5</v>
      </c>
      <c r="T38" s="9">
        <f t="shared" si="2"/>
        <v>8.1799999999999993E-4</v>
      </c>
      <c r="U38" s="9">
        <f t="shared" si="3"/>
        <v>6.3020000000000003E-3</v>
      </c>
      <c r="V38" s="9">
        <v>104</v>
      </c>
      <c r="W38">
        <f t="shared" si="4"/>
        <v>6.3129865409412185E-3</v>
      </c>
      <c r="X38">
        <f t="shared" si="5"/>
        <v>-5.4849865409412188E-3</v>
      </c>
      <c r="Y38">
        <f t="shared" si="6"/>
        <v>2.6124307741760525E-3</v>
      </c>
      <c r="Z38">
        <f t="shared" si="7"/>
        <v>3.6995692258239474E-3</v>
      </c>
    </row>
    <row r="39" spans="1:37">
      <c r="A39">
        <v>10107</v>
      </c>
      <c r="B39">
        <v>20161107</v>
      </c>
      <c r="C39" t="s">
        <v>6</v>
      </c>
      <c r="D39">
        <v>60.42</v>
      </c>
      <c r="E39" s="1">
        <v>2.9125999999999999E-2</v>
      </c>
      <c r="F39">
        <v>2.0920999999999999E-2</v>
      </c>
      <c r="G39">
        <v>12742</v>
      </c>
      <c r="H39">
        <v>20161107</v>
      </c>
      <c r="I39" t="s">
        <v>7</v>
      </c>
      <c r="J39">
        <v>190.12</v>
      </c>
      <c r="K39" s="1">
        <v>1.3433E-2</v>
      </c>
      <c r="L39">
        <v>2.0920999999999999E-2</v>
      </c>
      <c r="M39">
        <v>20161107</v>
      </c>
      <c r="N39">
        <v>2.23</v>
      </c>
      <c r="O39">
        <v>0.22</v>
      </c>
      <c r="P39">
        <v>-0.15</v>
      </c>
      <c r="Q39">
        <v>1E-3</v>
      </c>
      <c r="R39" s="9">
        <f t="shared" si="0"/>
        <v>2.23E-2</v>
      </c>
      <c r="S39">
        <f t="shared" si="1"/>
        <v>1.0000000000000001E-5</v>
      </c>
      <c r="T39" s="9">
        <f t="shared" si="2"/>
        <v>2.9116E-2</v>
      </c>
      <c r="U39" s="9">
        <f t="shared" si="3"/>
        <v>1.3423000000000001E-2</v>
      </c>
      <c r="V39" s="9">
        <v>103</v>
      </c>
      <c r="W39">
        <f t="shared" si="4"/>
        <v>2.8489140967001426E-2</v>
      </c>
      <c r="X39">
        <f t="shared" si="5"/>
        <v>6.3685903299857266E-4</v>
      </c>
      <c r="Y39">
        <f t="shared" si="6"/>
        <v>2.4810966604195149E-2</v>
      </c>
      <c r="Z39">
        <f t="shared" si="7"/>
        <v>-1.1377966604195149E-2</v>
      </c>
    </row>
    <row r="40" spans="1:37">
      <c r="A40">
        <v>10107</v>
      </c>
      <c r="B40">
        <v>20161104</v>
      </c>
      <c r="C40" t="s">
        <v>6</v>
      </c>
      <c r="D40">
        <v>58.71</v>
      </c>
      <c r="E40" s="1">
        <v>-8.4449999999999994E-3</v>
      </c>
      <c r="F40">
        <v>-1.2390000000000001E-3</v>
      </c>
      <c r="G40">
        <v>12742</v>
      </c>
      <c r="H40">
        <v>20161104</v>
      </c>
      <c r="I40" t="s">
        <v>7</v>
      </c>
      <c r="J40">
        <v>187.60001</v>
      </c>
      <c r="K40" s="1">
        <v>-3.3470000000000001E-3</v>
      </c>
      <c r="L40">
        <v>-1.2390000000000001E-3</v>
      </c>
      <c r="M40">
        <v>20161104</v>
      </c>
      <c r="N40">
        <v>-0.12</v>
      </c>
      <c r="O40">
        <v>0.89</v>
      </c>
      <c r="P40">
        <v>-0.46</v>
      </c>
      <c r="Q40">
        <v>1E-3</v>
      </c>
      <c r="R40" s="9">
        <f t="shared" si="0"/>
        <v>-1.1999999999999999E-3</v>
      </c>
      <c r="S40">
        <f t="shared" si="1"/>
        <v>1.0000000000000001E-5</v>
      </c>
      <c r="T40" s="9">
        <f t="shared" si="2"/>
        <v>-8.454999999999999E-3</v>
      </c>
      <c r="U40" s="9">
        <f t="shared" si="3"/>
        <v>-3.3570000000000002E-3</v>
      </c>
      <c r="V40" s="9">
        <v>102</v>
      </c>
      <c r="W40">
        <f t="shared" si="4"/>
        <v>1.1565611131760462E-5</v>
      </c>
      <c r="X40">
        <f t="shared" si="5"/>
        <v>-8.456565611131759E-3</v>
      </c>
      <c r="Y40">
        <f t="shared" si="6"/>
        <v>-3.6953498988348383E-3</v>
      </c>
      <c r="Z40">
        <f t="shared" si="7"/>
        <v>3.4834989883483812E-4</v>
      </c>
    </row>
    <row r="41" spans="1:37">
      <c r="A41">
        <v>10107</v>
      </c>
      <c r="B41">
        <v>20161103</v>
      </c>
      <c r="C41" t="s">
        <v>6</v>
      </c>
      <c r="D41">
        <v>59.21</v>
      </c>
      <c r="E41" s="1">
        <v>-3.702E-3</v>
      </c>
      <c r="F41">
        <v>-3.9459999999999999E-3</v>
      </c>
      <c r="G41">
        <v>12742</v>
      </c>
      <c r="H41">
        <v>20161103</v>
      </c>
      <c r="I41" t="s">
        <v>7</v>
      </c>
      <c r="J41">
        <v>188.23</v>
      </c>
      <c r="K41" s="1">
        <v>-1.4319999999999999E-3</v>
      </c>
      <c r="L41">
        <v>-3.9459999999999999E-3</v>
      </c>
      <c r="M41">
        <v>20161103</v>
      </c>
      <c r="N41">
        <v>-0.4</v>
      </c>
      <c r="O41">
        <v>-0.46</v>
      </c>
      <c r="P41">
        <v>1.04</v>
      </c>
      <c r="Q41">
        <v>1E-3</v>
      </c>
      <c r="R41" s="9">
        <f t="shared" si="0"/>
        <v>-4.0000000000000001E-3</v>
      </c>
      <c r="S41">
        <f t="shared" si="1"/>
        <v>1.0000000000000001E-5</v>
      </c>
      <c r="T41" s="9">
        <f t="shared" si="2"/>
        <v>-3.712E-3</v>
      </c>
      <c r="U41" s="9">
        <f t="shared" si="3"/>
        <v>-1.4419999999999999E-3</v>
      </c>
      <c r="V41" s="9">
        <v>101</v>
      </c>
      <c r="W41">
        <f t="shared" si="4"/>
        <v>-3.3815071972271792E-3</v>
      </c>
      <c r="X41">
        <f t="shared" si="5"/>
        <v>-3.2049280277282079E-4</v>
      </c>
      <c r="Y41">
        <f t="shared" si="6"/>
        <v>-7.091847184302242E-3</v>
      </c>
      <c r="Z41">
        <f t="shared" si="7"/>
        <v>5.6598471843022418E-3</v>
      </c>
    </row>
    <row r="42" spans="1:37">
      <c r="A42">
        <v>10107</v>
      </c>
      <c r="B42">
        <v>20161102</v>
      </c>
      <c r="C42" t="s">
        <v>6</v>
      </c>
      <c r="D42">
        <v>59.43</v>
      </c>
      <c r="E42" s="1">
        <v>-6.1869999999999998E-3</v>
      </c>
      <c r="F42">
        <v>-7.6969999999999998E-3</v>
      </c>
      <c r="G42">
        <v>12742</v>
      </c>
      <c r="H42">
        <v>20161102</v>
      </c>
      <c r="I42" t="s">
        <v>7</v>
      </c>
      <c r="J42">
        <v>188.5</v>
      </c>
      <c r="K42" s="1">
        <v>-2.5400000000000002E-3</v>
      </c>
      <c r="L42">
        <v>-7.6969999999999998E-3</v>
      </c>
      <c r="M42">
        <v>20161102</v>
      </c>
      <c r="N42">
        <v>-0.73</v>
      </c>
      <c r="O42">
        <v>-0.68</v>
      </c>
      <c r="P42">
        <v>0.37</v>
      </c>
      <c r="Q42">
        <v>1E-3</v>
      </c>
      <c r="R42" s="9">
        <f t="shared" si="0"/>
        <v>-7.3000000000000001E-3</v>
      </c>
      <c r="S42">
        <f t="shared" si="1"/>
        <v>1.0000000000000001E-5</v>
      </c>
      <c r="T42" s="9">
        <f t="shared" si="2"/>
        <v>-6.1969999999999994E-3</v>
      </c>
      <c r="U42" s="9">
        <f t="shared" si="3"/>
        <v>-2.5500000000000002E-3</v>
      </c>
      <c r="V42" s="9">
        <v>100</v>
      </c>
      <c r="W42">
        <f t="shared" si="4"/>
        <v>-7.3804858642216422E-3</v>
      </c>
      <c r="X42">
        <f t="shared" si="5"/>
        <v>1.1934858642216424E-3</v>
      </c>
      <c r="Y42">
        <f t="shared" si="6"/>
        <v>-1.1094861842174538E-2</v>
      </c>
      <c r="Z42">
        <f t="shared" si="7"/>
        <v>8.5548618421745371E-3</v>
      </c>
    </row>
    <row r="43" spans="1:37">
      <c r="A43">
        <v>10107</v>
      </c>
      <c r="B43">
        <v>20161101</v>
      </c>
      <c r="C43" t="s">
        <v>6</v>
      </c>
      <c r="D43">
        <v>59.8</v>
      </c>
      <c r="E43" s="1">
        <v>-2.003E-3</v>
      </c>
      <c r="F43">
        <v>-6.7799999999999996E-3</v>
      </c>
      <c r="G43">
        <v>12742</v>
      </c>
      <c r="H43">
        <v>20161101</v>
      </c>
      <c r="I43" t="s">
        <v>7</v>
      </c>
      <c r="J43">
        <v>188.98</v>
      </c>
      <c r="K43" s="1">
        <v>-3.2699999999999999E-3</v>
      </c>
      <c r="L43">
        <v>-6.7799999999999996E-3</v>
      </c>
      <c r="M43">
        <v>20161101</v>
      </c>
      <c r="N43">
        <v>-0.68</v>
      </c>
      <c r="O43">
        <v>-0.35</v>
      </c>
      <c r="P43">
        <v>0.15</v>
      </c>
      <c r="Q43">
        <v>1E-3</v>
      </c>
      <c r="R43" s="9">
        <f t="shared" si="0"/>
        <v>-6.8000000000000005E-3</v>
      </c>
      <c r="S43">
        <f t="shared" si="1"/>
        <v>1.0000000000000001E-5</v>
      </c>
      <c r="T43" s="9">
        <f t="shared" si="2"/>
        <v>-2.013E-3</v>
      </c>
      <c r="U43" s="9">
        <f t="shared" si="3"/>
        <v>-3.2799999999999999E-3</v>
      </c>
      <c r="V43" s="9">
        <v>99</v>
      </c>
      <c r="W43">
        <f t="shared" si="4"/>
        <v>-6.774580005586118E-3</v>
      </c>
      <c r="X43">
        <f t="shared" si="5"/>
        <v>4.7715800055861176E-3</v>
      </c>
      <c r="Y43">
        <f t="shared" si="6"/>
        <v>-1.0488344469769645E-2</v>
      </c>
      <c r="Z43">
        <f t="shared" si="7"/>
        <v>7.2183444697696449E-3</v>
      </c>
    </row>
    <row r="44" spans="1:37">
      <c r="A44">
        <v>10107</v>
      </c>
      <c r="B44">
        <v>20161031</v>
      </c>
      <c r="C44" t="s">
        <v>6</v>
      </c>
      <c r="D44">
        <v>59.92</v>
      </c>
      <c r="E44" s="1">
        <v>8.3500000000000002E-4</v>
      </c>
      <c r="F44">
        <v>4.26E-4</v>
      </c>
      <c r="G44">
        <v>12742</v>
      </c>
      <c r="H44">
        <v>20161031</v>
      </c>
      <c r="I44" t="s">
        <v>7</v>
      </c>
      <c r="J44">
        <v>189.60001</v>
      </c>
      <c r="K44" s="1">
        <v>5.2800000000000004E-4</v>
      </c>
      <c r="L44">
        <v>4.26E-4</v>
      </c>
      <c r="M44">
        <v>20161031</v>
      </c>
      <c r="N44">
        <v>0.02</v>
      </c>
      <c r="O44">
        <v>0.04</v>
      </c>
      <c r="P44">
        <v>0.15</v>
      </c>
      <c r="Q44">
        <v>1E-3</v>
      </c>
      <c r="R44" s="9">
        <f t="shared" si="0"/>
        <v>2.0000000000000001E-4</v>
      </c>
      <c r="S44">
        <f t="shared" si="1"/>
        <v>1.0000000000000001E-5</v>
      </c>
      <c r="T44" s="9">
        <f t="shared" si="2"/>
        <v>8.25E-4</v>
      </c>
      <c r="U44" s="9">
        <f t="shared" si="3"/>
        <v>5.1800000000000001E-4</v>
      </c>
      <c r="V44" s="9">
        <v>98</v>
      </c>
      <c r="W44">
        <f t="shared" si="4"/>
        <v>1.7081020153112297E-3</v>
      </c>
      <c r="X44">
        <f t="shared" si="5"/>
        <v>-8.7310201531122966E-4</v>
      </c>
      <c r="Y44">
        <f t="shared" si="6"/>
        <v>-1.9971012561011371E-3</v>
      </c>
      <c r="Z44">
        <f t="shared" si="7"/>
        <v>2.5251012561011369E-3</v>
      </c>
    </row>
    <row r="45" spans="1:37">
      <c r="A45">
        <v>10107</v>
      </c>
      <c r="B45">
        <v>20161028</v>
      </c>
      <c r="C45" t="s">
        <v>6</v>
      </c>
      <c r="D45">
        <v>59.87</v>
      </c>
      <c r="E45" s="1">
        <v>-3.8270000000000001E-3</v>
      </c>
      <c r="F45">
        <v>-2.5669999999999998E-3</v>
      </c>
      <c r="G45">
        <v>12742</v>
      </c>
      <c r="H45">
        <v>20161028</v>
      </c>
      <c r="I45" t="s">
        <v>7</v>
      </c>
      <c r="J45">
        <v>189.5</v>
      </c>
      <c r="K45" s="1">
        <v>4.6119999999999998E-3</v>
      </c>
      <c r="L45">
        <v>-2.5669999999999998E-3</v>
      </c>
      <c r="M45">
        <v>20161028</v>
      </c>
      <c r="N45">
        <v>-0.28999999999999998</v>
      </c>
      <c r="O45">
        <v>-0.1</v>
      </c>
      <c r="P45">
        <v>0.09</v>
      </c>
      <c r="Q45">
        <v>1E-3</v>
      </c>
      <c r="R45" s="9">
        <f t="shared" si="0"/>
        <v>-2.8999999999999998E-3</v>
      </c>
      <c r="S45">
        <f t="shared" si="1"/>
        <v>1.0000000000000001E-5</v>
      </c>
      <c r="T45" s="9">
        <f t="shared" si="2"/>
        <v>-3.8370000000000001E-3</v>
      </c>
      <c r="U45" s="9">
        <f t="shared" si="3"/>
        <v>4.6020000000000002E-3</v>
      </c>
      <c r="V45" s="9">
        <v>97</v>
      </c>
      <c r="W45">
        <f t="shared" si="4"/>
        <v>-2.0485143082290239E-3</v>
      </c>
      <c r="X45">
        <f t="shared" si="5"/>
        <v>-1.7784856917709762E-3</v>
      </c>
      <c r="Y45">
        <f t="shared" si="6"/>
        <v>-5.7575089650114767E-3</v>
      </c>
      <c r="Z45">
        <f t="shared" si="7"/>
        <v>1.0369508965011476E-2</v>
      </c>
    </row>
    <row r="46" spans="1:37">
      <c r="A46">
        <v>10107</v>
      </c>
      <c r="B46">
        <v>20161027</v>
      </c>
      <c r="C46" t="s">
        <v>6</v>
      </c>
      <c r="D46">
        <v>60.1</v>
      </c>
      <c r="E46" s="1">
        <v>-8.7419999999999998E-3</v>
      </c>
      <c r="F46">
        <v>-3.9719999999999998E-3</v>
      </c>
      <c r="G46">
        <v>12742</v>
      </c>
      <c r="H46">
        <v>20161027</v>
      </c>
      <c r="I46" t="s">
        <v>7</v>
      </c>
      <c r="J46">
        <v>188.63</v>
      </c>
      <c r="K46" s="1">
        <v>-3.4870000000000001E-3</v>
      </c>
      <c r="L46">
        <v>-3.9719999999999998E-3</v>
      </c>
      <c r="M46">
        <v>20161027</v>
      </c>
      <c r="N46">
        <v>-0.33</v>
      </c>
      <c r="O46">
        <v>-0.98</v>
      </c>
      <c r="P46">
        <v>0.57999999999999996</v>
      </c>
      <c r="Q46">
        <v>1E-3</v>
      </c>
      <c r="R46" s="9">
        <f t="shared" si="0"/>
        <v>-3.3E-3</v>
      </c>
      <c r="S46">
        <f t="shared" si="1"/>
        <v>1.0000000000000001E-5</v>
      </c>
      <c r="T46" s="9">
        <f t="shared" si="2"/>
        <v>-8.7519999999999994E-3</v>
      </c>
      <c r="U46" s="9">
        <f t="shared" si="3"/>
        <v>-3.4970000000000001E-3</v>
      </c>
      <c r="V46" s="9">
        <v>96</v>
      </c>
      <c r="W46">
        <f t="shared" si="4"/>
        <v>-2.5332389951374435E-3</v>
      </c>
      <c r="X46">
        <f t="shared" si="5"/>
        <v>-6.2087610048625567E-3</v>
      </c>
      <c r="Y46">
        <f t="shared" si="6"/>
        <v>-6.2427228629353907E-3</v>
      </c>
      <c r="Z46">
        <f t="shared" si="7"/>
        <v>2.7557228629353906E-3</v>
      </c>
    </row>
    <row r="47" spans="1:37">
      <c r="A47">
        <v>10107</v>
      </c>
      <c r="B47">
        <v>20161026</v>
      </c>
      <c r="C47" t="s">
        <v>6</v>
      </c>
      <c r="D47">
        <v>60.63</v>
      </c>
      <c r="E47" s="1">
        <v>-5.9030000000000003E-3</v>
      </c>
      <c r="F47">
        <v>-2.8240000000000001E-3</v>
      </c>
      <c r="G47">
        <v>12742</v>
      </c>
      <c r="H47">
        <v>20161026</v>
      </c>
      <c r="I47" t="s">
        <v>7</v>
      </c>
      <c r="J47">
        <v>189.28998999999999</v>
      </c>
      <c r="K47" s="1">
        <v>-5.3000000000000001E-5</v>
      </c>
      <c r="L47">
        <v>-2.8240000000000001E-3</v>
      </c>
      <c r="M47">
        <v>20161026</v>
      </c>
      <c r="N47">
        <v>-0.23</v>
      </c>
      <c r="O47">
        <v>-0.83</v>
      </c>
      <c r="P47">
        <v>0.76</v>
      </c>
      <c r="Q47">
        <v>1E-3</v>
      </c>
      <c r="R47" s="9">
        <f t="shared" si="0"/>
        <v>-2.3E-3</v>
      </c>
      <c r="S47">
        <f t="shared" si="1"/>
        <v>1.0000000000000001E-5</v>
      </c>
      <c r="T47" s="9">
        <f t="shared" si="2"/>
        <v>-5.9129999999999999E-3</v>
      </c>
      <c r="U47" s="9">
        <f t="shared" si="3"/>
        <v>-6.3E-5</v>
      </c>
      <c r="V47" s="9">
        <v>95</v>
      </c>
      <c r="W47">
        <f t="shared" si="4"/>
        <v>-1.3214272778663944E-3</v>
      </c>
      <c r="X47">
        <f t="shared" si="5"/>
        <v>-4.5815727221336054E-3</v>
      </c>
      <c r="Y47">
        <f t="shared" si="6"/>
        <v>-5.029688118125604E-3</v>
      </c>
      <c r="Z47">
        <f t="shared" si="7"/>
        <v>4.9766881181256039E-3</v>
      </c>
    </row>
    <row r="48" spans="1:37">
      <c r="A48">
        <v>10107</v>
      </c>
      <c r="B48">
        <v>20161025</v>
      </c>
      <c r="C48" t="s">
        <v>6</v>
      </c>
      <c r="D48">
        <v>60.99</v>
      </c>
      <c r="E48" s="1">
        <v>-1.64E-4</v>
      </c>
      <c r="F48">
        <v>-4.3610000000000003E-3</v>
      </c>
      <c r="G48">
        <v>12742</v>
      </c>
      <c r="H48">
        <v>20161025</v>
      </c>
      <c r="I48" t="s">
        <v>7</v>
      </c>
      <c r="J48">
        <v>189.3</v>
      </c>
      <c r="K48" s="1">
        <v>-2.8969999999999998E-3</v>
      </c>
      <c r="L48">
        <v>-4.3610000000000003E-3</v>
      </c>
      <c r="M48">
        <v>20161025</v>
      </c>
      <c r="N48">
        <v>-0.46</v>
      </c>
      <c r="O48">
        <v>-0.57999999999999996</v>
      </c>
      <c r="P48">
        <v>0.22</v>
      </c>
      <c r="Q48">
        <v>1E-3</v>
      </c>
      <c r="R48" s="9">
        <f t="shared" si="0"/>
        <v>-4.5999999999999999E-3</v>
      </c>
      <c r="S48">
        <f t="shared" si="1"/>
        <v>1.0000000000000001E-5</v>
      </c>
      <c r="T48" s="9">
        <f t="shared" si="2"/>
        <v>-1.74E-4</v>
      </c>
      <c r="U48" s="9">
        <f t="shared" si="3"/>
        <v>-2.9069999999999999E-3</v>
      </c>
      <c r="V48" s="9">
        <v>94</v>
      </c>
      <c r="W48">
        <f t="shared" si="4"/>
        <v>-4.1085942275898091E-3</v>
      </c>
      <c r="X48">
        <f t="shared" si="5"/>
        <v>3.944594227589809E-3</v>
      </c>
      <c r="Y48">
        <f t="shared" si="6"/>
        <v>-7.819668031188113E-3</v>
      </c>
      <c r="Z48">
        <f t="shared" si="7"/>
        <v>4.9226680311881127E-3</v>
      </c>
    </row>
    <row r="49" spans="1:26">
      <c r="A49">
        <v>10107</v>
      </c>
      <c r="B49">
        <v>20161024</v>
      </c>
      <c r="C49" t="s">
        <v>6</v>
      </c>
      <c r="D49">
        <v>61</v>
      </c>
      <c r="E49" s="1">
        <v>2.2460999999999998E-2</v>
      </c>
      <c r="F49">
        <v>4.4349999999999997E-3</v>
      </c>
      <c r="G49">
        <v>12742</v>
      </c>
      <c r="H49">
        <v>20161024</v>
      </c>
      <c r="I49" t="s">
        <v>7</v>
      </c>
      <c r="J49">
        <v>189.85001</v>
      </c>
      <c r="K49" s="1">
        <v>-1.42E-3</v>
      </c>
      <c r="L49">
        <v>4.4349999999999997E-3</v>
      </c>
      <c r="M49">
        <v>20161024</v>
      </c>
      <c r="N49">
        <v>0.54</v>
      </c>
      <c r="O49">
        <v>7.0000000000000007E-2</v>
      </c>
      <c r="P49">
        <v>-0.14000000000000001</v>
      </c>
      <c r="Q49">
        <v>1E-3</v>
      </c>
      <c r="R49" s="9">
        <f t="shared" si="0"/>
        <v>5.4000000000000003E-3</v>
      </c>
      <c r="S49">
        <f t="shared" si="1"/>
        <v>1.0000000000000001E-5</v>
      </c>
      <c r="T49" s="9">
        <f t="shared" si="2"/>
        <v>2.2450999999999999E-2</v>
      </c>
      <c r="U49" s="9">
        <f t="shared" si="3"/>
        <v>-1.4300000000000001E-3</v>
      </c>
      <c r="V49" s="9">
        <v>93</v>
      </c>
      <c r="W49">
        <f t="shared" si="4"/>
        <v>8.0095229451206881E-3</v>
      </c>
      <c r="X49">
        <f t="shared" si="5"/>
        <v>1.445147705487931E-2</v>
      </c>
      <c r="Y49">
        <f t="shared" si="6"/>
        <v>4.3106794169097537E-3</v>
      </c>
      <c r="Z49">
        <f t="shared" si="7"/>
        <v>-5.7306794169097539E-3</v>
      </c>
    </row>
    <row r="50" spans="1:26">
      <c r="A50">
        <v>10107</v>
      </c>
      <c r="B50">
        <v>20161021</v>
      </c>
      <c r="C50" t="s">
        <v>6</v>
      </c>
      <c r="D50">
        <v>59.66</v>
      </c>
      <c r="E50" s="1">
        <v>4.2096000000000001E-2</v>
      </c>
      <c r="F50">
        <v>-1.26E-4</v>
      </c>
      <c r="G50">
        <v>12742</v>
      </c>
      <c r="H50">
        <v>20161021</v>
      </c>
      <c r="I50" t="s">
        <v>7</v>
      </c>
      <c r="J50">
        <v>190.12</v>
      </c>
      <c r="K50" s="1">
        <v>-1.4710000000000001E-3</v>
      </c>
      <c r="L50">
        <v>-1.26E-4</v>
      </c>
      <c r="M50">
        <v>20161021</v>
      </c>
      <c r="N50">
        <v>0.02</v>
      </c>
      <c r="O50">
        <v>-0.13</v>
      </c>
      <c r="P50">
        <v>-0.32</v>
      </c>
      <c r="Q50">
        <v>1E-3</v>
      </c>
      <c r="R50" s="9">
        <f t="shared" si="0"/>
        <v>2.0000000000000001E-4</v>
      </c>
      <c r="S50">
        <f t="shared" si="1"/>
        <v>1.0000000000000001E-5</v>
      </c>
      <c r="T50" s="9">
        <f t="shared" si="2"/>
        <v>4.2085999999999998E-2</v>
      </c>
      <c r="U50" s="9">
        <f t="shared" si="3"/>
        <v>-1.4810000000000001E-3</v>
      </c>
      <c r="V50" s="9">
        <v>92</v>
      </c>
      <c r="W50">
        <f t="shared" si="4"/>
        <v>1.7081020153112297E-3</v>
      </c>
      <c r="X50">
        <f t="shared" si="5"/>
        <v>4.0387897984688774E-2</v>
      </c>
      <c r="Y50">
        <f t="shared" si="6"/>
        <v>-1.9971012561011371E-3</v>
      </c>
      <c r="Z50">
        <f t="shared" si="7"/>
        <v>5.26101256101137E-4</v>
      </c>
    </row>
    <row r="51" spans="1:26">
      <c r="A51">
        <v>10107</v>
      </c>
      <c r="B51">
        <v>20161020</v>
      </c>
      <c r="C51" t="s">
        <v>6</v>
      </c>
      <c r="D51">
        <v>57.25</v>
      </c>
      <c r="E51" s="1">
        <v>-4.8669999999999998E-3</v>
      </c>
      <c r="F51">
        <v>-1.6540000000000001E-3</v>
      </c>
      <c r="G51">
        <v>12742</v>
      </c>
      <c r="H51">
        <v>20161020</v>
      </c>
      <c r="I51" t="s">
        <v>7</v>
      </c>
      <c r="J51">
        <v>190.39999</v>
      </c>
      <c r="K51" s="1">
        <v>0</v>
      </c>
      <c r="L51">
        <v>-1.6540000000000001E-3</v>
      </c>
      <c r="M51">
        <v>20161020</v>
      </c>
      <c r="N51">
        <v>-0.16</v>
      </c>
      <c r="O51">
        <v>-0.01</v>
      </c>
      <c r="P51">
        <v>-0.1</v>
      </c>
      <c r="Q51">
        <v>1E-3</v>
      </c>
      <c r="R51" s="9">
        <f t="shared" si="0"/>
        <v>-1.6000000000000001E-3</v>
      </c>
      <c r="S51">
        <f t="shared" si="1"/>
        <v>1.0000000000000001E-5</v>
      </c>
      <c r="T51" s="9">
        <f t="shared" si="2"/>
        <v>-4.8769999999999994E-3</v>
      </c>
      <c r="U51" s="9">
        <f t="shared" si="3"/>
        <v>-1.0000000000000001E-5</v>
      </c>
      <c r="V51" s="9">
        <v>91</v>
      </c>
      <c r="W51">
        <f t="shared" si="4"/>
        <v>-4.7315907577665959E-4</v>
      </c>
      <c r="X51">
        <f t="shared" si="5"/>
        <v>-4.3938409242233398E-3</v>
      </c>
      <c r="Y51">
        <f t="shared" si="6"/>
        <v>-4.1805637967587536E-3</v>
      </c>
      <c r="Z51">
        <f t="shared" si="7"/>
        <v>4.1805637967587536E-3</v>
      </c>
    </row>
    <row r="52" spans="1:26">
      <c r="A52">
        <v>10107</v>
      </c>
      <c r="B52">
        <v>20161019</v>
      </c>
      <c r="C52" t="s">
        <v>6</v>
      </c>
      <c r="D52">
        <v>57.53</v>
      </c>
      <c r="E52" s="1">
        <v>-2.2550000000000001E-3</v>
      </c>
      <c r="F52">
        <v>3.003E-3</v>
      </c>
      <c r="G52">
        <v>12742</v>
      </c>
      <c r="H52">
        <v>20161019</v>
      </c>
      <c r="I52" t="s">
        <v>7</v>
      </c>
      <c r="J52">
        <v>190.39999</v>
      </c>
      <c r="K52" s="1">
        <v>1.05E-4</v>
      </c>
      <c r="L52">
        <v>3.003E-3</v>
      </c>
      <c r="M52">
        <v>20161019</v>
      </c>
      <c r="N52">
        <v>0.25</v>
      </c>
      <c r="O52">
        <v>0</v>
      </c>
      <c r="P52">
        <v>0.9</v>
      </c>
      <c r="Q52">
        <v>1E-3</v>
      </c>
      <c r="R52" s="9">
        <f t="shared" si="0"/>
        <v>2.5000000000000001E-3</v>
      </c>
      <c r="S52">
        <f t="shared" si="1"/>
        <v>1.0000000000000001E-5</v>
      </c>
      <c r="T52" s="9">
        <f t="shared" si="2"/>
        <v>-2.2650000000000001E-3</v>
      </c>
      <c r="U52" s="9">
        <f t="shared" si="3"/>
        <v>9.5000000000000005E-5</v>
      </c>
      <c r="V52" s="9">
        <v>90</v>
      </c>
      <c r="W52">
        <f t="shared" si="4"/>
        <v>4.4952689650346435E-3</v>
      </c>
      <c r="X52">
        <f t="shared" si="5"/>
        <v>-6.7502689650346436E-3</v>
      </c>
      <c r="Y52">
        <f t="shared" si="6"/>
        <v>7.9287865696137235E-4</v>
      </c>
      <c r="Z52">
        <f t="shared" si="7"/>
        <v>-6.878786569613723E-4</v>
      </c>
    </row>
    <row r="53" spans="1:26">
      <c r="A53">
        <v>10107</v>
      </c>
      <c r="B53">
        <v>20161018</v>
      </c>
      <c r="C53" t="s">
        <v>6</v>
      </c>
      <c r="D53">
        <v>57.66</v>
      </c>
      <c r="E53" s="1">
        <v>7.6899999999999998E-3</v>
      </c>
      <c r="F53">
        <v>6.561E-3</v>
      </c>
      <c r="G53">
        <v>12742</v>
      </c>
      <c r="H53">
        <v>20161018</v>
      </c>
      <c r="I53" t="s">
        <v>7</v>
      </c>
      <c r="J53">
        <v>190.38</v>
      </c>
      <c r="K53" s="1">
        <v>-3.68E-4</v>
      </c>
      <c r="L53">
        <v>6.561E-3</v>
      </c>
      <c r="M53">
        <v>20161018</v>
      </c>
      <c r="N53">
        <v>0.6</v>
      </c>
      <c r="O53">
        <v>-0.15</v>
      </c>
      <c r="P53">
        <v>0.04</v>
      </c>
      <c r="Q53">
        <v>1E-3</v>
      </c>
      <c r="R53" s="9">
        <f t="shared" si="0"/>
        <v>6.0000000000000001E-3</v>
      </c>
      <c r="S53">
        <f t="shared" si="1"/>
        <v>1.0000000000000001E-5</v>
      </c>
      <c r="T53" s="9">
        <f t="shared" si="2"/>
        <v>7.6800000000000002E-3</v>
      </c>
      <c r="U53" s="9">
        <f t="shared" si="3"/>
        <v>-3.7800000000000003E-4</v>
      </c>
      <c r="V53" s="9">
        <v>89</v>
      </c>
      <c r="W53">
        <f t="shared" si="4"/>
        <v>8.7366099754833185E-3</v>
      </c>
      <c r="X53">
        <f t="shared" si="5"/>
        <v>-1.0466099754833187E-3</v>
      </c>
      <c r="Y53">
        <f t="shared" si="6"/>
        <v>5.0385002637956255E-3</v>
      </c>
      <c r="Z53">
        <f t="shared" si="7"/>
        <v>-5.4065002637956258E-3</v>
      </c>
    </row>
    <row r="54" spans="1:26">
      <c r="A54">
        <v>10107</v>
      </c>
      <c r="B54">
        <v>20161017</v>
      </c>
      <c r="C54" t="s">
        <v>6</v>
      </c>
      <c r="D54">
        <v>57.22</v>
      </c>
      <c r="E54" s="1">
        <v>-3.483E-3</v>
      </c>
      <c r="F54">
        <v>-2.519E-3</v>
      </c>
      <c r="G54">
        <v>12742</v>
      </c>
      <c r="H54">
        <v>20161017</v>
      </c>
      <c r="I54" t="s">
        <v>7</v>
      </c>
      <c r="J54">
        <v>190.45</v>
      </c>
      <c r="K54" s="1">
        <v>-1.5200000000000001E-3</v>
      </c>
      <c r="L54">
        <v>-2.519E-3</v>
      </c>
      <c r="M54">
        <v>20161017</v>
      </c>
      <c r="N54">
        <v>-0.28999999999999998</v>
      </c>
      <c r="O54">
        <v>-0.04</v>
      </c>
      <c r="P54">
        <v>0.14000000000000001</v>
      </c>
      <c r="Q54">
        <v>1E-3</v>
      </c>
      <c r="R54" s="9">
        <f t="shared" si="0"/>
        <v>-2.8999999999999998E-3</v>
      </c>
      <c r="S54">
        <f t="shared" si="1"/>
        <v>1.0000000000000001E-5</v>
      </c>
      <c r="T54" s="9">
        <f t="shared" si="2"/>
        <v>-3.493E-3</v>
      </c>
      <c r="U54" s="9">
        <f t="shared" si="3"/>
        <v>-1.5300000000000001E-3</v>
      </c>
      <c r="V54" s="9">
        <v>88</v>
      </c>
      <c r="W54">
        <f t="shared" si="4"/>
        <v>-2.0485143082290239E-3</v>
      </c>
      <c r="X54">
        <f t="shared" si="5"/>
        <v>-1.4344856917709761E-3</v>
      </c>
      <c r="Y54">
        <f t="shared" si="6"/>
        <v>-5.7575089650114767E-3</v>
      </c>
      <c r="Z54">
        <f t="shared" si="7"/>
        <v>4.2375089650114762E-3</v>
      </c>
    </row>
    <row r="55" spans="1:26">
      <c r="A55">
        <v>10107</v>
      </c>
      <c r="B55">
        <v>20161014</v>
      </c>
      <c r="C55" t="s">
        <v>6</v>
      </c>
      <c r="D55">
        <v>57.42</v>
      </c>
      <c r="E55" s="1">
        <v>8.7840000000000001E-3</v>
      </c>
      <c r="F55">
        <v>-3.2499999999999999E-4</v>
      </c>
      <c r="G55">
        <v>12742</v>
      </c>
      <c r="H55">
        <v>20161014</v>
      </c>
      <c r="I55" t="s">
        <v>7</v>
      </c>
      <c r="J55">
        <v>190.74001000000001</v>
      </c>
      <c r="K55" s="1">
        <v>9.4499999999999998E-4</v>
      </c>
      <c r="L55">
        <v>-3.2499999999999999E-4</v>
      </c>
      <c r="M55">
        <v>20161014</v>
      </c>
      <c r="N55">
        <v>0.01</v>
      </c>
      <c r="O55">
        <v>-0.36</v>
      </c>
      <c r="P55">
        <v>0.57999999999999996</v>
      </c>
      <c r="Q55">
        <v>1E-3</v>
      </c>
      <c r="R55" s="9">
        <f t="shared" si="0"/>
        <v>1E-4</v>
      </c>
      <c r="S55">
        <f t="shared" si="1"/>
        <v>1.0000000000000001E-5</v>
      </c>
      <c r="T55" s="9">
        <f t="shared" si="2"/>
        <v>8.7740000000000005E-3</v>
      </c>
      <c r="U55" s="9">
        <f t="shared" si="3"/>
        <v>9.3499999999999996E-4</v>
      </c>
      <c r="V55" s="9">
        <v>87</v>
      </c>
      <c r="W55">
        <f t="shared" si="4"/>
        <v>1.5869208435841248E-3</v>
      </c>
      <c r="X55">
        <f t="shared" si="5"/>
        <v>7.1970791564158754E-3</v>
      </c>
      <c r="Y55">
        <f t="shared" si="6"/>
        <v>-2.118404730582116E-3</v>
      </c>
      <c r="Z55">
        <f t="shared" si="7"/>
        <v>3.0634047305821161E-3</v>
      </c>
    </row>
    <row r="56" spans="1:26">
      <c r="A56">
        <v>10107</v>
      </c>
      <c r="B56">
        <v>20161013</v>
      </c>
      <c r="C56" t="s">
        <v>6</v>
      </c>
      <c r="D56">
        <v>56.92</v>
      </c>
      <c r="E56" s="1">
        <v>-3.3270000000000001E-3</v>
      </c>
      <c r="F56">
        <v>-3.3119999999999998E-3</v>
      </c>
      <c r="G56">
        <v>12742</v>
      </c>
      <c r="H56">
        <v>20161013</v>
      </c>
      <c r="I56" t="s">
        <v>7</v>
      </c>
      <c r="J56">
        <v>190.56</v>
      </c>
      <c r="K56" s="1">
        <v>4.7199999999999998E-4</v>
      </c>
      <c r="L56">
        <v>-3.3119999999999998E-3</v>
      </c>
      <c r="M56">
        <v>20161013</v>
      </c>
      <c r="N56">
        <v>-0.42</v>
      </c>
      <c r="O56">
        <v>-0.69</v>
      </c>
      <c r="P56">
        <v>-0.66</v>
      </c>
      <c r="Q56">
        <v>1E-3</v>
      </c>
      <c r="R56" s="9">
        <f t="shared" si="0"/>
        <v>-4.1999999999999997E-3</v>
      </c>
      <c r="S56">
        <f t="shared" si="1"/>
        <v>1.0000000000000001E-5</v>
      </c>
      <c r="T56" s="9">
        <f t="shared" si="2"/>
        <v>-3.3370000000000001E-3</v>
      </c>
      <c r="U56" s="9">
        <f t="shared" si="3"/>
        <v>4.6199999999999995E-4</v>
      </c>
      <c r="V56" s="9">
        <v>86</v>
      </c>
      <c r="W56">
        <f t="shared" si="4"/>
        <v>-3.6238695406813882E-3</v>
      </c>
      <c r="X56">
        <f t="shared" si="5"/>
        <v>2.9686954068138807E-4</v>
      </c>
      <c r="Y56">
        <f t="shared" si="6"/>
        <v>-7.334454133264199E-3</v>
      </c>
      <c r="Z56">
        <f t="shared" si="7"/>
        <v>7.8064541332641992E-3</v>
      </c>
    </row>
    <row r="57" spans="1:26">
      <c r="A57">
        <v>10107</v>
      </c>
      <c r="B57">
        <v>20161012</v>
      </c>
      <c r="C57" t="s">
        <v>6</v>
      </c>
      <c r="D57">
        <v>57.11</v>
      </c>
      <c r="E57" s="1">
        <v>-1.3990000000000001E-3</v>
      </c>
      <c r="F57">
        <v>9.2800000000000001E-4</v>
      </c>
      <c r="G57">
        <v>12742</v>
      </c>
      <c r="H57">
        <v>20161012</v>
      </c>
      <c r="I57" t="s">
        <v>7</v>
      </c>
      <c r="J57">
        <v>190.47</v>
      </c>
      <c r="K57" s="1">
        <v>6.8300000000000001E-4</v>
      </c>
      <c r="L57">
        <v>9.2800000000000001E-4</v>
      </c>
      <c r="M57">
        <v>20161012</v>
      </c>
      <c r="N57">
        <v>0.06</v>
      </c>
      <c r="O57">
        <v>-0.25</v>
      </c>
      <c r="P57">
        <v>0.38</v>
      </c>
      <c r="Q57">
        <v>1E-3</v>
      </c>
      <c r="R57" s="9">
        <f t="shared" si="0"/>
        <v>5.9999999999999995E-4</v>
      </c>
      <c r="S57">
        <f t="shared" si="1"/>
        <v>1.0000000000000001E-5</v>
      </c>
      <c r="T57" s="9">
        <f t="shared" si="2"/>
        <v>-1.4090000000000001E-3</v>
      </c>
      <c r="U57" s="9">
        <f t="shared" si="3"/>
        <v>6.7299999999999999E-4</v>
      </c>
      <c r="V57" s="9">
        <v>85</v>
      </c>
      <c r="W57">
        <f t="shared" si="4"/>
        <v>2.1928267022196493E-3</v>
      </c>
      <c r="X57">
        <f t="shared" si="5"/>
        <v>-3.5918267022196494E-3</v>
      </c>
      <c r="Y57">
        <f t="shared" si="6"/>
        <v>-1.5118873581772226E-3</v>
      </c>
      <c r="Z57">
        <f t="shared" si="7"/>
        <v>2.1948873581772227E-3</v>
      </c>
    </row>
    <row r="58" spans="1:26">
      <c r="A58">
        <v>10107</v>
      </c>
      <c r="B58">
        <v>20161011</v>
      </c>
      <c r="C58" t="s">
        <v>6</v>
      </c>
      <c r="D58">
        <v>57.19</v>
      </c>
      <c r="E58" s="1">
        <v>-1.4645E-2</v>
      </c>
      <c r="F58">
        <v>-1.2605999999999999E-2</v>
      </c>
      <c r="G58">
        <v>12742</v>
      </c>
      <c r="H58">
        <v>20161011</v>
      </c>
      <c r="I58" t="s">
        <v>7</v>
      </c>
      <c r="J58">
        <v>190.34</v>
      </c>
      <c r="K58" s="1">
        <v>-1.9400000000000001E-3</v>
      </c>
      <c r="L58">
        <v>-1.2605999999999999E-2</v>
      </c>
      <c r="M58">
        <v>20161011</v>
      </c>
      <c r="N58">
        <v>-1.3</v>
      </c>
      <c r="O58">
        <v>-0.61</v>
      </c>
      <c r="P58">
        <v>0.48</v>
      </c>
      <c r="Q58">
        <v>1E-3</v>
      </c>
      <c r="R58" s="9">
        <f t="shared" si="0"/>
        <v>-1.3000000000000001E-2</v>
      </c>
      <c r="S58">
        <f t="shared" si="1"/>
        <v>1.0000000000000001E-5</v>
      </c>
      <c r="T58" s="9">
        <f t="shared" si="2"/>
        <v>-1.4655E-2</v>
      </c>
      <c r="U58" s="9">
        <f t="shared" si="3"/>
        <v>-1.9500000000000001E-3</v>
      </c>
      <c r="V58" s="9">
        <v>84</v>
      </c>
      <c r="W58">
        <f t="shared" si="4"/>
        <v>-1.428781265266663E-2</v>
      </c>
      <c r="X58">
        <f t="shared" si="5"/>
        <v>-3.5718734733337053E-4</v>
      </c>
      <c r="Y58">
        <f t="shared" si="6"/>
        <v>-1.8009159887590324E-2</v>
      </c>
      <c r="Z58">
        <f t="shared" si="7"/>
        <v>1.6069159887590324E-2</v>
      </c>
    </row>
    <row r="59" spans="1:26">
      <c r="A59">
        <v>10107</v>
      </c>
      <c r="B59">
        <v>20161010</v>
      </c>
      <c r="C59" t="s">
        <v>6</v>
      </c>
      <c r="D59">
        <v>58.04</v>
      </c>
      <c r="E59" s="1">
        <v>4.1520000000000003E-3</v>
      </c>
      <c r="F59">
        <v>5.5970000000000004E-3</v>
      </c>
      <c r="G59">
        <v>12742</v>
      </c>
      <c r="H59">
        <v>20161010</v>
      </c>
      <c r="I59" t="s">
        <v>7</v>
      </c>
      <c r="J59">
        <v>190.71001000000001</v>
      </c>
      <c r="K59" s="1">
        <v>-2.4580000000000001E-3</v>
      </c>
      <c r="L59">
        <v>5.5970000000000004E-3</v>
      </c>
      <c r="M59">
        <v>20161010</v>
      </c>
      <c r="N59">
        <v>0.52</v>
      </c>
      <c r="O59">
        <v>0.57999999999999996</v>
      </c>
      <c r="P59">
        <v>-0.02</v>
      </c>
      <c r="Q59">
        <v>1E-3</v>
      </c>
      <c r="R59" s="9">
        <f t="shared" si="0"/>
        <v>5.1999999999999998E-3</v>
      </c>
      <c r="S59">
        <f t="shared" si="1"/>
        <v>1.0000000000000001E-5</v>
      </c>
      <c r="T59" s="9">
        <f t="shared" si="2"/>
        <v>4.1420000000000007E-3</v>
      </c>
      <c r="U59" s="9">
        <f t="shared" si="3"/>
        <v>-2.4680000000000001E-3</v>
      </c>
      <c r="V59" s="9">
        <v>83</v>
      </c>
      <c r="W59">
        <f t="shared" si="4"/>
        <v>7.7671606016664774E-3</v>
      </c>
      <c r="X59">
        <f t="shared" si="5"/>
        <v>-3.6151606016664771E-3</v>
      </c>
      <c r="Y59">
        <f t="shared" si="6"/>
        <v>4.0680724679477958E-3</v>
      </c>
      <c r="Z59">
        <f t="shared" si="7"/>
        <v>-6.5260724679477959E-3</v>
      </c>
    </row>
    <row r="60" spans="1:26">
      <c r="A60">
        <v>10107</v>
      </c>
      <c r="B60">
        <v>20161007</v>
      </c>
      <c r="C60" t="s">
        <v>6</v>
      </c>
      <c r="D60">
        <v>57.8</v>
      </c>
      <c r="E60" s="1">
        <v>1.039E-3</v>
      </c>
      <c r="F60">
        <v>-3.82E-3</v>
      </c>
      <c r="G60">
        <v>12742</v>
      </c>
      <c r="H60">
        <v>20161007</v>
      </c>
      <c r="I60" t="s">
        <v>7</v>
      </c>
      <c r="J60">
        <v>191.17999</v>
      </c>
      <c r="K60" s="1">
        <v>-2.9729999999999999E-3</v>
      </c>
      <c r="L60">
        <v>-3.82E-3</v>
      </c>
      <c r="M60">
        <v>20161007</v>
      </c>
      <c r="N60">
        <v>-0.38</v>
      </c>
      <c r="O60">
        <v>-0.51</v>
      </c>
      <c r="P60">
        <v>0.17</v>
      </c>
      <c r="Q60">
        <v>1E-3</v>
      </c>
      <c r="R60" s="9">
        <f t="shared" si="0"/>
        <v>-3.8E-3</v>
      </c>
      <c r="S60">
        <f t="shared" si="1"/>
        <v>1.0000000000000001E-5</v>
      </c>
      <c r="T60" s="9">
        <f t="shared" si="2"/>
        <v>1.029E-3</v>
      </c>
      <c r="U60" s="9">
        <f t="shared" si="3"/>
        <v>-2.983E-3</v>
      </c>
      <c r="V60" s="9">
        <v>82</v>
      </c>
      <c r="W60">
        <f t="shared" si="4"/>
        <v>-3.1391448537729685E-3</v>
      </c>
      <c r="X60">
        <f t="shared" si="5"/>
        <v>4.1781448537729689E-3</v>
      </c>
      <c r="Y60">
        <f t="shared" si="6"/>
        <v>-6.8492402353402841E-3</v>
      </c>
      <c r="Z60">
        <f t="shared" si="7"/>
        <v>3.8762402353402841E-3</v>
      </c>
    </row>
    <row r="61" spans="1:26">
      <c r="A61">
        <v>10107</v>
      </c>
      <c r="B61">
        <v>20161006</v>
      </c>
      <c r="C61" t="s">
        <v>6</v>
      </c>
      <c r="D61">
        <v>57.74</v>
      </c>
      <c r="E61" s="1">
        <v>1.735E-3</v>
      </c>
      <c r="F61">
        <v>-7.45E-4</v>
      </c>
      <c r="G61">
        <v>12742</v>
      </c>
      <c r="H61">
        <v>20161006</v>
      </c>
      <c r="I61" t="s">
        <v>7</v>
      </c>
      <c r="J61">
        <v>191.75</v>
      </c>
      <c r="K61" s="1">
        <v>-2.3930000000000002E-3</v>
      </c>
      <c r="L61">
        <v>-7.45E-4</v>
      </c>
      <c r="M61">
        <v>20161006</v>
      </c>
      <c r="N61">
        <v>-0.06</v>
      </c>
      <c r="O61">
        <v>-0.26</v>
      </c>
      <c r="P61">
        <v>0.36</v>
      </c>
      <c r="Q61">
        <v>1E-3</v>
      </c>
      <c r="R61" s="9">
        <f t="shared" si="0"/>
        <v>-5.9999999999999995E-4</v>
      </c>
      <c r="S61">
        <f t="shared" si="1"/>
        <v>1.0000000000000001E-5</v>
      </c>
      <c r="T61" s="9">
        <f t="shared" si="2"/>
        <v>1.725E-3</v>
      </c>
      <c r="U61" s="9">
        <f t="shared" si="3"/>
        <v>-2.4030000000000002E-3</v>
      </c>
      <c r="V61" s="9">
        <v>81</v>
      </c>
      <c r="W61">
        <f t="shared" si="4"/>
        <v>7.3865264149439018E-4</v>
      </c>
      <c r="X61">
        <f t="shared" si="5"/>
        <v>9.9634735850560982E-4</v>
      </c>
      <c r="Y61">
        <f t="shared" si="6"/>
        <v>-2.9675290519489664E-3</v>
      </c>
      <c r="Z61">
        <f t="shared" si="7"/>
        <v>5.7452905194896623E-4</v>
      </c>
    </row>
    <row r="62" spans="1:26">
      <c r="A62">
        <v>10107</v>
      </c>
      <c r="B62">
        <v>20161005</v>
      </c>
      <c r="C62" t="s">
        <v>6</v>
      </c>
      <c r="D62">
        <v>57.64</v>
      </c>
      <c r="E62" s="1">
        <v>6.9880000000000003E-3</v>
      </c>
      <c r="F62">
        <v>4.9309999999999996E-3</v>
      </c>
      <c r="G62">
        <v>12742</v>
      </c>
      <c r="H62">
        <v>20161005</v>
      </c>
      <c r="I62" t="s">
        <v>7</v>
      </c>
      <c r="J62">
        <v>192.21001000000001</v>
      </c>
      <c r="K62" s="1">
        <v>-1.0399999999999999E-4</v>
      </c>
      <c r="L62">
        <v>4.9309999999999996E-3</v>
      </c>
      <c r="M62">
        <v>20161005</v>
      </c>
      <c r="N62">
        <v>0.57999999999999996</v>
      </c>
      <c r="O62">
        <v>0.28999999999999998</v>
      </c>
      <c r="P62">
        <v>0.79</v>
      </c>
      <c r="Q62">
        <v>1E-3</v>
      </c>
      <c r="R62" s="9">
        <f t="shared" si="0"/>
        <v>5.7999999999999996E-3</v>
      </c>
      <c r="S62">
        <f t="shared" si="1"/>
        <v>1.0000000000000001E-5</v>
      </c>
      <c r="T62" s="9">
        <f t="shared" si="2"/>
        <v>6.9780000000000007E-3</v>
      </c>
      <c r="U62" s="9">
        <f t="shared" si="3"/>
        <v>-1.1399999999999999E-4</v>
      </c>
      <c r="V62" s="9">
        <v>80</v>
      </c>
      <c r="W62">
        <f t="shared" si="4"/>
        <v>8.494247632029106E-3</v>
      </c>
      <c r="X62">
        <f t="shared" si="5"/>
        <v>-1.5062476320291058E-3</v>
      </c>
      <c r="Y62">
        <f t="shared" si="6"/>
        <v>4.7958933148336677E-3</v>
      </c>
      <c r="Z62">
        <f t="shared" si="7"/>
        <v>-4.8998933148336676E-3</v>
      </c>
    </row>
    <row r="63" spans="1:26">
      <c r="A63">
        <v>10107</v>
      </c>
      <c r="B63">
        <v>20161004</v>
      </c>
      <c r="C63" t="s">
        <v>6</v>
      </c>
      <c r="D63">
        <v>57.24</v>
      </c>
      <c r="E63" s="1">
        <v>-3.1350000000000002E-3</v>
      </c>
      <c r="F63">
        <v>-5.6169999999999996E-3</v>
      </c>
      <c r="G63">
        <v>12742</v>
      </c>
      <c r="H63">
        <v>20161004</v>
      </c>
      <c r="I63" t="s">
        <v>7</v>
      </c>
      <c r="J63">
        <v>192.23</v>
      </c>
      <c r="K63" s="1">
        <v>1.459E-3</v>
      </c>
      <c r="L63">
        <v>-5.6169999999999996E-3</v>
      </c>
      <c r="M63">
        <v>20161004</v>
      </c>
      <c r="N63">
        <v>-0.46</v>
      </c>
      <c r="O63">
        <v>-0.03</v>
      </c>
      <c r="P63">
        <v>0.18</v>
      </c>
      <c r="Q63">
        <v>1E-3</v>
      </c>
      <c r="R63" s="9">
        <f t="shared" si="0"/>
        <v>-4.5999999999999999E-3</v>
      </c>
      <c r="S63">
        <f t="shared" si="1"/>
        <v>1.0000000000000001E-5</v>
      </c>
      <c r="T63" s="9">
        <f t="shared" si="2"/>
        <v>-3.1450000000000002E-3</v>
      </c>
      <c r="U63" s="9">
        <f t="shared" si="3"/>
        <v>1.449E-3</v>
      </c>
      <c r="V63" s="9">
        <v>79</v>
      </c>
      <c r="W63">
        <f t="shared" si="4"/>
        <v>-4.1085942275898091E-3</v>
      </c>
      <c r="X63">
        <f t="shared" si="5"/>
        <v>9.7359422758980891E-4</v>
      </c>
      <c r="Y63">
        <f t="shared" si="6"/>
        <v>-7.819668031188113E-3</v>
      </c>
      <c r="Z63">
        <f t="shared" si="7"/>
        <v>9.2786680311881132E-3</v>
      </c>
    </row>
    <row r="64" spans="1:26">
      <c r="A64">
        <v>10107</v>
      </c>
      <c r="B64">
        <v>20161003</v>
      </c>
      <c r="C64" t="s">
        <v>6</v>
      </c>
      <c r="D64">
        <v>57.42</v>
      </c>
      <c r="E64" s="1">
        <v>-3.1250000000000002E-3</v>
      </c>
      <c r="F64">
        <v>-3.0639999999999999E-3</v>
      </c>
      <c r="G64">
        <v>12742</v>
      </c>
      <c r="H64">
        <v>20161003</v>
      </c>
      <c r="I64" t="s">
        <v>7</v>
      </c>
      <c r="J64">
        <v>191.95</v>
      </c>
      <c r="K64" s="1">
        <v>4.3429999999999996E-3</v>
      </c>
      <c r="L64">
        <v>-3.0639999999999999E-3</v>
      </c>
      <c r="M64">
        <v>20161003</v>
      </c>
      <c r="N64">
        <v>-0.26</v>
      </c>
      <c r="O64">
        <v>0.02</v>
      </c>
      <c r="P64">
        <v>-0.21</v>
      </c>
      <c r="Q64">
        <v>1E-3</v>
      </c>
      <c r="R64" s="9">
        <f t="shared" si="0"/>
        <v>-2.5999999999999999E-3</v>
      </c>
      <c r="S64">
        <f t="shared" si="1"/>
        <v>1.0000000000000001E-5</v>
      </c>
      <c r="T64" s="9">
        <f t="shared" si="2"/>
        <v>-3.1350000000000002E-3</v>
      </c>
      <c r="U64" s="9">
        <f t="shared" si="3"/>
        <v>4.333E-3</v>
      </c>
      <c r="V64" s="9">
        <v>78</v>
      </c>
      <c r="W64">
        <f t="shared" si="4"/>
        <v>-1.6849707930477091E-3</v>
      </c>
      <c r="X64">
        <f t="shared" si="5"/>
        <v>-1.440029206952291E-3</v>
      </c>
      <c r="Y64">
        <f t="shared" si="6"/>
        <v>-5.3935985415685403E-3</v>
      </c>
      <c r="Z64">
        <f t="shared" si="7"/>
        <v>9.7365985415685391E-3</v>
      </c>
    </row>
    <row r="65" spans="1:26">
      <c r="A65">
        <v>10107</v>
      </c>
      <c r="B65">
        <v>20160930</v>
      </c>
      <c r="C65" t="s">
        <v>6</v>
      </c>
      <c r="D65">
        <v>57.6</v>
      </c>
      <c r="E65" s="1">
        <v>3.4840000000000001E-3</v>
      </c>
      <c r="F65">
        <v>7.8130000000000005E-3</v>
      </c>
      <c r="G65">
        <v>12742</v>
      </c>
      <c r="H65">
        <v>20160930</v>
      </c>
      <c r="I65" t="s">
        <v>7</v>
      </c>
      <c r="J65">
        <v>191.12</v>
      </c>
      <c r="K65" s="1">
        <v>1.31E-3</v>
      </c>
      <c r="L65">
        <v>7.8130000000000005E-3</v>
      </c>
      <c r="M65">
        <v>20160930</v>
      </c>
      <c r="N65">
        <v>0.88</v>
      </c>
      <c r="O65">
        <v>0.36</v>
      </c>
      <c r="P65">
        <v>0.35</v>
      </c>
      <c r="Q65">
        <v>1E-3</v>
      </c>
      <c r="R65" s="9">
        <f t="shared" si="0"/>
        <v>8.8000000000000005E-3</v>
      </c>
      <c r="S65">
        <f t="shared" si="1"/>
        <v>1.0000000000000001E-5</v>
      </c>
      <c r="T65" s="9">
        <f t="shared" si="2"/>
        <v>3.4740000000000001E-3</v>
      </c>
      <c r="U65" s="9">
        <f t="shared" si="3"/>
        <v>1.2999999999999999E-3</v>
      </c>
      <c r="V65" s="9">
        <v>77</v>
      </c>
      <c r="W65">
        <f t="shared" si="4"/>
        <v>1.2129682783842258E-2</v>
      </c>
      <c r="X65">
        <f t="shared" si="5"/>
        <v>-8.6456827838422567E-3</v>
      </c>
      <c r="Y65">
        <f t="shared" si="6"/>
        <v>8.4349975492630288E-3</v>
      </c>
      <c r="Z65">
        <f t="shared" si="7"/>
        <v>-7.1249975492630284E-3</v>
      </c>
    </row>
    <row r="66" spans="1:26">
      <c r="A66">
        <v>10107</v>
      </c>
      <c r="B66">
        <v>20160929</v>
      </c>
      <c r="C66" t="s">
        <v>6</v>
      </c>
      <c r="D66">
        <v>57.4</v>
      </c>
      <c r="E66" s="1">
        <v>-1.0855999999999999E-2</v>
      </c>
      <c r="F66">
        <v>-9.2020000000000001E-3</v>
      </c>
      <c r="G66">
        <v>12742</v>
      </c>
      <c r="H66">
        <v>20160929</v>
      </c>
      <c r="I66" t="s">
        <v>7</v>
      </c>
      <c r="J66">
        <v>190.87</v>
      </c>
      <c r="K66" s="1">
        <v>-7.3850000000000001E-3</v>
      </c>
      <c r="L66">
        <v>-9.2020000000000001E-3</v>
      </c>
      <c r="M66">
        <v>20160929</v>
      </c>
      <c r="N66">
        <v>-0.98</v>
      </c>
      <c r="O66">
        <v>-0.42</v>
      </c>
      <c r="P66">
        <v>0.53</v>
      </c>
      <c r="Q66">
        <v>1E-3</v>
      </c>
      <c r="R66" s="9">
        <f t="shared" si="0"/>
        <v>-9.7999999999999997E-3</v>
      </c>
      <c r="S66">
        <f t="shared" si="1"/>
        <v>1.0000000000000001E-5</v>
      </c>
      <c r="T66" s="9">
        <f t="shared" si="2"/>
        <v>-1.0865999999999999E-2</v>
      </c>
      <c r="U66" s="9">
        <f t="shared" si="3"/>
        <v>-7.3949999999999997E-3</v>
      </c>
      <c r="V66" s="9">
        <v>76</v>
      </c>
      <c r="W66">
        <f t="shared" si="4"/>
        <v>-1.0410015157399265E-2</v>
      </c>
      <c r="X66">
        <f t="shared" si="5"/>
        <v>-4.4598484260073394E-4</v>
      </c>
      <c r="Y66">
        <f t="shared" si="6"/>
        <v>-1.4127448704199004E-2</v>
      </c>
      <c r="Z66">
        <f t="shared" si="7"/>
        <v>6.7424487041990036E-3</v>
      </c>
    </row>
    <row r="67" spans="1:26">
      <c r="A67">
        <v>10107</v>
      </c>
      <c r="B67">
        <v>20160928</v>
      </c>
      <c r="C67" t="s">
        <v>6</v>
      </c>
      <c r="D67">
        <v>58.03</v>
      </c>
      <c r="E67" s="1">
        <v>1.3799999999999999E-3</v>
      </c>
      <c r="F67">
        <v>6.7039999999999999E-3</v>
      </c>
      <c r="G67">
        <v>12742</v>
      </c>
      <c r="H67">
        <v>20160928</v>
      </c>
      <c r="I67" t="s">
        <v>7</v>
      </c>
      <c r="J67">
        <v>192.28998999999999</v>
      </c>
      <c r="K67" s="1">
        <v>4.6799999999999999E-4</v>
      </c>
      <c r="L67">
        <v>6.7039999999999999E-3</v>
      </c>
      <c r="M67">
        <v>20160928</v>
      </c>
      <c r="N67">
        <v>0.56000000000000005</v>
      </c>
      <c r="O67">
        <v>0.21</v>
      </c>
      <c r="P67">
        <v>1.1100000000000001</v>
      </c>
      <c r="Q67">
        <v>1E-3</v>
      </c>
      <c r="R67" s="9">
        <f t="shared" si="0"/>
        <v>5.6000000000000008E-3</v>
      </c>
      <c r="S67">
        <f t="shared" si="1"/>
        <v>1.0000000000000001E-5</v>
      </c>
      <c r="T67" s="9">
        <f t="shared" si="2"/>
        <v>1.3699999999999999E-3</v>
      </c>
      <c r="U67" s="9">
        <f t="shared" si="3"/>
        <v>4.5799999999999997E-4</v>
      </c>
      <c r="V67" s="9">
        <v>75</v>
      </c>
      <c r="W67">
        <f t="shared" si="4"/>
        <v>8.2518852885748971E-3</v>
      </c>
      <c r="X67">
        <f t="shared" si="5"/>
        <v>-6.8718852885748969E-3</v>
      </c>
      <c r="Y67">
        <f t="shared" si="6"/>
        <v>4.5532863658717115E-3</v>
      </c>
      <c r="Z67">
        <f t="shared" si="7"/>
        <v>-4.0852863658717119E-3</v>
      </c>
    </row>
    <row r="68" spans="1:26">
      <c r="A68">
        <v>10107</v>
      </c>
      <c r="B68">
        <v>20160927</v>
      </c>
      <c r="C68" t="s">
        <v>6</v>
      </c>
      <c r="D68">
        <v>57.95</v>
      </c>
      <c r="E68" s="1">
        <v>1.8453000000000001E-2</v>
      </c>
      <c r="F68">
        <v>5.0889999999999998E-3</v>
      </c>
      <c r="G68">
        <v>12742</v>
      </c>
      <c r="H68">
        <v>20160927</v>
      </c>
      <c r="I68" t="s">
        <v>7</v>
      </c>
      <c r="J68">
        <v>192.2</v>
      </c>
      <c r="K68" s="1">
        <v>-4.3509999999999998E-3</v>
      </c>
      <c r="L68">
        <v>5.0889999999999998E-3</v>
      </c>
      <c r="M68">
        <v>20160927</v>
      </c>
      <c r="N68">
        <v>0.64</v>
      </c>
      <c r="O68">
        <v>-7.0000000000000007E-2</v>
      </c>
      <c r="P68">
        <v>-0.5</v>
      </c>
      <c r="Q68">
        <v>1E-3</v>
      </c>
      <c r="R68" s="9">
        <f t="shared" si="0"/>
        <v>6.4000000000000003E-3</v>
      </c>
      <c r="S68">
        <f t="shared" si="1"/>
        <v>1.0000000000000001E-5</v>
      </c>
      <c r="T68" s="9">
        <f t="shared" si="2"/>
        <v>1.8443000000000001E-2</v>
      </c>
      <c r="U68" s="9">
        <f t="shared" si="3"/>
        <v>-4.3609999999999994E-3</v>
      </c>
      <c r="V68" s="9">
        <v>74</v>
      </c>
      <c r="W68">
        <f t="shared" si="4"/>
        <v>9.2213346623917364E-3</v>
      </c>
      <c r="X68">
        <f t="shared" si="5"/>
        <v>9.2316653376082643E-3</v>
      </c>
      <c r="Y68">
        <f t="shared" si="6"/>
        <v>5.5237141617195404E-3</v>
      </c>
      <c r="Z68">
        <f t="shared" si="7"/>
        <v>-9.8747141617195403E-3</v>
      </c>
    </row>
    <row r="69" spans="1:26">
      <c r="A69">
        <v>10107</v>
      </c>
      <c r="B69">
        <v>20160926</v>
      </c>
      <c r="C69" t="s">
        <v>6</v>
      </c>
      <c r="D69">
        <v>56.9</v>
      </c>
      <c r="E69" s="1">
        <v>-9.2289999999999994E-3</v>
      </c>
      <c r="F69">
        <v>-8.2209999999999991E-3</v>
      </c>
      <c r="G69">
        <v>12742</v>
      </c>
      <c r="H69">
        <v>20160926</v>
      </c>
      <c r="I69" t="s">
        <v>7</v>
      </c>
      <c r="J69">
        <v>193.03998999999999</v>
      </c>
      <c r="K69" s="1">
        <v>1.297E-3</v>
      </c>
      <c r="L69">
        <v>-8.2209999999999991E-3</v>
      </c>
      <c r="M69">
        <v>20160926</v>
      </c>
      <c r="N69">
        <v>-0.88</v>
      </c>
      <c r="O69">
        <v>-0.2</v>
      </c>
      <c r="P69">
        <v>-0.33</v>
      </c>
      <c r="Q69">
        <v>1E-3</v>
      </c>
      <c r="R69" s="9">
        <f t="shared" si="0"/>
        <v>-8.8000000000000005E-3</v>
      </c>
      <c r="S69">
        <f t="shared" si="1"/>
        <v>1.0000000000000001E-5</v>
      </c>
      <c r="T69" s="9">
        <f t="shared" si="2"/>
        <v>-9.2389999999999989E-3</v>
      </c>
      <c r="U69" s="9">
        <f t="shared" si="3"/>
        <v>1.2869999999999999E-3</v>
      </c>
      <c r="V69" s="9">
        <v>73</v>
      </c>
      <c r="W69">
        <f t="shared" si="4"/>
        <v>-9.1982034401282171E-3</v>
      </c>
      <c r="X69">
        <f t="shared" si="5"/>
        <v>-3.0796559871782217E-5</v>
      </c>
      <c r="Y69">
        <f t="shared" si="6"/>
        <v>-1.2914413959389219E-2</v>
      </c>
      <c r="Z69">
        <f t="shared" si="7"/>
        <v>1.4211413959389218E-2</v>
      </c>
    </row>
    <row r="70" spans="1:26">
      <c r="A70">
        <v>10107</v>
      </c>
      <c r="B70">
        <v>20160923</v>
      </c>
      <c r="C70" t="s">
        <v>6</v>
      </c>
      <c r="D70">
        <v>57.43</v>
      </c>
      <c r="E70" s="1">
        <v>-6.7450000000000001E-3</v>
      </c>
      <c r="F70">
        <v>-5.9459999999999999E-3</v>
      </c>
      <c r="G70">
        <v>12742</v>
      </c>
      <c r="H70">
        <v>20160923</v>
      </c>
      <c r="I70" t="s">
        <v>7</v>
      </c>
      <c r="J70">
        <v>192.78998999999999</v>
      </c>
      <c r="K70" s="1">
        <v>1.611E-3</v>
      </c>
      <c r="L70">
        <v>-5.9459999999999999E-3</v>
      </c>
      <c r="M70">
        <v>20160923</v>
      </c>
      <c r="N70">
        <v>-0.6</v>
      </c>
      <c r="O70">
        <v>-0.09</v>
      </c>
      <c r="P70">
        <v>-0.17</v>
      </c>
      <c r="Q70">
        <v>1E-3</v>
      </c>
      <c r="R70" s="9">
        <f t="shared" si="0"/>
        <v>-6.0000000000000001E-3</v>
      </c>
      <c r="S70">
        <f t="shared" si="1"/>
        <v>1.0000000000000001E-5</v>
      </c>
      <c r="T70" s="9">
        <f t="shared" si="2"/>
        <v>-6.7549999999999997E-3</v>
      </c>
      <c r="U70" s="9">
        <f t="shared" si="3"/>
        <v>1.601E-3</v>
      </c>
      <c r="V70" s="9">
        <v>72</v>
      </c>
      <c r="W70">
        <f t="shared" si="4"/>
        <v>-5.8051306317692787E-3</v>
      </c>
      <c r="X70">
        <f t="shared" si="5"/>
        <v>-9.3986936823072138E-4</v>
      </c>
      <c r="Y70">
        <f t="shared" si="6"/>
        <v>-9.5179166739218155E-3</v>
      </c>
      <c r="Z70">
        <f t="shared" si="7"/>
        <v>1.1128916673921815E-2</v>
      </c>
    </row>
    <row r="71" spans="1:26">
      <c r="A71">
        <v>10107</v>
      </c>
      <c r="B71">
        <v>20160922</v>
      </c>
      <c r="C71" t="s">
        <v>6</v>
      </c>
      <c r="D71">
        <v>57.82</v>
      </c>
      <c r="E71" s="1">
        <v>1.039E-3</v>
      </c>
      <c r="F71">
        <v>7.8100000000000001E-3</v>
      </c>
      <c r="G71">
        <v>12742</v>
      </c>
      <c r="H71">
        <v>20160922</v>
      </c>
      <c r="I71" t="s">
        <v>7</v>
      </c>
      <c r="J71">
        <v>192.48</v>
      </c>
      <c r="K71" s="1">
        <v>4.1599999999999997E-4</v>
      </c>
      <c r="L71">
        <v>7.8100000000000001E-3</v>
      </c>
      <c r="M71">
        <v>20160922</v>
      </c>
      <c r="N71">
        <v>0.7</v>
      </c>
      <c r="O71">
        <v>0.83</v>
      </c>
      <c r="P71">
        <v>-0.05</v>
      </c>
      <c r="Q71">
        <v>1E-3</v>
      </c>
      <c r="R71" s="9">
        <f t="shared" si="0"/>
        <v>6.9999999999999993E-3</v>
      </c>
      <c r="S71">
        <f t="shared" si="1"/>
        <v>1.0000000000000001E-5</v>
      </c>
      <c r="T71" s="9">
        <f t="shared" si="2"/>
        <v>1.029E-3</v>
      </c>
      <c r="U71" s="9">
        <f t="shared" si="3"/>
        <v>4.0599999999999995E-4</v>
      </c>
      <c r="V71" s="9">
        <v>71</v>
      </c>
      <c r="W71">
        <f t="shared" si="4"/>
        <v>9.9484216927543667E-3</v>
      </c>
      <c r="X71">
        <f t="shared" si="5"/>
        <v>-8.9094216927543667E-3</v>
      </c>
      <c r="Y71">
        <f t="shared" si="6"/>
        <v>6.2515350086054106E-3</v>
      </c>
      <c r="Z71">
        <f t="shared" si="7"/>
        <v>-5.8355350086054109E-3</v>
      </c>
    </row>
    <row r="72" spans="1:26">
      <c r="A72">
        <v>10107</v>
      </c>
      <c r="B72">
        <v>20160921</v>
      </c>
      <c r="C72" t="s">
        <v>6</v>
      </c>
      <c r="D72">
        <v>57.76</v>
      </c>
      <c r="E72" s="1">
        <v>1.6722000000000001E-2</v>
      </c>
      <c r="F72">
        <v>1.1871E-2</v>
      </c>
      <c r="G72">
        <v>12742</v>
      </c>
      <c r="H72">
        <v>20160921</v>
      </c>
      <c r="I72" t="s">
        <v>7</v>
      </c>
      <c r="J72">
        <v>192.39999</v>
      </c>
      <c r="K72" s="1">
        <v>-5.1999999999999995E-4</v>
      </c>
      <c r="L72">
        <v>1.1871E-2</v>
      </c>
      <c r="M72">
        <v>20160921</v>
      </c>
      <c r="N72">
        <v>1.1200000000000001</v>
      </c>
      <c r="O72">
        <v>0.14000000000000001</v>
      </c>
      <c r="P72">
        <v>0.34</v>
      </c>
      <c r="Q72">
        <v>1E-3</v>
      </c>
      <c r="R72" s="9">
        <f t="shared" si="0"/>
        <v>1.1200000000000002E-2</v>
      </c>
      <c r="S72">
        <f t="shared" si="1"/>
        <v>1.0000000000000001E-5</v>
      </c>
      <c r="T72" s="9">
        <f t="shared" si="2"/>
        <v>1.6712000000000001E-2</v>
      </c>
      <c r="U72" s="9">
        <f t="shared" si="3"/>
        <v>-5.2999999999999998E-4</v>
      </c>
      <c r="V72" s="9">
        <v>70</v>
      </c>
      <c r="W72">
        <f t="shared" si="4"/>
        <v>1.5038030905292776E-2</v>
      </c>
      <c r="X72">
        <f t="shared" si="5"/>
        <v>1.6839690947072251E-3</v>
      </c>
      <c r="Y72">
        <f t="shared" si="6"/>
        <v>1.1346280936806518E-2</v>
      </c>
      <c r="Z72">
        <f t="shared" si="7"/>
        <v>-1.1866280936806518E-2</v>
      </c>
    </row>
    <row r="73" spans="1:26">
      <c r="A73">
        <v>10107</v>
      </c>
      <c r="B73">
        <v>20160920</v>
      </c>
      <c r="C73" t="s">
        <v>6</v>
      </c>
      <c r="D73">
        <v>56.81</v>
      </c>
      <c r="E73" s="1">
        <v>-2.1080000000000001E-3</v>
      </c>
      <c r="F73">
        <v>-3.6600000000000001E-4</v>
      </c>
      <c r="G73">
        <v>12742</v>
      </c>
      <c r="H73">
        <v>20160920</v>
      </c>
      <c r="I73" t="s">
        <v>7</v>
      </c>
      <c r="J73">
        <v>192.5</v>
      </c>
      <c r="K73" s="1">
        <v>1.5610000000000001E-3</v>
      </c>
      <c r="L73">
        <v>-3.6600000000000001E-4</v>
      </c>
      <c r="M73">
        <v>20160920</v>
      </c>
      <c r="N73">
        <v>-0.02</v>
      </c>
      <c r="O73">
        <v>-0.21</v>
      </c>
      <c r="P73">
        <v>-0.52</v>
      </c>
      <c r="Q73">
        <v>1E-3</v>
      </c>
      <c r="R73" s="9">
        <f t="shared" si="0"/>
        <v>-2.0000000000000001E-4</v>
      </c>
      <c r="S73">
        <f t="shared" si="1"/>
        <v>1.0000000000000001E-5</v>
      </c>
      <c r="T73" s="9">
        <f t="shared" si="2"/>
        <v>-2.1180000000000001E-3</v>
      </c>
      <c r="U73" s="9">
        <f t="shared" si="3"/>
        <v>1.5510000000000001E-3</v>
      </c>
      <c r="V73" s="9">
        <v>69</v>
      </c>
      <c r="W73">
        <f t="shared" si="4"/>
        <v>1.22337732840281E-3</v>
      </c>
      <c r="X73">
        <f t="shared" si="5"/>
        <v>-3.3313773284028101E-3</v>
      </c>
      <c r="Y73">
        <f t="shared" si="6"/>
        <v>-2.482315154025052E-3</v>
      </c>
      <c r="Z73">
        <f t="shared" si="7"/>
        <v>4.0433151540250518E-3</v>
      </c>
    </row>
    <row r="74" spans="1:26">
      <c r="A74">
        <v>10107</v>
      </c>
      <c r="B74">
        <v>20160919</v>
      </c>
      <c r="C74" t="s">
        <v>6</v>
      </c>
      <c r="D74">
        <v>56.93</v>
      </c>
      <c r="E74" s="1">
        <v>-5.5900000000000004E-3</v>
      </c>
      <c r="F74">
        <v>1.382E-3</v>
      </c>
      <c r="G74">
        <v>12742</v>
      </c>
      <c r="H74">
        <v>20160919</v>
      </c>
      <c r="I74" t="s">
        <v>7</v>
      </c>
      <c r="J74">
        <v>192.2</v>
      </c>
      <c r="K74" s="1">
        <v>-1.039E-3</v>
      </c>
      <c r="L74">
        <v>1.382E-3</v>
      </c>
      <c r="M74">
        <v>20160919</v>
      </c>
      <c r="N74">
        <v>0.05</v>
      </c>
      <c r="O74">
        <v>0.4</v>
      </c>
      <c r="P74">
        <v>0.18</v>
      </c>
      <c r="Q74">
        <v>1E-3</v>
      </c>
      <c r="R74" s="9">
        <f t="shared" si="0"/>
        <v>5.0000000000000001E-4</v>
      </c>
      <c r="S74">
        <f t="shared" si="1"/>
        <v>1.0000000000000001E-5</v>
      </c>
      <c r="T74" s="9">
        <f t="shared" si="2"/>
        <v>-5.5999999999999999E-3</v>
      </c>
      <c r="U74" s="9">
        <f t="shared" si="3"/>
        <v>-1.049E-3</v>
      </c>
      <c r="V74" s="9">
        <v>68</v>
      </c>
      <c r="W74">
        <f t="shared" si="4"/>
        <v>2.0716455304925449E-3</v>
      </c>
      <c r="X74">
        <f t="shared" si="5"/>
        <v>-7.6616455304925456E-3</v>
      </c>
      <c r="Y74">
        <f t="shared" si="6"/>
        <v>-1.6331908326582011E-3</v>
      </c>
      <c r="Z74">
        <f t="shared" si="7"/>
        <v>5.9419083265820115E-4</v>
      </c>
    </row>
    <row r="75" spans="1:26">
      <c r="A75">
        <v>10107</v>
      </c>
      <c r="B75">
        <v>20160916</v>
      </c>
      <c r="C75" t="s">
        <v>6</v>
      </c>
      <c r="D75">
        <v>57.25</v>
      </c>
      <c r="E75" s="1">
        <v>1.049E-3</v>
      </c>
      <c r="F75">
        <v>-3.8570000000000002E-3</v>
      </c>
      <c r="G75">
        <v>12742</v>
      </c>
      <c r="H75">
        <v>20160916</v>
      </c>
      <c r="I75" t="s">
        <v>7</v>
      </c>
      <c r="J75">
        <v>192.39999</v>
      </c>
      <c r="K75" s="1">
        <v>-9.8700000000000003E-4</v>
      </c>
      <c r="L75">
        <v>-3.8570000000000002E-3</v>
      </c>
      <c r="M75">
        <v>20160916</v>
      </c>
      <c r="N75">
        <v>-0.36</v>
      </c>
      <c r="O75">
        <v>0.33</v>
      </c>
      <c r="P75">
        <v>-0.46</v>
      </c>
      <c r="Q75">
        <v>1E-3</v>
      </c>
      <c r="R75" s="9">
        <f t="shared" si="0"/>
        <v>-3.5999999999999999E-3</v>
      </c>
      <c r="S75">
        <f t="shared" si="1"/>
        <v>1.0000000000000001E-5</v>
      </c>
      <c r="T75" s="9">
        <f t="shared" si="2"/>
        <v>1.039E-3</v>
      </c>
      <c r="U75" s="9">
        <f t="shared" si="3"/>
        <v>-9.9700000000000006E-4</v>
      </c>
      <c r="V75" s="9">
        <v>67</v>
      </c>
      <c r="W75">
        <f t="shared" si="4"/>
        <v>-2.8967825103187587E-3</v>
      </c>
      <c r="X75">
        <f t="shared" si="5"/>
        <v>3.9457825103187587E-3</v>
      </c>
      <c r="Y75">
        <f t="shared" si="6"/>
        <v>-6.6066332863783271E-3</v>
      </c>
      <c r="Z75">
        <f t="shared" si="7"/>
        <v>5.619633286378327E-3</v>
      </c>
    </row>
    <row r="76" spans="1:26">
      <c r="A76">
        <v>10107</v>
      </c>
      <c r="B76">
        <v>20160915</v>
      </c>
      <c r="C76" t="s">
        <v>6</v>
      </c>
      <c r="D76">
        <v>57.19</v>
      </c>
      <c r="E76" s="1">
        <v>1.653E-2</v>
      </c>
      <c r="F76">
        <v>1.0097999999999999E-2</v>
      </c>
      <c r="G76">
        <v>12742</v>
      </c>
      <c r="H76">
        <v>20160915</v>
      </c>
      <c r="I76" t="s">
        <v>7</v>
      </c>
      <c r="J76">
        <v>192.59</v>
      </c>
      <c r="K76" s="1">
        <v>-1.555E-3</v>
      </c>
      <c r="L76">
        <v>1.0097999999999999E-2</v>
      </c>
      <c r="M76">
        <v>20160915</v>
      </c>
      <c r="N76">
        <v>1.07</v>
      </c>
      <c r="O76">
        <v>0.28999999999999998</v>
      </c>
      <c r="P76">
        <v>-0.33</v>
      </c>
      <c r="Q76">
        <v>1E-3</v>
      </c>
      <c r="R76" s="9">
        <f t="shared" si="0"/>
        <v>1.0700000000000001E-2</v>
      </c>
      <c r="S76">
        <f t="shared" si="1"/>
        <v>1.0000000000000001E-5</v>
      </c>
      <c r="T76" s="9">
        <f t="shared" si="2"/>
        <v>1.652E-2</v>
      </c>
      <c r="U76" s="9">
        <f t="shared" si="3"/>
        <v>-1.565E-3</v>
      </c>
      <c r="V76" s="9">
        <v>66</v>
      </c>
      <c r="W76">
        <f t="shared" si="4"/>
        <v>1.4432125046657251E-2</v>
      </c>
      <c r="X76">
        <f t="shared" si="5"/>
        <v>2.0978749533427481E-3</v>
      </c>
      <c r="Y76">
        <f t="shared" si="6"/>
        <v>1.0739763564401624E-2</v>
      </c>
      <c r="Z76">
        <f t="shared" si="7"/>
        <v>-1.2294763564401623E-2</v>
      </c>
    </row>
    <row r="77" spans="1:26">
      <c r="A77">
        <v>10107</v>
      </c>
      <c r="B77">
        <v>20160914</v>
      </c>
      <c r="C77" t="s">
        <v>6</v>
      </c>
      <c r="D77">
        <v>56.26</v>
      </c>
      <c r="E77" s="1">
        <v>-4.7759999999999999E-3</v>
      </c>
      <c r="F77">
        <v>-5.3499999999999999E-4</v>
      </c>
      <c r="G77">
        <v>12742</v>
      </c>
      <c r="H77">
        <v>20160914</v>
      </c>
      <c r="I77" t="s">
        <v>7</v>
      </c>
      <c r="J77">
        <v>192.89</v>
      </c>
      <c r="K77" s="1">
        <v>1.194E-3</v>
      </c>
      <c r="L77">
        <v>-5.3499999999999999E-4</v>
      </c>
      <c r="M77">
        <v>20160914</v>
      </c>
      <c r="N77">
        <v>-0.08</v>
      </c>
      <c r="O77">
        <v>0.13</v>
      </c>
      <c r="P77">
        <v>-0.82</v>
      </c>
      <c r="Q77">
        <v>1E-3</v>
      </c>
      <c r="R77" s="9">
        <f t="shared" si="0"/>
        <v>-8.0000000000000004E-4</v>
      </c>
      <c r="S77">
        <f t="shared" si="1"/>
        <v>1.0000000000000001E-5</v>
      </c>
      <c r="T77" s="9">
        <f t="shared" si="2"/>
        <v>-4.7859999999999995E-3</v>
      </c>
      <c r="U77" s="9">
        <f t="shared" si="3"/>
        <v>1.1839999999999999E-3</v>
      </c>
      <c r="V77" s="9">
        <v>65</v>
      </c>
      <c r="W77">
        <f t="shared" si="4"/>
        <v>4.9629029804018013E-4</v>
      </c>
      <c r="X77">
        <f t="shared" si="5"/>
        <v>-5.27229029804018E-3</v>
      </c>
      <c r="Y77">
        <f t="shared" si="6"/>
        <v>-3.2101360009109238E-3</v>
      </c>
      <c r="Z77">
        <f t="shared" si="7"/>
        <v>4.4041360009109236E-3</v>
      </c>
    </row>
    <row r="78" spans="1:26">
      <c r="A78">
        <v>10107</v>
      </c>
      <c r="B78">
        <v>20160913</v>
      </c>
      <c r="C78" t="s">
        <v>6</v>
      </c>
      <c r="D78">
        <v>56.53</v>
      </c>
      <c r="E78" s="1">
        <v>-9.1149999999999998E-3</v>
      </c>
      <c r="F78">
        <v>-1.5834999999999998E-2</v>
      </c>
      <c r="G78">
        <v>12742</v>
      </c>
      <c r="H78">
        <v>20160913</v>
      </c>
      <c r="I78" t="s">
        <v>7</v>
      </c>
      <c r="J78">
        <v>192.66</v>
      </c>
      <c r="K78" s="1">
        <v>-7.2599999999999997E-4</v>
      </c>
      <c r="L78">
        <v>-1.5834999999999998E-2</v>
      </c>
      <c r="M78">
        <v>20160913</v>
      </c>
      <c r="N78">
        <v>-1.48</v>
      </c>
      <c r="O78">
        <v>-0.26</v>
      </c>
      <c r="P78">
        <v>-0.44</v>
      </c>
      <c r="Q78">
        <v>1E-3</v>
      </c>
      <c r="R78" s="9">
        <f t="shared" si="0"/>
        <v>-1.4800000000000001E-2</v>
      </c>
      <c r="S78">
        <f t="shared" si="1"/>
        <v>1.0000000000000001E-5</v>
      </c>
      <c r="T78" s="9">
        <f t="shared" si="2"/>
        <v>-9.1249999999999994E-3</v>
      </c>
      <c r="U78" s="9">
        <f t="shared" si="3"/>
        <v>-7.36E-4</v>
      </c>
      <c r="V78" s="9">
        <v>64</v>
      </c>
      <c r="W78">
        <f t="shared" si="4"/>
        <v>-1.6469073743754517E-2</v>
      </c>
      <c r="X78">
        <f t="shared" si="5"/>
        <v>7.3540737437545172E-3</v>
      </c>
      <c r="Y78">
        <f t="shared" si="6"/>
        <v>-2.0192622428247937E-2</v>
      </c>
      <c r="Z78">
        <f t="shared" si="7"/>
        <v>1.9466622428247937E-2</v>
      </c>
    </row>
    <row r="79" spans="1:26">
      <c r="A79">
        <v>10107</v>
      </c>
      <c r="B79">
        <v>20160912</v>
      </c>
      <c r="C79" t="s">
        <v>6</v>
      </c>
      <c r="D79">
        <v>57.05</v>
      </c>
      <c r="E79" s="1">
        <v>1.4944000000000001E-2</v>
      </c>
      <c r="F79">
        <v>1.3342E-2</v>
      </c>
      <c r="G79">
        <v>12742</v>
      </c>
      <c r="H79">
        <v>20160912</v>
      </c>
      <c r="I79" t="s">
        <v>7</v>
      </c>
      <c r="J79">
        <v>192.8</v>
      </c>
      <c r="K79" s="1">
        <v>3.1100000000000002E-4</v>
      </c>
      <c r="L79">
        <v>1.3342E-2</v>
      </c>
      <c r="M79">
        <v>20160912</v>
      </c>
      <c r="N79">
        <v>1.44</v>
      </c>
      <c r="O79">
        <v>0.01</v>
      </c>
      <c r="P79">
        <v>-0.46</v>
      </c>
      <c r="Q79">
        <v>1E-3</v>
      </c>
      <c r="R79" s="9">
        <f t="shared" si="0"/>
        <v>1.44E-2</v>
      </c>
      <c r="S79">
        <f t="shared" si="1"/>
        <v>1.0000000000000001E-5</v>
      </c>
      <c r="T79" s="9">
        <f t="shared" si="2"/>
        <v>1.4934000000000001E-2</v>
      </c>
      <c r="U79" s="9">
        <f t="shared" si="3"/>
        <v>3.01E-4</v>
      </c>
      <c r="V79" s="9">
        <v>63</v>
      </c>
      <c r="W79">
        <f t="shared" si="4"/>
        <v>1.8915828400560133E-2</v>
      </c>
      <c r="X79">
        <f t="shared" si="5"/>
        <v>-3.9718284005601321E-3</v>
      </c>
      <c r="Y79">
        <f t="shared" si="6"/>
        <v>1.5227992120197834E-2</v>
      </c>
      <c r="Z79">
        <f t="shared" si="7"/>
        <v>-1.4916992120197833E-2</v>
      </c>
    </row>
    <row r="80" spans="1:26">
      <c r="A80">
        <v>10107</v>
      </c>
      <c r="B80">
        <v>20160909</v>
      </c>
      <c r="C80" t="s">
        <v>6</v>
      </c>
      <c r="D80">
        <v>56.21</v>
      </c>
      <c r="E80" s="1">
        <v>-2.1243000000000001E-2</v>
      </c>
      <c r="F80">
        <v>-2.5002E-2</v>
      </c>
      <c r="G80">
        <v>12742</v>
      </c>
      <c r="H80">
        <v>20160909</v>
      </c>
      <c r="I80" t="s">
        <v>7</v>
      </c>
      <c r="J80">
        <v>192.74001000000001</v>
      </c>
      <c r="K80" s="1">
        <v>-5.6999999999999998E-4</v>
      </c>
      <c r="L80">
        <v>-2.5002E-2</v>
      </c>
      <c r="M80">
        <v>20160909</v>
      </c>
      <c r="N80">
        <v>-2.4700000000000002</v>
      </c>
      <c r="O80">
        <v>-0.57999999999999996</v>
      </c>
      <c r="P80">
        <v>0.37</v>
      </c>
      <c r="Q80">
        <v>1E-3</v>
      </c>
      <c r="R80" s="9">
        <f t="shared" si="0"/>
        <v>-2.4700000000000003E-2</v>
      </c>
      <c r="S80">
        <f t="shared" si="1"/>
        <v>1.0000000000000001E-5</v>
      </c>
      <c r="T80" s="9">
        <f t="shared" si="2"/>
        <v>-2.1253000000000001E-2</v>
      </c>
      <c r="U80" s="9">
        <f t="shared" si="3"/>
        <v>-5.8E-4</v>
      </c>
      <c r="V80" s="9">
        <v>62</v>
      </c>
      <c r="W80">
        <f t="shared" si="4"/>
        <v>-2.8466009744737911E-2</v>
      </c>
      <c r="X80">
        <f t="shared" si="5"/>
        <v>7.2230097447379092E-3</v>
      </c>
      <c r="Y80">
        <f t="shared" si="6"/>
        <v>-3.220166640186483E-2</v>
      </c>
      <c r="Z80">
        <f t="shared" si="7"/>
        <v>3.1631666401864829E-2</v>
      </c>
    </row>
    <row r="81" spans="1:26">
      <c r="A81">
        <v>10107</v>
      </c>
      <c r="B81">
        <v>20160908</v>
      </c>
      <c r="C81" t="s">
        <v>6</v>
      </c>
      <c r="D81">
        <v>57.43</v>
      </c>
      <c r="E81" s="1">
        <v>-3.9890000000000004E-3</v>
      </c>
      <c r="F81">
        <v>-2.0709999999999999E-3</v>
      </c>
      <c r="G81">
        <v>12742</v>
      </c>
      <c r="H81">
        <v>20160908</v>
      </c>
      <c r="I81" t="s">
        <v>7</v>
      </c>
      <c r="J81">
        <v>192.85001</v>
      </c>
      <c r="K81" s="1">
        <v>2.0799999999999999E-4</v>
      </c>
      <c r="L81">
        <v>-2.0709999999999999E-3</v>
      </c>
      <c r="M81">
        <v>20160908</v>
      </c>
      <c r="N81">
        <v>-0.18</v>
      </c>
      <c r="O81">
        <v>-0.04</v>
      </c>
      <c r="P81">
        <v>0.56999999999999995</v>
      </c>
      <c r="Q81">
        <v>1E-3</v>
      </c>
      <c r="R81" s="9">
        <f t="shared" si="0"/>
        <v>-1.8E-3</v>
      </c>
      <c r="S81">
        <f t="shared" si="1"/>
        <v>1.0000000000000001E-5</v>
      </c>
      <c r="T81" s="9">
        <f t="shared" si="2"/>
        <v>-3.999E-3</v>
      </c>
      <c r="U81" s="9">
        <f t="shared" si="3"/>
        <v>1.9799999999999999E-4</v>
      </c>
      <c r="V81" s="9">
        <v>61</v>
      </c>
      <c r="W81">
        <f t="shared" si="4"/>
        <v>-7.1552141923086942E-4</v>
      </c>
      <c r="X81">
        <f t="shared" si="5"/>
        <v>-3.2734785807691309E-3</v>
      </c>
      <c r="Y81">
        <f t="shared" si="6"/>
        <v>-4.4231707457207114E-3</v>
      </c>
      <c r="Z81">
        <f t="shared" si="7"/>
        <v>4.6311707457207113E-3</v>
      </c>
    </row>
    <row r="82" spans="1:26">
      <c r="A82">
        <v>10107</v>
      </c>
      <c r="B82">
        <v>20160907</v>
      </c>
      <c r="C82" t="s">
        <v>6</v>
      </c>
      <c r="D82">
        <v>57.66</v>
      </c>
      <c r="E82" s="1">
        <v>8.6799999999999996E-4</v>
      </c>
      <c r="F82">
        <v>8.0999999999999996E-4</v>
      </c>
      <c r="G82">
        <v>12742</v>
      </c>
      <c r="H82">
        <v>20160907</v>
      </c>
      <c r="I82" t="s">
        <v>7</v>
      </c>
      <c r="J82">
        <v>192.81</v>
      </c>
      <c r="K82" s="1">
        <v>1.0399999999999999E-4</v>
      </c>
      <c r="L82">
        <v>8.0999999999999996E-4</v>
      </c>
      <c r="M82">
        <v>20160907</v>
      </c>
      <c r="N82">
        <v>0.09</v>
      </c>
      <c r="O82">
        <v>0.62</v>
      </c>
      <c r="P82">
        <v>0.02</v>
      </c>
      <c r="Q82">
        <v>1E-3</v>
      </c>
      <c r="R82" s="9">
        <f t="shared" si="0"/>
        <v>8.9999999999999998E-4</v>
      </c>
      <c r="S82">
        <f t="shared" si="1"/>
        <v>1.0000000000000001E-5</v>
      </c>
      <c r="T82" s="9">
        <f t="shared" si="2"/>
        <v>8.5799999999999993E-4</v>
      </c>
      <c r="U82" s="9">
        <f t="shared" si="3"/>
        <v>9.3999999999999994E-5</v>
      </c>
      <c r="V82" s="9">
        <v>60</v>
      </c>
      <c r="W82">
        <f t="shared" si="4"/>
        <v>2.5563702174009645E-3</v>
      </c>
      <c r="X82">
        <f t="shared" si="5"/>
        <v>-1.6883702174009647E-3</v>
      </c>
      <c r="Y82">
        <f t="shared" si="6"/>
        <v>-1.1479769347342865E-3</v>
      </c>
      <c r="Z82">
        <f t="shared" si="7"/>
        <v>1.2519769347342864E-3</v>
      </c>
    </row>
    <row r="83" spans="1:26">
      <c r="A83">
        <v>10107</v>
      </c>
      <c r="B83">
        <v>20160906</v>
      </c>
      <c r="C83" t="s">
        <v>6</v>
      </c>
      <c r="D83">
        <v>57.61</v>
      </c>
      <c r="E83" s="1">
        <v>-1.0399999999999999E-3</v>
      </c>
      <c r="F83">
        <v>3.4099999999999998E-3</v>
      </c>
      <c r="G83">
        <v>12742</v>
      </c>
      <c r="H83">
        <v>20160906</v>
      </c>
      <c r="I83" t="s">
        <v>7</v>
      </c>
      <c r="J83">
        <v>192.78998999999999</v>
      </c>
      <c r="K83" s="1">
        <v>-5.1999999999999997E-5</v>
      </c>
      <c r="L83">
        <v>3.4099999999999998E-3</v>
      </c>
      <c r="M83">
        <v>20160906</v>
      </c>
      <c r="N83">
        <v>0.26</v>
      </c>
      <c r="O83">
        <v>7.0000000000000007E-2</v>
      </c>
      <c r="P83">
        <v>-0.55000000000000004</v>
      </c>
      <c r="Q83">
        <v>1E-3</v>
      </c>
      <c r="R83" s="9">
        <f t="shared" si="0"/>
        <v>2.5999999999999999E-3</v>
      </c>
      <c r="S83">
        <f t="shared" si="1"/>
        <v>1.0000000000000001E-5</v>
      </c>
      <c r="T83" s="9">
        <f t="shared" si="2"/>
        <v>-1.0499999999999999E-3</v>
      </c>
      <c r="U83" s="9">
        <f t="shared" si="3"/>
        <v>-6.2000000000000003E-5</v>
      </c>
      <c r="V83" s="9">
        <v>59</v>
      </c>
      <c r="W83">
        <f t="shared" si="4"/>
        <v>4.6164501367617489E-3</v>
      </c>
      <c r="X83">
        <f t="shared" si="5"/>
        <v>-5.656450136761749E-3</v>
      </c>
      <c r="Y83">
        <f t="shared" si="6"/>
        <v>9.1418213144235086E-4</v>
      </c>
      <c r="Z83">
        <f t="shared" si="7"/>
        <v>-9.6618213144235082E-4</v>
      </c>
    </row>
    <row r="84" spans="1:26">
      <c r="A84">
        <v>10107</v>
      </c>
      <c r="B84">
        <v>20160902</v>
      </c>
      <c r="C84" t="s">
        <v>6</v>
      </c>
      <c r="D84">
        <v>57.67</v>
      </c>
      <c r="E84" s="1">
        <v>1.389E-3</v>
      </c>
      <c r="F84">
        <v>5.8770000000000003E-3</v>
      </c>
      <c r="G84">
        <v>12742</v>
      </c>
      <c r="H84">
        <v>20160902</v>
      </c>
      <c r="I84" t="s">
        <v>7</v>
      </c>
      <c r="J84">
        <v>192.8</v>
      </c>
      <c r="K84" s="1">
        <v>3.6299999999999999E-4</v>
      </c>
      <c r="L84">
        <v>5.8770000000000003E-3</v>
      </c>
      <c r="M84">
        <v>20160902</v>
      </c>
      <c r="N84">
        <v>0.53</v>
      </c>
      <c r="O84">
        <v>0.37</v>
      </c>
      <c r="P84">
        <v>0.35</v>
      </c>
      <c r="Q84">
        <v>1E-3</v>
      </c>
      <c r="R84" s="9">
        <f t="shared" si="0"/>
        <v>5.3E-3</v>
      </c>
      <c r="S84">
        <f t="shared" si="1"/>
        <v>1.0000000000000001E-5</v>
      </c>
      <c r="T84" s="9">
        <f t="shared" si="2"/>
        <v>1.379E-3</v>
      </c>
      <c r="U84" s="9">
        <f t="shared" si="3"/>
        <v>3.5299999999999996E-4</v>
      </c>
      <c r="V84" s="9">
        <v>58</v>
      </c>
      <c r="W84">
        <f t="shared" si="4"/>
        <v>7.8883417733935819E-3</v>
      </c>
      <c r="X84">
        <f t="shared" si="5"/>
        <v>-6.4993417733935823E-3</v>
      </c>
      <c r="Y84">
        <f t="shared" si="6"/>
        <v>4.1893759424287743E-3</v>
      </c>
      <c r="Z84">
        <f t="shared" si="7"/>
        <v>-3.8263759424287743E-3</v>
      </c>
    </row>
    <row r="85" spans="1:26">
      <c r="A85">
        <v>10107</v>
      </c>
      <c r="B85">
        <v>20160901</v>
      </c>
      <c r="C85" t="s">
        <v>6</v>
      </c>
      <c r="D85">
        <v>57.59</v>
      </c>
      <c r="E85" s="1">
        <v>2.2620000000000001E-3</v>
      </c>
      <c r="F85">
        <v>7.5600000000000005E-4</v>
      </c>
      <c r="G85">
        <v>12742</v>
      </c>
      <c r="H85">
        <v>20160901</v>
      </c>
      <c r="I85" t="s">
        <v>7</v>
      </c>
      <c r="J85">
        <v>192.73</v>
      </c>
      <c r="K85" s="1">
        <v>-1.0399999999999999E-4</v>
      </c>
      <c r="L85">
        <v>7.5600000000000005E-4</v>
      </c>
      <c r="M85">
        <v>20160901</v>
      </c>
      <c r="N85">
        <v>0.03</v>
      </c>
      <c r="O85">
        <v>0.14000000000000001</v>
      </c>
      <c r="P85">
        <v>-0.5</v>
      </c>
      <c r="Q85">
        <v>1E-3</v>
      </c>
      <c r="R85" s="9">
        <f t="shared" si="0"/>
        <v>2.9999999999999997E-4</v>
      </c>
      <c r="S85">
        <f t="shared" si="1"/>
        <v>1.0000000000000001E-5</v>
      </c>
      <c r="T85" s="9">
        <f t="shared" si="2"/>
        <v>2.2520000000000001E-3</v>
      </c>
      <c r="U85" s="9">
        <f t="shared" si="3"/>
        <v>-1.1399999999999999E-4</v>
      </c>
      <c r="V85" s="9">
        <v>57</v>
      </c>
      <c r="W85">
        <f t="shared" si="4"/>
        <v>1.8292831870383346E-3</v>
      </c>
      <c r="X85">
        <f t="shared" si="5"/>
        <v>4.3271681296166552E-4</v>
      </c>
      <c r="Y85">
        <f t="shared" si="6"/>
        <v>-1.8757977816201586E-3</v>
      </c>
      <c r="Z85">
        <f t="shared" si="7"/>
        <v>1.7717977816201587E-3</v>
      </c>
    </row>
    <row r="86" spans="1:26">
      <c r="A86">
        <v>10107</v>
      </c>
      <c r="B86">
        <v>20160831</v>
      </c>
      <c r="C86" t="s">
        <v>6</v>
      </c>
      <c r="D86">
        <v>57.46</v>
      </c>
      <c r="E86" s="1">
        <v>-7.4279999999999997E-3</v>
      </c>
      <c r="F86">
        <v>-2.5839999999999999E-3</v>
      </c>
      <c r="G86">
        <v>12742</v>
      </c>
      <c r="H86">
        <v>20160831</v>
      </c>
      <c r="I86" t="s">
        <v>7</v>
      </c>
      <c r="J86">
        <v>192.75</v>
      </c>
      <c r="K86" s="1">
        <v>2.3400000000000001E-3</v>
      </c>
      <c r="L86">
        <v>-2.5839999999999999E-3</v>
      </c>
      <c r="M86">
        <v>20160831</v>
      </c>
      <c r="N86">
        <v>-0.24</v>
      </c>
      <c r="O86">
        <v>-0.39</v>
      </c>
      <c r="P86">
        <v>0.13</v>
      </c>
      <c r="Q86">
        <v>1E-3</v>
      </c>
      <c r="R86" s="9">
        <f t="shared" si="0"/>
        <v>-2.3999999999999998E-3</v>
      </c>
      <c r="S86">
        <f t="shared" si="1"/>
        <v>1.0000000000000001E-5</v>
      </c>
      <c r="T86" s="9">
        <f t="shared" si="2"/>
        <v>-7.4379999999999993E-3</v>
      </c>
      <c r="U86" s="9">
        <f t="shared" si="3"/>
        <v>2.33E-3</v>
      </c>
      <c r="V86" s="9">
        <v>56</v>
      </c>
      <c r="W86">
        <f t="shared" si="4"/>
        <v>-1.4426084495934989E-3</v>
      </c>
      <c r="X86">
        <f t="shared" si="5"/>
        <v>-5.9853915504065013E-3</v>
      </c>
      <c r="Y86">
        <f t="shared" si="6"/>
        <v>-5.1509915926065825E-3</v>
      </c>
      <c r="Z86">
        <f t="shared" si="7"/>
        <v>7.4909915926065825E-3</v>
      </c>
    </row>
    <row r="87" spans="1:26">
      <c r="A87">
        <v>10107</v>
      </c>
      <c r="B87">
        <v>20160830</v>
      </c>
      <c r="C87" t="s">
        <v>6</v>
      </c>
      <c r="D87">
        <v>57.89</v>
      </c>
      <c r="E87" s="1">
        <v>-3.614E-3</v>
      </c>
      <c r="F87">
        <v>-1.519E-3</v>
      </c>
      <c r="G87">
        <v>12742</v>
      </c>
      <c r="H87">
        <v>20160830</v>
      </c>
      <c r="I87" t="s">
        <v>7</v>
      </c>
      <c r="J87">
        <v>192.3</v>
      </c>
      <c r="K87" s="1">
        <v>1.0399999999999999E-4</v>
      </c>
      <c r="L87">
        <v>-1.519E-3</v>
      </c>
      <c r="M87">
        <v>20160830</v>
      </c>
      <c r="N87">
        <v>-0.14000000000000001</v>
      </c>
      <c r="O87">
        <v>0.09</v>
      </c>
      <c r="P87">
        <v>0.3</v>
      </c>
      <c r="Q87">
        <v>1E-3</v>
      </c>
      <c r="R87" s="9">
        <f t="shared" si="0"/>
        <v>-1.4000000000000002E-3</v>
      </c>
      <c r="S87">
        <f t="shared" si="1"/>
        <v>1.0000000000000001E-5</v>
      </c>
      <c r="T87" s="9">
        <f t="shared" si="2"/>
        <v>-3.6240000000000001E-3</v>
      </c>
      <c r="U87" s="9">
        <f t="shared" si="3"/>
        <v>9.3999999999999994E-5</v>
      </c>
      <c r="V87" s="9">
        <v>55</v>
      </c>
      <c r="W87">
        <f t="shared" si="4"/>
        <v>-2.307967323224498E-4</v>
      </c>
      <c r="X87">
        <f t="shared" si="5"/>
        <v>-3.3832032676775503E-3</v>
      </c>
      <c r="Y87">
        <f t="shared" si="6"/>
        <v>-3.9379568477967966E-3</v>
      </c>
      <c r="Z87">
        <f t="shared" si="7"/>
        <v>4.0419568477967965E-3</v>
      </c>
    </row>
    <row r="88" spans="1:26">
      <c r="A88">
        <v>10107</v>
      </c>
      <c r="B88">
        <v>20160829</v>
      </c>
      <c r="C88" t="s">
        <v>6</v>
      </c>
      <c r="D88">
        <v>58.1</v>
      </c>
      <c r="E88" s="1">
        <v>1.206E-3</v>
      </c>
      <c r="F88">
        <v>5.2329999999999998E-3</v>
      </c>
      <c r="G88">
        <v>12742</v>
      </c>
      <c r="H88">
        <v>20160829</v>
      </c>
      <c r="I88" t="s">
        <v>7</v>
      </c>
      <c r="J88">
        <v>192.28</v>
      </c>
      <c r="K88" s="1">
        <v>-1.1429999999999999E-3</v>
      </c>
      <c r="L88">
        <v>5.2329999999999998E-3</v>
      </c>
      <c r="M88">
        <v>20160829</v>
      </c>
      <c r="N88">
        <v>0.53</v>
      </c>
      <c r="O88">
        <v>-7.0000000000000007E-2</v>
      </c>
      <c r="P88">
        <v>0.36</v>
      </c>
      <c r="Q88">
        <v>1E-3</v>
      </c>
      <c r="R88" s="9">
        <f t="shared" ref="R88:R151" si="8">N88/100</f>
        <v>5.3E-3</v>
      </c>
      <c r="S88">
        <f t="shared" ref="S88:S151" si="9">Q88/100</f>
        <v>1.0000000000000001E-5</v>
      </c>
      <c r="T88" s="9">
        <f t="shared" ref="T88:T151" si="10">E88-S88</f>
        <v>1.196E-3</v>
      </c>
      <c r="U88" s="9">
        <f t="shared" ref="U88:U151" si="11">K88-S88</f>
        <v>-1.1529999999999999E-3</v>
      </c>
      <c r="V88" s="9">
        <v>54</v>
      </c>
      <c r="W88">
        <f t="shared" ref="W88:W151" si="12">$AD$3*R88+$AD$2+S88</f>
        <v>7.8883417733935819E-3</v>
      </c>
      <c r="X88">
        <f t="shared" ref="X88:X151" si="13">E88-W88</f>
        <v>-6.6823417733935814E-3</v>
      </c>
      <c r="Y88">
        <f t="shared" ref="Y88:Y151" si="14">$AD$6*R88+$AD$5+S88</f>
        <v>4.1893759424287743E-3</v>
      </c>
      <c r="Z88">
        <f t="shared" ref="Z88:Z151" si="15">K88-Y88</f>
        <v>-5.3323759424287742E-3</v>
      </c>
    </row>
    <row r="89" spans="1:26">
      <c r="A89">
        <v>10107</v>
      </c>
      <c r="B89">
        <v>20160826</v>
      </c>
      <c r="C89" t="s">
        <v>6</v>
      </c>
      <c r="D89">
        <v>58.03</v>
      </c>
      <c r="E89" s="1">
        <v>-2.4069999999999999E-3</v>
      </c>
      <c r="F89">
        <v>-1.828E-3</v>
      </c>
      <c r="G89">
        <v>12742</v>
      </c>
      <c r="H89">
        <v>20160826</v>
      </c>
      <c r="I89" t="s">
        <v>7</v>
      </c>
      <c r="J89">
        <v>192.5</v>
      </c>
      <c r="K89" s="1">
        <v>3.127E-3</v>
      </c>
      <c r="L89">
        <v>-1.828E-3</v>
      </c>
      <c r="M89">
        <v>20160826</v>
      </c>
      <c r="N89">
        <v>-0.15</v>
      </c>
      <c r="O89">
        <v>0.14000000000000001</v>
      </c>
      <c r="P89">
        <v>-0.13</v>
      </c>
      <c r="Q89">
        <v>1E-3</v>
      </c>
      <c r="R89" s="9">
        <f t="shared" si="8"/>
        <v>-1.5E-3</v>
      </c>
      <c r="S89">
        <f t="shared" si="9"/>
        <v>1.0000000000000001E-5</v>
      </c>
      <c r="T89" s="9">
        <f t="shared" si="10"/>
        <v>-2.4169999999999999E-3</v>
      </c>
      <c r="U89" s="9">
        <f t="shared" si="11"/>
        <v>3.117E-3</v>
      </c>
      <c r="V89" s="9">
        <v>53</v>
      </c>
      <c r="W89">
        <f t="shared" si="12"/>
        <v>-3.5197790404955468E-4</v>
      </c>
      <c r="X89">
        <f t="shared" si="13"/>
        <v>-2.0550220959504452E-3</v>
      </c>
      <c r="Y89">
        <f t="shared" si="14"/>
        <v>-4.0592603222777751E-3</v>
      </c>
      <c r="Z89">
        <f t="shared" si="15"/>
        <v>7.1862603222777755E-3</v>
      </c>
    </row>
    <row r="90" spans="1:26">
      <c r="A90">
        <v>10107</v>
      </c>
      <c r="B90">
        <v>20160825</v>
      </c>
      <c r="C90" t="s">
        <v>6</v>
      </c>
      <c r="D90">
        <v>58.17</v>
      </c>
      <c r="E90" s="1">
        <v>3.7959999999999999E-3</v>
      </c>
      <c r="F90">
        <v>-6.4599999999999998E-4</v>
      </c>
      <c r="G90">
        <v>12742</v>
      </c>
      <c r="H90">
        <v>20160825</v>
      </c>
      <c r="I90" t="s">
        <v>7</v>
      </c>
      <c r="J90">
        <v>191.89999</v>
      </c>
      <c r="K90" s="1">
        <v>0</v>
      </c>
      <c r="L90">
        <v>-6.4599999999999998E-4</v>
      </c>
      <c r="M90">
        <v>20160825</v>
      </c>
      <c r="N90">
        <v>-0.08</v>
      </c>
      <c r="O90">
        <v>0.2</v>
      </c>
      <c r="P90">
        <v>0.47</v>
      </c>
      <c r="Q90">
        <v>1E-3</v>
      </c>
      <c r="R90" s="9">
        <f t="shared" si="8"/>
        <v>-8.0000000000000004E-4</v>
      </c>
      <c r="S90">
        <f t="shared" si="9"/>
        <v>1.0000000000000001E-5</v>
      </c>
      <c r="T90" s="9">
        <f t="shared" si="10"/>
        <v>3.7859999999999999E-3</v>
      </c>
      <c r="U90" s="9">
        <f t="shared" si="11"/>
        <v>-1.0000000000000001E-5</v>
      </c>
      <c r="V90" s="9">
        <v>52</v>
      </c>
      <c r="W90">
        <f t="shared" si="12"/>
        <v>4.9629029804018013E-4</v>
      </c>
      <c r="X90">
        <f t="shared" si="13"/>
        <v>3.2997097019598198E-3</v>
      </c>
      <c r="Y90">
        <f t="shared" si="14"/>
        <v>-3.2101360009109238E-3</v>
      </c>
      <c r="Z90">
        <f t="shared" si="15"/>
        <v>3.2101360009109238E-3</v>
      </c>
    </row>
    <row r="91" spans="1:26">
      <c r="A91">
        <v>10107</v>
      </c>
      <c r="B91">
        <v>20160824</v>
      </c>
      <c r="C91" t="s">
        <v>6</v>
      </c>
      <c r="D91">
        <v>57.95</v>
      </c>
      <c r="E91" s="1">
        <v>1.036E-3</v>
      </c>
      <c r="F91">
        <v>-6.0400000000000002E-3</v>
      </c>
      <c r="G91">
        <v>12742</v>
      </c>
      <c r="H91">
        <v>20160824</v>
      </c>
      <c r="I91" t="s">
        <v>7</v>
      </c>
      <c r="J91">
        <v>191.89999</v>
      </c>
      <c r="K91" s="1">
        <v>4.17E-4</v>
      </c>
      <c r="L91">
        <v>-6.0400000000000002E-3</v>
      </c>
      <c r="M91">
        <v>20160824</v>
      </c>
      <c r="N91">
        <v>-0.56000000000000005</v>
      </c>
      <c r="O91">
        <v>-0.5</v>
      </c>
      <c r="P91">
        <v>0.42</v>
      </c>
      <c r="Q91">
        <v>1E-3</v>
      </c>
      <c r="R91" s="9">
        <f t="shared" si="8"/>
        <v>-5.6000000000000008E-3</v>
      </c>
      <c r="S91">
        <f t="shared" si="9"/>
        <v>1.0000000000000001E-5</v>
      </c>
      <c r="T91" s="9">
        <f t="shared" si="10"/>
        <v>1.026E-3</v>
      </c>
      <c r="U91" s="9">
        <f t="shared" si="11"/>
        <v>4.0699999999999997E-4</v>
      </c>
      <c r="V91" s="9">
        <v>51</v>
      </c>
      <c r="W91">
        <f t="shared" si="12"/>
        <v>-5.3204059448608591E-3</v>
      </c>
      <c r="X91">
        <f t="shared" si="13"/>
        <v>6.3564059448608587E-3</v>
      </c>
      <c r="Y91">
        <f t="shared" si="14"/>
        <v>-9.0327027759979014E-3</v>
      </c>
      <c r="Z91">
        <f t="shared" si="15"/>
        <v>9.4497027759979021E-3</v>
      </c>
    </row>
    <row r="92" spans="1:26">
      <c r="A92">
        <v>10107</v>
      </c>
      <c r="B92">
        <v>20160823</v>
      </c>
      <c r="C92" t="s">
        <v>6</v>
      </c>
      <c r="D92">
        <v>57.89</v>
      </c>
      <c r="E92" s="1">
        <v>3.8149999999999998E-3</v>
      </c>
      <c r="F92">
        <v>2.813E-3</v>
      </c>
      <c r="G92">
        <v>12742</v>
      </c>
      <c r="H92">
        <v>20160823</v>
      </c>
      <c r="I92" t="s">
        <v>7</v>
      </c>
      <c r="J92">
        <v>191.82001</v>
      </c>
      <c r="K92" s="1">
        <v>2.61E-4</v>
      </c>
      <c r="L92">
        <v>2.813E-3</v>
      </c>
      <c r="M92">
        <v>20160823</v>
      </c>
      <c r="N92">
        <v>0.27</v>
      </c>
      <c r="O92">
        <v>0.55000000000000004</v>
      </c>
      <c r="P92">
        <v>-0.03</v>
      </c>
      <c r="Q92">
        <v>1E-3</v>
      </c>
      <c r="R92" s="9">
        <f t="shared" si="8"/>
        <v>2.7000000000000001E-3</v>
      </c>
      <c r="S92">
        <f t="shared" si="9"/>
        <v>1.0000000000000001E-5</v>
      </c>
      <c r="T92" s="9">
        <f t="shared" si="10"/>
        <v>3.8049999999999998E-3</v>
      </c>
      <c r="U92" s="9">
        <f t="shared" si="11"/>
        <v>2.5099999999999998E-4</v>
      </c>
      <c r="V92" s="9">
        <v>50</v>
      </c>
      <c r="W92">
        <f t="shared" si="12"/>
        <v>4.7376313084888533E-3</v>
      </c>
      <c r="X92">
        <f t="shared" si="13"/>
        <v>-9.2263130848885353E-4</v>
      </c>
      <c r="Y92">
        <f t="shared" si="14"/>
        <v>1.0354856059233298E-3</v>
      </c>
      <c r="Z92">
        <f t="shared" si="15"/>
        <v>-7.7448560592332984E-4</v>
      </c>
    </row>
    <row r="93" spans="1:26">
      <c r="A93">
        <v>10107</v>
      </c>
      <c r="B93">
        <v>20160822</v>
      </c>
      <c r="C93" t="s">
        <v>6</v>
      </c>
      <c r="D93">
        <v>57.67</v>
      </c>
      <c r="E93" s="1">
        <v>8.6799999999999996E-4</v>
      </c>
      <c r="F93">
        <v>-4.26E-4</v>
      </c>
      <c r="G93">
        <v>12742</v>
      </c>
      <c r="H93">
        <v>20160822</v>
      </c>
      <c r="I93" t="s">
        <v>7</v>
      </c>
      <c r="J93">
        <v>191.77</v>
      </c>
      <c r="K93" s="1">
        <v>1.41E-3</v>
      </c>
      <c r="L93">
        <v>-4.26E-4</v>
      </c>
      <c r="M93">
        <v>20160822</v>
      </c>
      <c r="N93">
        <v>-0.02</v>
      </c>
      <c r="O93">
        <v>0.27</v>
      </c>
      <c r="P93">
        <v>-0.39</v>
      </c>
      <c r="Q93">
        <v>1E-3</v>
      </c>
      <c r="R93" s="9">
        <f t="shared" si="8"/>
        <v>-2.0000000000000001E-4</v>
      </c>
      <c r="S93">
        <f t="shared" si="9"/>
        <v>1.0000000000000001E-5</v>
      </c>
      <c r="T93" s="9">
        <f t="shared" si="10"/>
        <v>8.5799999999999993E-4</v>
      </c>
      <c r="U93" s="9">
        <f t="shared" si="11"/>
        <v>1.4E-3</v>
      </c>
      <c r="V93" s="9">
        <v>49</v>
      </c>
      <c r="W93">
        <f t="shared" si="12"/>
        <v>1.22337732840281E-3</v>
      </c>
      <c r="X93">
        <f t="shared" si="13"/>
        <v>-3.5537732840281008E-4</v>
      </c>
      <c r="Y93">
        <f t="shared" si="14"/>
        <v>-2.482315154025052E-3</v>
      </c>
      <c r="Z93">
        <f t="shared" si="15"/>
        <v>3.8923151540250518E-3</v>
      </c>
    </row>
    <row r="94" spans="1:26">
      <c r="A94">
        <v>10107</v>
      </c>
      <c r="B94">
        <v>20160819</v>
      </c>
      <c r="C94" t="s">
        <v>6</v>
      </c>
      <c r="D94">
        <v>57.62</v>
      </c>
      <c r="E94" s="1">
        <v>3.4699999999999998E-4</v>
      </c>
      <c r="F94">
        <v>-1.8289999999999999E-3</v>
      </c>
      <c r="G94">
        <v>12742</v>
      </c>
      <c r="H94">
        <v>20160819</v>
      </c>
      <c r="I94" t="s">
        <v>7</v>
      </c>
      <c r="J94">
        <v>191.5</v>
      </c>
      <c r="K94" s="1">
        <v>7.3200000000000001E-4</v>
      </c>
      <c r="L94">
        <v>-1.8289999999999999E-3</v>
      </c>
      <c r="M94">
        <v>20160819</v>
      </c>
      <c r="N94">
        <v>-0.11</v>
      </c>
      <c r="O94">
        <v>0.1</v>
      </c>
      <c r="P94">
        <v>-0.13</v>
      </c>
      <c r="Q94">
        <v>1E-3</v>
      </c>
      <c r="R94" s="9">
        <f t="shared" si="8"/>
        <v>-1.1000000000000001E-3</v>
      </c>
      <c r="S94">
        <f t="shared" si="9"/>
        <v>1.0000000000000001E-5</v>
      </c>
      <c r="T94" s="9">
        <f t="shared" si="10"/>
        <v>3.3699999999999995E-4</v>
      </c>
      <c r="U94" s="9">
        <f t="shared" si="11"/>
        <v>7.2199999999999999E-4</v>
      </c>
      <c r="V94" s="9">
        <v>48</v>
      </c>
      <c r="W94">
        <f t="shared" si="12"/>
        <v>1.3274678285886516E-4</v>
      </c>
      <c r="X94">
        <f t="shared" si="13"/>
        <v>2.1425321714113482E-4</v>
      </c>
      <c r="Y94">
        <f t="shared" si="14"/>
        <v>-3.5740464243538598E-3</v>
      </c>
      <c r="Z94">
        <f t="shared" si="15"/>
        <v>4.3060464243538602E-3</v>
      </c>
    </row>
    <row r="95" spans="1:26">
      <c r="A95">
        <v>10107</v>
      </c>
      <c r="B95">
        <v>20160818</v>
      </c>
      <c r="C95" t="s">
        <v>6</v>
      </c>
      <c r="D95">
        <v>57.6</v>
      </c>
      <c r="E95" s="1">
        <v>6.9499999999999998E-4</v>
      </c>
      <c r="F95">
        <v>3.3790000000000001E-3</v>
      </c>
      <c r="G95">
        <v>12742</v>
      </c>
      <c r="H95">
        <v>20160818</v>
      </c>
      <c r="I95" t="s">
        <v>7</v>
      </c>
      <c r="J95">
        <v>191.36</v>
      </c>
      <c r="K95" s="1">
        <v>-2.0900000000000001E-4</v>
      </c>
      <c r="L95">
        <v>3.3790000000000001E-3</v>
      </c>
      <c r="M95">
        <v>20160818</v>
      </c>
      <c r="N95">
        <v>0.32</v>
      </c>
      <c r="O95">
        <v>0.45</v>
      </c>
      <c r="P95">
        <v>0.36</v>
      </c>
      <c r="Q95">
        <v>1E-3</v>
      </c>
      <c r="R95" s="9">
        <f t="shared" si="8"/>
        <v>3.2000000000000002E-3</v>
      </c>
      <c r="S95">
        <f t="shared" si="9"/>
        <v>1.0000000000000001E-5</v>
      </c>
      <c r="T95" s="9">
        <f t="shared" si="10"/>
        <v>6.8499999999999995E-4</v>
      </c>
      <c r="U95" s="9">
        <f t="shared" si="11"/>
        <v>-2.1900000000000001E-4</v>
      </c>
      <c r="V95" s="9">
        <v>47</v>
      </c>
      <c r="W95">
        <f t="shared" si="12"/>
        <v>5.3435371671243783E-3</v>
      </c>
      <c r="X95">
        <f t="shared" si="13"/>
        <v>-4.648537167124378E-3</v>
      </c>
      <c r="Y95">
        <f t="shared" si="14"/>
        <v>1.6420029783282232E-3</v>
      </c>
      <c r="Z95">
        <f t="shared" si="15"/>
        <v>-1.8510029783282232E-3</v>
      </c>
    </row>
    <row r="96" spans="1:26">
      <c r="A96">
        <v>10107</v>
      </c>
      <c r="B96">
        <v>20160817</v>
      </c>
      <c r="C96" t="s">
        <v>6</v>
      </c>
      <c r="D96">
        <v>57.56</v>
      </c>
      <c r="E96" s="1">
        <v>2.0890000000000001E-3</v>
      </c>
      <c r="F96">
        <v>1.044E-3</v>
      </c>
      <c r="G96">
        <v>12742</v>
      </c>
      <c r="H96">
        <v>20160817</v>
      </c>
      <c r="I96" t="s">
        <v>7</v>
      </c>
      <c r="J96">
        <v>191.39999</v>
      </c>
      <c r="K96" s="1">
        <v>2.0939999999999999E-3</v>
      </c>
      <c r="L96">
        <v>1.044E-3</v>
      </c>
      <c r="M96">
        <v>20160817</v>
      </c>
      <c r="N96">
        <v>0.12</v>
      </c>
      <c r="O96">
        <v>-0.59</v>
      </c>
      <c r="P96">
        <v>0.22</v>
      </c>
      <c r="Q96">
        <v>1E-3</v>
      </c>
      <c r="R96" s="9">
        <f t="shared" si="8"/>
        <v>1.1999999999999999E-3</v>
      </c>
      <c r="S96">
        <f t="shared" si="9"/>
        <v>1.0000000000000001E-5</v>
      </c>
      <c r="T96" s="9">
        <f t="shared" si="10"/>
        <v>2.0790000000000001E-3</v>
      </c>
      <c r="U96" s="9">
        <f t="shared" si="11"/>
        <v>2.0839999999999999E-3</v>
      </c>
      <c r="V96" s="9">
        <v>46</v>
      </c>
      <c r="W96">
        <f t="shared" si="12"/>
        <v>2.9199137325822792E-3</v>
      </c>
      <c r="X96">
        <f t="shared" si="13"/>
        <v>-8.3091373258227909E-4</v>
      </c>
      <c r="Y96">
        <f t="shared" si="14"/>
        <v>-7.8406651129135055E-4</v>
      </c>
      <c r="Z96">
        <f t="shared" si="15"/>
        <v>2.8780665112913507E-3</v>
      </c>
    </row>
    <row r="97" spans="1:26">
      <c r="A97">
        <v>10107</v>
      </c>
      <c r="B97">
        <v>20160816</v>
      </c>
      <c r="C97" t="s">
        <v>6</v>
      </c>
      <c r="D97">
        <v>57.44</v>
      </c>
      <c r="E97" s="1">
        <v>-5.5059999999999996E-3</v>
      </c>
      <c r="F97">
        <v>-5.476E-3</v>
      </c>
      <c r="G97">
        <v>12742</v>
      </c>
      <c r="H97">
        <v>20160816</v>
      </c>
      <c r="I97" t="s">
        <v>7</v>
      </c>
      <c r="J97">
        <v>191</v>
      </c>
      <c r="K97" s="1">
        <v>-3.1399999999999999E-4</v>
      </c>
      <c r="L97">
        <v>-5.476E-3</v>
      </c>
      <c r="M97">
        <v>20160816</v>
      </c>
      <c r="N97">
        <v>-0.56999999999999995</v>
      </c>
      <c r="O97">
        <v>-0.28000000000000003</v>
      </c>
      <c r="P97">
        <v>0.6</v>
      </c>
      <c r="Q97">
        <v>1E-3</v>
      </c>
      <c r="R97" s="9">
        <f t="shared" si="8"/>
        <v>-5.6999999999999993E-3</v>
      </c>
      <c r="S97">
        <f t="shared" si="9"/>
        <v>1.0000000000000001E-5</v>
      </c>
      <c r="T97" s="9">
        <f t="shared" si="10"/>
        <v>-5.5159999999999992E-3</v>
      </c>
      <c r="U97" s="9">
        <f t="shared" si="11"/>
        <v>-3.2400000000000001E-4</v>
      </c>
      <c r="V97" s="9">
        <v>45</v>
      </c>
      <c r="W97">
        <f t="shared" si="12"/>
        <v>-5.4415871165879627E-3</v>
      </c>
      <c r="X97">
        <f t="shared" si="13"/>
        <v>-6.4412883412036902E-5</v>
      </c>
      <c r="Y97">
        <f t="shared" si="14"/>
        <v>-9.1540062504788782E-3</v>
      </c>
      <c r="Z97">
        <f t="shared" si="15"/>
        <v>8.8400062504788782E-3</v>
      </c>
    </row>
    <row r="98" spans="1:26">
      <c r="A98">
        <v>10107</v>
      </c>
      <c r="B98">
        <v>20160815</v>
      </c>
      <c r="C98" t="s">
        <v>6</v>
      </c>
      <c r="D98">
        <v>58.12</v>
      </c>
      <c r="E98" s="1">
        <v>3.107E-3</v>
      </c>
      <c r="F98">
        <v>4.006E-3</v>
      </c>
      <c r="G98">
        <v>12742</v>
      </c>
      <c r="H98">
        <v>20160815</v>
      </c>
      <c r="I98" t="s">
        <v>7</v>
      </c>
      <c r="J98">
        <v>191.06</v>
      </c>
      <c r="K98" s="1">
        <v>-2.8700000000000002E-3</v>
      </c>
      <c r="L98">
        <v>4.006E-3</v>
      </c>
      <c r="M98">
        <v>20160815</v>
      </c>
      <c r="N98">
        <v>0.39</v>
      </c>
      <c r="O98">
        <v>0.75</v>
      </c>
      <c r="P98">
        <v>0.4</v>
      </c>
      <c r="Q98">
        <v>1E-3</v>
      </c>
      <c r="R98" s="9">
        <f t="shared" si="8"/>
        <v>3.9000000000000003E-3</v>
      </c>
      <c r="S98">
        <f t="shared" si="9"/>
        <v>1.0000000000000001E-5</v>
      </c>
      <c r="T98" s="9">
        <f t="shared" si="10"/>
        <v>3.0969999999999999E-3</v>
      </c>
      <c r="U98" s="9">
        <f t="shared" si="11"/>
        <v>-2.8800000000000002E-3</v>
      </c>
      <c r="V98" s="9">
        <v>44</v>
      </c>
      <c r="W98">
        <f t="shared" si="12"/>
        <v>6.1918053692141132E-3</v>
      </c>
      <c r="X98">
        <f t="shared" si="13"/>
        <v>-3.0848053692141132E-3</v>
      </c>
      <c r="Y98">
        <f t="shared" si="14"/>
        <v>2.491127299695074E-3</v>
      </c>
      <c r="Z98">
        <f t="shared" si="15"/>
        <v>-5.3611272996950746E-3</v>
      </c>
    </row>
    <row r="99" spans="1:26">
      <c r="A99">
        <v>10107</v>
      </c>
      <c r="B99">
        <v>20160812</v>
      </c>
      <c r="C99" t="s">
        <v>6</v>
      </c>
      <c r="D99">
        <v>57.94</v>
      </c>
      <c r="E99" s="1">
        <v>-6.1749999999999999E-3</v>
      </c>
      <c r="F99">
        <v>-4.95E-4</v>
      </c>
      <c r="G99">
        <v>12742</v>
      </c>
      <c r="H99">
        <v>20160812</v>
      </c>
      <c r="I99" t="s">
        <v>7</v>
      </c>
      <c r="J99">
        <v>191.61</v>
      </c>
      <c r="K99" s="1">
        <v>-9.9099999999999991E-4</v>
      </c>
      <c r="L99">
        <v>-4.95E-4</v>
      </c>
      <c r="M99">
        <v>20160812</v>
      </c>
      <c r="N99">
        <v>-0.06</v>
      </c>
      <c r="O99">
        <v>0.06</v>
      </c>
      <c r="P99">
        <v>-0.2</v>
      </c>
      <c r="Q99">
        <v>1E-3</v>
      </c>
      <c r="R99" s="9">
        <f t="shared" si="8"/>
        <v>-5.9999999999999995E-4</v>
      </c>
      <c r="S99">
        <f t="shared" si="9"/>
        <v>1.0000000000000001E-5</v>
      </c>
      <c r="T99" s="9">
        <f t="shared" si="10"/>
        <v>-6.1849999999999995E-3</v>
      </c>
      <c r="U99" s="9">
        <f t="shared" si="11"/>
        <v>-1.0009999999999999E-3</v>
      </c>
      <c r="V99" s="9">
        <v>43</v>
      </c>
      <c r="W99">
        <f t="shared" si="12"/>
        <v>7.3865264149439018E-4</v>
      </c>
      <c r="X99">
        <f t="shared" si="13"/>
        <v>-6.9136526414943899E-3</v>
      </c>
      <c r="Y99">
        <f t="shared" si="14"/>
        <v>-2.9675290519489664E-3</v>
      </c>
      <c r="Z99">
        <f t="shared" si="15"/>
        <v>1.9765290519489663E-3</v>
      </c>
    </row>
    <row r="100" spans="1:26">
      <c r="A100">
        <v>10107</v>
      </c>
      <c r="B100">
        <v>20160811</v>
      </c>
      <c r="C100" t="s">
        <v>6</v>
      </c>
      <c r="D100">
        <v>58.3</v>
      </c>
      <c r="E100" s="1">
        <v>4.8260000000000004E-3</v>
      </c>
      <c r="F100">
        <v>4.8060000000000004E-3</v>
      </c>
      <c r="G100">
        <v>12742</v>
      </c>
      <c r="H100">
        <v>20160811</v>
      </c>
      <c r="I100" t="s">
        <v>7</v>
      </c>
      <c r="J100">
        <v>191.8</v>
      </c>
      <c r="K100" s="1">
        <v>-1.042E-3</v>
      </c>
      <c r="L100">
        <v>4.8060000000000004E-3</v>
      </c>
      <c r="M100">
        <v>20160811</v>
      </c>
      <c r="N100">
        <v>0.54</v>
      </c>
      <c r="O100">
        <v>0.14000000000000001</v>
      </c>
      <c r="P100">
        <v>0.03</v>
      </c>
      <c r="Q100">
        <v>1E-3</v>
      </c>
      <c r="R100" s="9">
        <f t="shared" si="8"/>
        <v>5.4000000000000003E-3</v>
      </c>
      <c r="S100">
        <f t="shared" si="9"/>
        <v>1.0000000000000001E-5</v>
      </c>
      <c r="T100" s="9">
        <f t="shared" si="10"/>
        <v>4.8160000000000008E-3</v>
      </c>
      <c r="U100" s="9">
        <f t="shared" si="11"/>
        <v>-1.052E-3</v>
      </c>
      <c r="V100" s="9">
        <v>42</v>
      </c>
      <c r="W100">
        <f t="shared" si="12"/>
        <v>8.0095229451206881E-3</v>
      </c>
      <c r="X100">
        <f t="shared" si="13"/>
        <v>-3.1835229451206877E-3</v>
      </c>
      <c r="Y100">
        <f t="shared" si="14"/>
        <v>4.3106794169097537E-3</v>
      </c>
      <c r="Z100">
        <f t="shared" si="15"/>
        <v>-5.3526794169097541E-3</v>
      </c>
    </row>
    <row r="101" spans="1:26">
      <c r="A101">
        <v>10107</v>
      </c>
      <c r="B101">
        <v>20160810</v>
      </c>
      <c r="C101" t="s">
        <v>6</v>
      </c>
      <c r="D101">
        <v>58.02</v>
      </c>
      <c r="E101" s="1">
        <v>-3.0929999999999998E-3</v>
      </c>
      <c r="F101">
        <v>-2.5569999999999998E-3</v>
      </c>
      <c r="G101">
        <v>12742</v>
      </c>
      <c r="H101">
        <v>20160810</v>
      </c>
      <c r="I101" t="s">
        <v>7</v>
      </c>
      <c r="J101">
        <v>192</v>
      </c>
      <c r="K101" s="1">
        <v>5.2099999999999998E-4</v>
      </c>
      <c r="L101">
        <v>-2.5569999999999998E-3</v>
      </c>
      <c r="M101">
        <v>20160810</v>
      </c>
      <c r="N101">
        <v>-0.28999999999999998</v>
      </c>
      <c r="O101">
        <v>-0.45</v>
      </c>
      <c r="P101">
        <v>-0.14000000000000001</v>
      </c>
      <c r="Q101">
        <v>1E-3</v>
      </c>
      <c r="R101" s="9">
        <f t="shared" si="8"/>
        <v>-2.8999999999999998E-3</v>
      </c>
      <c r="S101">
        <f t="shared" si="9"/>
        <v>1.0000000000000001E-5</v>
      </c>
      <c r="T101" s="9">
        <f t="shared" si="10"/>
        <v>-3.1029999999999999E-3</v>
      </c>
      <c r="U101" s="9">
        <f t="shared" si="11"/>
        <v>5.1099999999999995E-4</v>
      </c>
      <c r="V101" s="9">
        <v>41</v>
      </c>
      <c r="W101">
        <f t="shared" si="12"/>
        <v>-2.0485143082290239E-3</v>
      </c>
      <c r="X101">
        <f t="shared" si="13"/>
        <v>-1.044485691770976E-3</v>
      </c>
      <c r="Y101">
        <f t="shared" si="14"/>
        <v>-5.7575089650114767E-3</v>
      </c>
      <c r="Z101">
        <f t="shared" si="15"/>
        <v>6.2785089650114765E-3</v>
      </c>
    </row>
    <row r="102" spans="1:26">
      <c r="A102">
        <v>10107</v>
      </c>
      <c r="B102">
        <v>20160809</v>
      </c>
      <c r="C102" t="s">
        <v>6</v>
      </c>
      <c r="D102">
        <v>58.2</v>
      </c>
      <c r="E102" s="1">
        <v>2.4109999999999999E-3</v>
      </c>
      <c r="F102">
        <v>1.072E-3</v>
      </c>
      <c r="G102">
        <v>12742</v>
      </c>
      <c r="H102">
        <v>20160809</v>
      </c>
      <c r="I102" t="s">
        <v>7</v>
      </c>
      <c r="J102">
        <v>191.89999</v>
      </c>
      <c r="K102" s="1">
        <v>7.2999999999999996E-4</v>
      </c>
      <c r="L102">
        <v>1.072E-3</v>
      </c>
      <c r="M102">
        <v>20160809</v>
      </c>
      <c r="N102">
        <v>0.05</v>
      </c>
      <c r="O102">
        <v>-0.03</v>
      </c>
      <c r="P102">
        <v>-0.31</v>
      </c>
      <c r="Q102">
        <v>1E-3</v>
      </c>
      <c r="R102" s="9">
        <f t="shared" si="8"/>
        <v>5.0000000000000001E-4</v>
      </c>
      <c r="S102">
        <f t="shared" si="9"/>
        <v>1.0000000000000001E-5</v>
      </c>
      <c r="T102" s="9">
        <f t="shared" si="10"/>
        <v>2.4009999999999999E-3</v>
      </c>
      <c r="U102" s="9">
        <f t="shared" si="11"/>
        <v>7.1999999999999994E-4</v>
      </c>
      <c r="V102" s="9">
        <v>40</v>
      </c>
      <c r="W102">
        <f t="shared" si="12"/>
        <v>2.0716455304925449E-3</v>
      </c>
      <c r="X102">
        <f t="shared" si="13"/>
        <v>3.3935446950745509E-4</v>
      </c>
      <c r="Y102">
        <f t="shared" si="14"/>
        <v>-1.6331908326582011E-3</v>
      </c>
      <c r="Z102">
        <f t="shared" si="15"/>
        <v>2.3631908326582013E-3</v>
      </c>
    </row>
    <row r="103" spans="1:26">
      <c r="A103">
        <v>10107</v>
      </c>
      <c r="B103">
        <v>20160808</v>
      </c>
      <c r="C103" t="s">
        <v>6</v>
      </c>
      <c r="D103">
        <v>58.06</v>
      </c>
      <c r="E103" s="1">
        <v>1.725E-3</v>
      </c>
      <c r="F103">
        <v>1.0399999999999999E-4</v>
      </c>
      <c r="G103">
        <v>12742</v>
      </c>
      <c r="H103">
        <v>20160808</v>
      </c>
      <c r="I103" t="s">
        <v>7</v>
      </c>
      <c r="J103">
        <v>191.75998999999999</v>
      </c>
      <c r="K103" s="1">
        <v>-2.0300000000000001E-3</v>
      </c>
      <c r="L103">
        <v>1.0399999999999999E-4</v>
      </c>
      <c r="M103">
        <v>20160808</v>
      </c>
      <c r="N103">
        <v>-0.06</v>
      </c>
      <c r="O103">
        <v>-0.01</v>
      </c>
      <c r="P103">
        <v>0.54</v>
      </c>
      <c r="Q103">
        <v>1E-3</v>
      </c>
      <c r="R103" s="9">
        <f t="shared" si="8"/>
        <v>-5.9999999999999995E-4</v>
      </c>
      <c r="S103">
        <f t="shared" si="9"/>
        <v>1.0000000000000001E-5</v>
      </c>
      <c r="T103" s="9">
        <f t="shared" si="10"/>
        <v>1.7149999999999999E-3</v>
      </c>
      <c r="U103" s="9">
        <f t="shared" si="11"/>
        <v>-2.0400000000000001E-3</v>
      </c>
      <c r="V103" s="9">
        <v>39</v>
      </c>
      <c r="W103">
        <f t="shared" si="12"/>
        <v>7.3865264149439018E-4</v>
      </c>
      <c r="X103">
        <f t="shared" si="13"/>
        <v>9.863473585056098E-4</v>
      </c>
      <c r="Y103">
        <f t="shared" si="14"/>
        <v>-2.9675290519489664E-3</v>
      </c>
      <c r="Z103">
        <f t="shared" si="15"/>
        <v>9.3752905194896628E-4</v>
      </c>
    </row>
    <row r="104" spans="1:26">
      <c r="A104">
        <v>10107</v>
      </c>
      <c r="B104">
        <v>20160805</v>
      </c>
      <c r="C104" t="s">
        <v>6</v>
      </c>
      <c r="D104">
        <v>57.96</v>
      </c>
      <c r="E104" s="1">
        <v>9.9319999999999999E-3</v>
      </c>
      <c r="F104">
        <v>8.0520000000000001E-3</v>
      </c>
      <c r="G104">
        <v>12742</v>
      </c>
      <c r="H104">
        <v>20160805</v>
      </c>
      <c r="I104" t="s">
        <v>7</v>
      </c>
      <c r="J104">
        <v>192.14999</v>
      </c>
      <c r="K104" s="1">
        <v>7.2900000000000005E-4</v>
      </c>
      <c r="L104">
        <v>8.0520000000000001E-3</v>
      </c>
      <c r="M104">
        <v>20160805</v>
      </c>
      <c r="N104">
        <v>0.93</v>
      </c>
      <c r="O104">
        <v>0.41</v>
      </c>
      <c r="P104">
        <v>0.91</v>
      </c>
      <c r="Q104">
        <v>1E-3</v>
      </c>
      <c r="R104" s="9">
        <f t="shared" si="8"/>
        <v>9.300000000000001E-3</v>
      </c>
      <c r="S104">
        <f t="shared" si="9"/>
        <v>1.0000000000000001E-5</v>
      </c>
      <c r="T104" s="9">
        <f t="shared" si="10"/>
        <v>9.9220000000000003E-3</v>
      </c>
      <c r="U104" s="9">
        <f t="shared" si="11"/>
        <v>7.1900000000000002E-4</v>
      </c>
      <c r="V104" s="9">
        <v>38</v>
      </c>
      <c r="W104">
        <f t="shared" si="12"/>
        <v>1.2735588642477782E-2</v>
      </c>
      <c r="X104">
        <f t="shared" si="13"/>
        <v>-2.803588642477782E-3</v>
      </c>
      <c r="Y104">
        <f t="shared" si="14"/>
        <v>9.041514921667923E-3</v>
      </c>
      <c r="Z104">
        <f t="shared" si="15"/>
        <v>-8.3125149216679226E-3</v>
      </c>
    </row>
    <row r="105" spans="1:26">
      <c r="A105">
        <v>10107</v>
      </c>
      <c r="B105">
        <v>20160804</v>
      </c>
      <c r="C105" t="s">
        <v>6</v>
      </c>
      <c r="D105">
        <v>57.39</v>
      </c>
      <c r="E105" s="1">
        <v>7.3720000000000001E-3</v>
      </c>
      <c r="F105">
        <v>8.0699999999999999E-4</v>
      </c>
      <c r="G105">
        <v>12742</v>
      </c>
      <c r="H105">
        <v>20160804</v>
      </c>
      <c r="I105" t="s">
        <v>7</v>
      </c>
      <c r="J105">
        <v>192.00998999999999</v>
      </c>
      <c r="K105" s="1">
        <v>-1.2999999999999999E-3</v>
      </c>
      <c r="L105">
        <v>8.0699999999999999E-4</v>
      </c>
      <c r="M105">
        <v>20160804</v>
      </c>
      <c r="N105">
        <v>0.05</v>
      </c>
      <c r="O105">
        <v>0.08</v>
      </c>
      <c r="P105">
        <v>-0.31</v>
      </c>
      <c r="Q105">
        <v>1E-3</v>
      </c>
      <c r="R105" s="9">
        <f t="shared" si="8"/>
        <v>5.0000000000000001E-4</v>
      </c>
      <c r="S105">
        <f t="shared" si="9"/>
        <v>1.0000000000000001E-5</v>
      </c>
      <c r="T105" s="9">
        <f t="shared" si="10"/>
        <v>7.3620000000000005E-3</v>
      </c>
      <c r="U105" s="9">
        <f t="shared" si="11"/>
        <v>-1.31E-3</v>
      </c>
      <c r="V105" s="9">
        <v>37</v>
      </c>
      <c r="W105">
        <f t="shared" si="12"/>
        <v>2.0716455304925449E-3</v>
      </c>
      <c r="X105">
        <f t="shared" si="13"/>
        <v>5.3003544695074557E-3</v>
      </c>
      <c r="Y105">
        <f t="shared" si="14"/>
        <v>-1.6331908326582011E-3</v>
      </c>
      <c r="Z105">
        <f t="shared" si="15"/>
        <v>3.331908326582012E-4</v>
      </c>
    </row>
    <row r="106" spans="1:26">
      <c r="A106">
        <v>10107</v>
      </c>
      <c r="B106">
        <v>20160803</v>
      </c>
      <c r="C106" t="s">
        <v>6</v>
      </c>
      <c r="D106">
        <v>56.97</v>
      </c>
      <c r="E106" s="1">
        <v>6.8929999999999998E-3</v>
      </c>
      <c r="F106">
        <v>4.3740000000000003E-3</v>
      </c>
      <c r="G106">
        <v>12742</v>
      </c>
      <c r="H106">
        <v>20160803</v>
      </c>
      <c r="I106" t="s">
        <v>7</v>
      </c>
      <c r="J106">
        <v>192.25998999999999</v>
      </c>
      <c r="K106" s="1">
        <v>-1.351E-3</v>
      </c>
      <c r="L106">
        <v>4.3740000000000003E-3</v>
      </c>
      <c r="M106">
        <v>20160803</v>
      </c>
      <c r="N106">
        <v>0.45</v>
      </c>
      <c r="O106">
        <v>0.47</v>
      </c>
      <c r="P106">
        <v>0.79</v>
      </c>
      <c r="Q106">
        <v>1E-3</v>
      </c>
      <c r="R106" s="9">
        <f t="shared" si="8"/>
        <v>4.5000000000000005E-3</v>
      </c>
      <c r="S106">
        <f t="shared" si="9"/>
        <v>1.0000000000000001E-5</v>
      </c>
      <c r="T106" s="9">
        <f t="shared" si="10"/>
        <v>6.8830000000000002E-3</v>
      </c>
      <c r="U106" s="9">
        <f t="shared" si="11"/>
        <v>-1.361E-3</v>
      </c>
      <c r="V106" s="9">
        <v>36</v>
      </c>
      <c r="W106">
        <f t="shared" si="12"/>
        <v>6.9188923995767435E-3</v>
      </c>
      <c r="X106">
        <f t="shared" si="13"/>
        <v>-2.589239957674367E-5</v>
      </c>
      <c r="Y106">
        <f t="shared" si="14"/>
        <v>3.2189481465809459E-3</v>
      </c>
      <c r="Z106">
        <f t="shared" si="15"/>
        <v>-4.5699481465809461E-3</v>
      </c>
    </row>
    <row r="107" spans="1:26">
      <c r="A107">
        <v>10107</v>
      </c>
      <c r="B107">
        <v>20160802</v>
      </c>
      <c r="C107" t="s">
        <v>6</v>
      </c>
      <c r="D107">
        <v>56.58</v>
      </c>
      <c r="E107" s="1">
        <v>0</v>
      </c>
      <c r="F107">
        <v>-7.0860000000000003E-3</v>
      </c>
      <c r="G107">
        <v>12742</v>
      </c>
      <c r="H107">
        <v>20160802</v>
      </c>
      <c r="I107" t="s">
        <v>7</v>
      </c>
      <c r="J107">
        <v>192.52</v>
      </c>
      <c r="K107" s="1">
        <v>-2.9520000000000002E-3</v>
      </c>
      <c r="L107">
        <v>-7.0860000000000003E-3</v>
      </c>
      <c r="M107">
        <v>20160802</v>
      </c>
      <c r="N107">
        <v>-0.7</v>
      </c>
      <c r="O107">
        <v>-0.6</v>
      </c>
      <c r="P107">
        <v>0.16</v>
      </c>
      <c r="Q107">
        <v>1E-3</v>
      </c>
      <c r="R107" s="9">
        <f t="shared" si="8"/>
        <v>-6.9999999999999993E-3</v>
      </c>
      <c r="S107">
        <f t="shared" si="9"/>
        <v>1.0000000000000001E-5</v>
      </c>
      <c r="T107" s="9">
        <f t="shared" si="10"/>
        <v>-1.0000000000000001E-5</v>
      </c>
      <c r="U107" s="9">
        <f t="shared" si="11"/>
        <v>-2.9620000000000002E-3</v>
      </c>
      <c r="V107" s="9">
        <v>35</v>
      </c>
      <c r="W107">
        <f t="shared" si="12"/>
        <v>-7.016942349040327E-3</v>
      </c>
      <c r="X107">
        <f t="shared" si="13"/>
        <v>7.016942349040327E-3</v>
      </c>
      <c r="Y107">
        <f t="shared" si="14"/>
        <v>-1.07309514187316E-2</v>
      </c>
      <c r="Z107">
        <f t="shared" si="15"/>
        <v>7.7789514187316007E-3</v>
      </c>
    </row>
    <row r="108" spans="1:26">
      <c r="A108">
        <v>10107</v>
      </c>
      <c r="B108">
        <v>20160801</v>
      </c>
      <c r="C108" t="s">
        <v>6</v>
      </c>
      <c r="D108">
        <v>56.58</v>
      </c>
      <c r="E108" s="1">
        <v>-1.7639999999999999E-3</v>
      </c>
      <c r="F108">
        <v>-2.251E-3</v>
      </c>
      <c r="G108">
        <v>12742</v>
      </c>
      <c r="H108">
        <v>20160801</v>
      </c>
      <c r="I108" t="s">
        <v>7</v>
      </c>
      <c r="J108">
        <v>193.09</v>
      </c>
      <c r="K108" s="1">
        <v>1.8680000000000001E-3</v>
      </c>
      <c r="L108">
        <v>-2.251E-3</v>
      </c>
      <c r="M108">
        <v>20160801</v>
      </c>
      <c r="N108">
        <v>-0.16</v>
      </c>
      <c r="O108">
        <v>0.18</v>
      </c>
      <c r="P108">
        <v>-0.88</v>
      </c>
      <c r="Q108">
        <v>1E-3</v>
      </c>
      <c r="R108" s="9">
        <f t="shared" si="8"/>
        <v>-1.6000000000000001E-3</v>
      </c>
      <c r="S108">
        <f t="shared" si="9"/>
        <v>1.0000000000000001E-5</v>
      </c>
      <c r="T108" s="9">
        <f t="shared" si="10"/>
        <v>-1.774E-3</v>
      </c>
      <c r="U108" s="9">
        <f t="shared" si="11"/>
        <v>1.8580000000000001E-3</v>
      </c>
      <c r="V108" s="9">
        <v>34</v>
      </c>
      <c r="W108">
        <f t="shared" si="12"/>
        <v>-4.7315907577665959E-4</v>
      </c>
      <c r="X108">
        <f t="shared" si="13"/>
        <v>-1.2908409242233404E-3</v>
      </c>
      <c r="Y108">
        <f t="shared" si="14"/>
        <v>-4.1805637967587536E-3</v>
      </c>
      <c r="Z108">
        <f t="shared" si="15"/>
        <v>6.0485637967587534E-3</v>
      </c>
    </row>
    <row r="109" spans="1:26">
      <c r="A109">
        <v>10107</v>
      </c>
      <c r="B109">
        <v>20160729</v>
      </c>
      <c r="C109" t="s">
        <v>6</v>
      </c>
      <c r="D109">
        <v>56.68</v>
      </c>
      <c r="E109" s="1">
        <v>8.3619999999999996E-3</v>
      </c>
      <c r="F109">
        <v>2.6229999999999999E-3</v>
      </c>
      <c r="G109">
        <v>12742</v>
      </c>
      <c r="H109">
        <v>20160729</v>
      </c>
      <c r="I109" t="s">
        <v>7</v>
      </c>
      <c r="J109">
        <v>192.73</v>
      </c>
      <c r="K109" s="1">
        <v>-2.794E-3</v>
      </c>
      <c r="L109">
        <v>2.6229999999999999E-3</v>
      </c>
      <c r="M109">
        <v>20160729</v>
      </c>
      <c r="N109">
        <v>0.17</v>
      </c>
      <c r="O109">
        <v>-0.01</v>
      </c>
      <c r="P109">
        <v>0.03</v>
      </c>
      <c r="Q109">
        <v>1E-3</v>
      </c>
      <c r="R109" s="9">
        <f t="shared" si="8"/>
        <v>1.7000000000000001E-3</v>
      </c>
      <c r="S109">
        <f t="shared" si="9"/>
        <v>1.0000000000000001E-5</v>
      </c>
      <c r="T109" s="9">
        <f t="shared" si="10"/>
        <v>8.352E-3</v>
      </c>
      <c r="U109" s="9">
        <f t="shared" si="11"/>
        <v>-2.8040000000000001E-3</v>
      </c>
      <c r="V109" s="9">
        <v>33</v>
      </c>
      <c r="W109">
        <f t="shared" si="12"/>
        <v>3.5258195912178042E-3</v>
      </c>
      <c r="X109">
        <f t="shared" si="13"/>
        <v>4.8361804087821954E-3</v>
      </c>
      <c r="Y109">
        <f t="shared" si="14"/>
        <v>-1.7754913888645699E-4</v>
      </c>
      <c r="Z109">
        <f t="shared" si="15"/>
        <v>-2.6164508611135431E-3</v>
      </c>
    </row>
    <row r="110" spans="1:26">
      <c r="A110">
        <v>10107</v>
      </c>
      <c r="B110">
        <v>20160728</v>
      </c>
      <c r="C110" t="s">
        <v>6</v>
      </c>
      <c r="D110">
        <v>56.21</v>
      </c>
      <c r="E110" s="1">
        <v>3.5599999999999998E-4</v>
      </c>
      <c r="F110">
        <v>1.6559999999999999E-3</v>
      </c>
      <c r="G110">
        <v>12742</v>
      </c>
      <c r="H110">
        <v>20160728</v>
      </c>
      <c r="I110" t="s">
        <v>7</v>
      </c>
      <c r="J110">
        <v>193.27</v>
      </c>
      <c r="K110" s="1">
        <v>5.0439999999999999E-3</v>
      </c>
      <c r="L110">
        <v>1.6559999999999999E-3</v>
      </c>
      <c r="M110">
        <v>20160728</v>
      </c>
      <c r="N110">
        <v>0.18</v>
      </c>
      <c r="O110">
        <v>-0.38</v>
      </c>
      <c r="P110">
        <v>-0.3</v>
      </c>
      <c r="Q110">
        <v>1E-3</v>
      </c>
      <c r="R110" s="9">
        <f t="shared" si="8"/>
        <v>1.8E-3</v>
      </c>
      <c r="S110">
        <f t="shared" si="9"/>
        <v>1.0000000000000001E-5</v>
      </c>
      <c r="T110" s="9">
        <f t="shared" si="10"/>
        <v>3.4599999999999995E-4</v>
      </c>
      <c r="U110" s="9">
        <f t="shared" si="11"/>
        <v>5.0340000000000003E-3</v>
      </c>
      <c r="V110" s="9">
        <v>32</v>
      </c>
      <c r="W110">
        <f t="shared" si="12"/>
        <v>3.6470007629449091E-3</v>
      </c>
      <c r="X110">
        <f t="shared" si="13"/>
        <v>-3.2910007629449092E-3</v>
      </c>
      <c r="Y110">
        <f t="shared" si="14"/>
        <v>-5.6245664405478484E-5</v>
      </c>
      <c r="Z110">
        <f t="shared" si="15"/>
        <v>5.1002456644054783E-3</v>
      </c>
    </row>
    <row r="111" spans="1:26">
      <c r="A111">
        <v>10107</v>
      </c>
      <c r="B111">
        <v>20160727</v>
      </c>
      <c r="C111" t="s">
        <v>6</v>
      </c>
      <c r="D111">
        <v>56.19</v>
      </c>
      <c r="E111" s="1">
        <v>-1.0042000000000001E-2</v>
      </c>
      <c r="F111">
        <v>-1.2520000000000001E-3</v>
      </c>
      <c r="G111">
        <v>12742</v>
      </c>
      <c r="H111">
        <v>20160727</v>
      </c>
      <c r="I111" t="s">
        <v>7</v>
      </c>
      <c r="J111">
        <v>192.3</v>
      </c>
      <c r="K111" s="1">
        <v>-1.2979999999999999E-3</v>
      </c>
      <c r="L111">
        <v>-1.2520000000000001E-3</v>
      </c>
      <c r="M111">
        <v>20160727</v>
      </c>
      <c r="N111">
        <v>-0.14000000000000001</v>
      </c>
      <c r="O111">
        <v>0.64</v>
      </c>
      <c r="P111">
        <v>-0.41</v>
      </c>
      <c r="Q111">
        <v>1E-3</v>
      </c>
      <c r="R111" s="9">
        <f t="shared" si="8"/>
        <v>-1.4000000000000002E-3</v>
      </c>
      <c r="S111">
        <f t="shared" si="9"/>
        <v>1.0000000000000001E-5</v>
      </c>
      <c r="T111" s="9">
        <f t="shared" si="10"/>
        <v>-1.0052E-2</v>
      </c>
      <c r="U111" s="9">
        <f t="shared" si="11"/>
        <v>-1.3079999999999999E-3</v>
      </c>
      <c r="V111" s="9">
        <v>31</v>
      </c>
      <c r="W111">
        <f t="shared" si="12"/>
        <v>-2.307967323224498E-4</v>
      </c>
      <c r="X111">
        <f t="shared" si="13"/>
        <v>-9.8112032676775512E-3</v>
      </c>
      <c r="Y111">
        <f t="shared" si="14"/>
        <v>-3.9379568477967966E-3</v>
      </c>
      <c r="Z111">
        <f t="shared" si="15"/>
        <v>2.6399568477967969E-3</v>
      </c>
    </row>
    <row r="112" spans="1:26">
      <c r="A112">
        <v>10107</v>
      </c>
      <c r="B112">
        <v>20160726</v>
      </c>
      <c r="C112" t="s">
        <v>6</v>
      </c>
      <c r="D112">
        <v>56.76</v>
      </c>
      <c r="E112" s="1">
        <v>5.2899999999999996E-4</v>
      </c>
      <c r="F112">
        <v>1.6130000000000001E-3</v>
      </c>
      <c r="G112">
        <v>12742</v>
      </c>
      <c r="H112">
        <v>20160726</v>
      </c>
      <c r="I112" t="s">
        <v>7</v>
      </c>
      <c r="J112">
        <v>192.55</v>
      </c>
      <c r="K112" s="1">
        <v>3.1779999999999998E-3</v>
      </c>
      <c r="L112">
        <v>1.6130000000000001E-3</v>
      </c>
      <c r="M112">
        <v>20160726</v>
      </c>
      <c r="N112">
        <v>0.13</v>
      </c>
      <c r="O112">
        <v>0.59</v>
      </c>
      <c r="P112">
        <v>0.56999999999999995</v>
      </c>
      <c r="Q112">
        <v>1E-3</v>
      </c>
      <c r="R112" s="9">
        <f t="shared" si="8"/>
        <v>1.2999999999999999E-3</v>
      </c>
      <c r="S112">
        <f t="shared" si="9"/>
        <v>1.0000000000000001E-5</v>
      </c>
      <c r="T112" s="9">
        <f t="shared" si="10"/>
        <v>5.1899999999999993E-4</v>
      </c>
      <c r="U112" s="9">
        <f t="shared" si="11"/>
        <v>3.1679999999999998E-3</v>
      </c>
      <c r="V112" s="9">
        <v>30</v>
      </c>
      <c r="W112">
        <f t="shared" si="12"/>
        <v>3.0410949043093841E-3</v>
      </c>
      <c r="X112">
        <f t="shared" si="13"/>
        <v>-2.5120949043093842E-3</v>
      </c>
      <c r="Y112">
        <f t="shared" si="14"/>
        <v>-6.6276303681037183E-4</v>
      </c>
      <c r="Z112">
        <f t="shared" si="15"/>
        <v>3.8407630368103717E-3</v>
      </c>
    </row>
    <row r="113" spans="1:26">
      <c r="A113">
        <v>10107</v>
      </c>
      <c r="B113">
        <v>20160725</v>
      </c>
      <c r="C113" t="s">
        <v>6</v>
      </c>
      <c r="D113">
        <v>56.73</v>
      </c>
      <c r="E113" s="1">
        <v>2.8279999999999998E-3</v>
      </c>
      <c r="F113">
        <v>-3.1570000000000001E-3</v>
      </c>
      <c r="G113">
        <v>12742</v>
      </c>
      <c r="H113">
        <v>20160725</v>
      </c>
      <c r="I113" t="s">
        <v>7</v>
      </c>
      <c r="J113">
        <v>191.94</v>
      </c>
      <c r="K113" s="1">
        <v>1.0475999999999999E-2</v>
      </c>
      <c r="L113">
        <v>-3.1570000000000001E-3</v>
      </c>
      <c r="M113">
        <v>20160725</v>
      </c>
      <c r="N113">
        <v>-0.27</v>
      </c>
      <c r="O113">
        <v>-0.02</v>
      </c>
      <c r="P113">
        <v>-0.25</v>
      </c>
      <c r="Q113">
        <v>1E-3</v>
      </c>
      <c r="R113" s="9">
        <f t="shared" si="8"/>
        <v>-2.7000000000000001E-3</v>
      </c>
      <c r="S113">
        <f t="shared" si="9"/>
        <v>1.0000000000000001E-5</v>
      </c>
      <c r="T113" s="9">
        <f t="shared" si="10"/>
        <v>2.8179999999999998E-3</v>
      </c>
      <c r="U113" s="9">
        <f t="shared" si="11"/>
        <v>1.0466E-2</v>
      </c>
      <c r="V113" s="9">
        <v>29</v>
      </c>
      <c r="W113">
        <f t="shared" si="12"/>
        <v>-1.8061519647748145E-3</v>
      </c>
      <c r="X113">
        <f t="shared" si="13"/>
        <v>4.6341519647748143E-3</v>
      </c>
      <c r="Y113">
        <f t="shared" si="14"/>
        <v>-5.5149020160495197E-3</v>
      </c>
      <c r="Z113">
        <f t="shared" si="15"/>
        <v>1.5990902016049517E-2</v>
      </c>
    </row>
    <row r="114" spans="1:26">
      <c r="A114">
        <v>10107</v>
      </c>
      <c r="B114">
        <v>20160722</v>
      </c>
      <c r="C114" t="s">
        <v>6</v>
      </c>
      <c r="D114">
        <v>56.57</v>
      </c>
      <c r="E114" s="1">
        <v>1.3799000000000001E-2</v>
      </c>
      <c r="F114">
        <v>4.496E-3</v>
      </c>
      <c r="G114">
        <v>12742</v>
      </c>
      <c r="H114">
        <v>20160722</v>
      </c>
      <c r="I114" t="s">
        <v>7</v>
      </c>
      <c r="J114">
        <v>189.95</v>
      </c>
      <c r="K114" s="1">
        <v>2.0040000000000001E-3</v>
      </c>
      <c r="L114">
        <v>4.496E-3</v>
      </c>
      <c r="M114">
        <v>20160722</v>
      </c>
      <c r="N114">
        <v>0.48</v>
      </c>
      <c r="O114">
        <v>0.24</v>
      </c>
      <c r="P114">
        <v>-0.09</v>
      </c>
      <c r="Q114">
        <v>1E-3</v>
      </c>
      <c r="R114" s="9">
        <f t="shared" si="8"/>
        <v>4.7999999999999996E-3</v>
      </c>
      <c r="S114">
        <f t="shared" si="9"/>
        <v>1.0000000000000001E-5</v>
      </c>
      <c r="T114" s="9">
        <f t="shared" si="10"/>
        <v>1.3789000000000001E-2</v>
      </c>
      <c r="U114" s="9">
        <f t="shared" si="11"/>
        <v>1.9940000000000001E-3</v>
      </c>
      <c r="V114" s="9">
        <v>28</v>
      </c>
      <c r="W114">
        <f t="shared" si="12"/>
        <v>7.2824359147580569E-3</v>
      </c>
      <c r="X114">
        <f t="shared" si="13"/>
        <v>6.5165640852419436E-3</v>
      </c>
      <c r="Y114">
        <f t="shared" si="14"/>
        <v>3.5828585700238814E-3</v>
      </c>
      <c r="Z114">
        <f t="shared" si="15"/>
        <v>-1.5788585700238812E-3</v>
      </c>
    </row>
    <row r="115" spans="1:26">
      <c r="A115">
        <v>10107</v>
      </c>
      <c r="B115">
        <v>20160721</v>
      </c>
      <c r="C115" t="s">
        <v>6</v>
      </c>
      <c r="D115">
        <v>55.8</v>
      </c>
      <c r="E115" s="1">
        <v>-1.967E-3</v>
      </c>
      <c r="F115">
        <v>-3.3240000000000001E-3</v>
      </c>
      <c r="G115">
        <v>12742</v>
      </c>
      <c r="H115">
        <v>20160721</v>
      </c>
      <c r="I115" t="s">
        <v>7</v>
      </c>
      <c r="J115">
        <v>189.57001</v>
      </c>
      <c r="K115" s="1">
        <v>1.06E-4</v>
      </c>
      <c r="L115">
        <v>-3.3240000000000001E-3</v>
      </c>
      <c r="M115">
        <v>20160721</v>
      </c>
      <c r="N115">
        <v>-0.38</v>
      </c>
      <c r="O115">
        <v>-0.06</v>
      </c>
      <c r="P115">
        <v>-0.02</v>
      </c>
      <c r="Q115">
        <v>1E-3</v>
      </c>
      <c r="R115" s="9">
        <f t="shared" si="8"/>
        <v>-3.8E-3</v>
      </c>
      <c r="S115">
        <f t="shared" si="9"/>
        <v>1.0000000000000001E-5</v>
      </c>
      <c r="T115" s="9">
        <f t="shared" si="10"/>
        <v>-1.977E-3</v>
      </c>
      <c r="U115" s="9">
        <f t="shared" si="11"/>
        <v>9.6000000000000002E-5</v>
      </c>
      <c r="V115" s="9">
        <v>27</v>
      </c>
      <c r="W115">
        <f t="shared" si="12"/>
        <v>-3.1391448537729685E-3</v>
      </c>
      <c r="X115">
        <f t="shared" si="13"/>
        <v>1.1721448537729685E-3</v>
      </c>
      <c r="Y115">
        <f t="shared" si="14"/>
        <v>-6.8492402353402841E-3</v>
      </c>
      <c r="Z115">
        <f t="shared" si="15"/>
        <v>6.9552402353402843E-3</v>
      </c>
    </row>
    <row r="116" spans="1:26">
      <c r="A116">
        <v>10107</v>
      </c>
      <c r="B116">
        <v>20160720</v>
      </c>
      <c r="C116" t="s">
        <v>6</v>
      </c>
      <c r="D116">
        <v>55.91</v>
      </c>
      <c r="E116" s="1">
        <v>5.3116999999999998E-2</v>
      </c>
      <c r="F116">
        <v>4.6230000000000004E-3</v>
      </c>
      <c r="G116">
        <v>12742</v>
      </c>
      <c r="H116">
        <v>20160720</v>
      </c>
      <c r="I116" t="s">
        <v>7</v>
      </c>
      <c r="J116">
        <v>189.55</v>
      </c>
      <c r="K116" s="1">
        <v>-1.6329999999999999E-3</v>
      </c>
      <c r="L116">
        <v>4.6230000000000004E-3</v>
      </c>
      <c r="M116">
        <v>20160720</v>
      </c>
      <c r="N116">
        <v>0.48</v>
      </c>
      <c r="O116">
        <v>0.47</v>
      </c>
      <c r="P116">
        <v>-0.91</v>
      </c>
      <c r="Q116">
        <v>1E-3</v>
      </c>
      <c r="R116" s="9">
        <f t="shared" si="8"/>
        <v>4.7999999999999996E-3</v>
      </c>
      <c r="S116">
        <f t="shared" si="9"/>
        <v>1.0000000000000001E-5</v>
      </c>
      <c r="T116" s="9">
        <f t="shared" si="10"/>
        <v>5.3106999999999994E-2</v>
      </c>
      <c r="U116" s="9">
        <f t="shared" si="11"/>
        <v>-1.6429999999999999E-3</v>
      </c>
      <c r="V116" s="9">
        <v>26</v>
      </c>
      <c r="W116">
        <f t="shared" si="12"/>
        <v>7.2824359147580569E-3</v>
      </c>
      <c r="X116">
        <f t="shared" si="13"/>
        <v>4.583456408524194E-2</v>
      </c>
      <c r="Y116">
        <f t="shared" si="14"/>
        <v>3.5828585700238814E-3</v>
      </c>
      <c r="Z116">
        <f t="shared" si="15"/>
        <v>-5.2158585700238808E-3</v>
      </c>
    </row>
    <row r="117" spans="1:26">
      <c r="A117">
        <v>10107</v>
      </c>
      <c r="B117">
        <v>20160719</v>
      </c>
      <c r="C117" t="s">
        <v>6</v>
      </c>
      <c r="D117">
        <v>53.09</v>
      </c>
      <c r="E117" s="1">
        <v>-1.6122999999999998E-2</v>
      </c>
      <c r="F117">
        <v>-2.3549999999999999E-3</v>
      </c>
      <c r="G117">
        <v>12742</v>
      </c>
      <c r="H117">
        <v>20160719</v>
      </c>
      <c r="I117" t="s">
        <v>7</v>
      </c>
      <c r="J117">
        <v>189.86</v>
      </c>
      <c r="K117" s="1">
        <v>1.371E-3</v>
      </c>
      <c r="L117">
        <v>-2.3549999999999999E-3</v>
      </c>
      <c r="M117">
        <v>20160719</v>
      </c>
      <c r="N117">
        <v>-0.22</v>
      </c>
      <c r="O117">
        <v>-0.62</v>
      </c>
      <c r="P117">
        <v>0.06</v>
      </c>
      <c r="Q117">
        <v>1E-3</v>
      </c>
      <c r="R117" s="9">
        <f t="shared" si="8"/>
        <v>-2.2000000000000001E-3</v>
      </c>
      <c r="S117">
        <f t="shared" si="9"/>
        <v>1.0000000000000001E-5</v>
      </c>
      <c r="T117" s="9">
        <f t="shared" si="10"/>
        <v>-1.6132999999999998E-2</v>
      </c>
      <c r="U117" s="9">
        <f t="shared" si="11"/>
        <v>1.361E-3</v>
      </c>
      <c r="V117" s="9">
        <v>25</v>
      </c>
      <c r="W117">
        <f t="shared" si="12"/>
        <v>-1.2002461061392895E-3</v>
      </c>
      <c r="X117">
        <f t="shared" si="13"/>
        <v>-1.4922753893860708E-2</v>
      </c>
      <c r="Y117">
        <f t="shared" si="14"/>
        <v>-4.9083846436446255E-3</v>
      </c>
      <c r="Z117">
        <f t="shared" si="15"/>
        <v>6.2793846436446253E-3</v>
      </c>
    </row>
    <row r="118" spans="1:26">
      <c r="A118">
        <v>10107</v>
      </c>
      <c r="B118">
        <v>20160718</v>
      </c>
      <c r="C118" t="s">
        <v>6</v>
      </c>
      <c r="D118">
        <v>53.96</v>
      </c>
      <c r="E118" s="1">
        <v>4.8419999999999999E-3</v>
      </c>
      <c r="F118">
        <v>2.594E-3</v>
      </c>
      <c r="G118">
        <v>12742</v>
      </c>
      <c r="H118">
        <v>20160718</v>
      </c>
      <c r="I118" t="s">
        <v>7</v>
      </c>
      <c r="J118">
        <v>189.60001</v>
      </c>
      <c r="K118" s="1">
        <v>1.5799999999999999E-4</v>
      </c>
      <c r="L118">
        <v>2.594E-3</v>
      </c>
      <c r="M118">
        <v>20160718</v>
      </c>
      <c r="N118">
        <v>0.25</v>
      </c>
      <c r="O118">
        <v>-0.01</v>
      </c>
      <c r="P118">
        <v>-0.11</v>
      </c>
      <c r="Q118">
        <v>1E-3</v>
      </c>
      <c r="R118" s="9">
        <f t="shared" si="8"/>
        <v>2.5000000000000001E-3</v>
      </c>
      <c r="S118">
        <f t="shared" si="9"/>
        <v>1.0000000000000001E-5</v>
      </c>
      <c r="T118" s="9">
        <f t="shared" si="10"/>
        <v>4.8320000000000004E-3</v>
      </c>
      <c r="U118" s="9">
        <f t="shared" si="11"/>
        <v>1.4799999999999999E-4</v>
      </c>
      <c r="V118" s="9">
        <v>24</v>
      </c>
      <c r="W118">
        <f t="shared" si="12"/>
        <v>4.4952689650346435E-3</v>
      </c>
      <c r="X118">
        <f t="shared" si="13"/>
        <v>3.4673103496535643E-4</v>
      </c>
      <c r="Y118">
        <f t="shared" si="14"/>
        <v>7.9287865696137235E-4</v>
      </c>
      <c r="Z118">
        <f t="shared" si="15"/>
        <v>-6.3487865696137242E-4</v>
      </c>
    </row>
    <row r="119" spans="1:26">
      <c r="A119">
        <v>10107</v>
      </c>
      <c r="B119">
        <v>20160715</v>
      </c>
      <c r="C119" t="s">
        <v>6</v>
      </c>
      <c r="D119">
        <v>53.7</v>
      </c>
      <c r="E119" s="1">
        <v>-7.4399999999999998E-4</v>
      </c>
      <c r="F119">
        <v>-8.0099999999999995E-4</v>
      </c>
      <c r="G119">
        <v>12742</v>
      </c>
      <c r="H119">
        <v>20160715</v>
      </c>
      <c r="I119" t="s">
        <v>7</v>
      </c>
      <c r="J119">
        <v>189.57001</v>
      </c>
      <c r="K119" s="1">
        <v>1.3730000000000001E-3</v>
      </c>
      <c r="L119">
        <v>-8.0099999999999995E-4</v>
      </c>
      <c r="M119">
        <v>20160715</v>
      </c>
      <c r="N119">
        <v>-0.05</v>
      </c>
      <c r="O119">
        <v>0.31</v>
      </c>
      <c r="P119">
        <v>0.02</v>
      </c>
      <c r="Q119">
        <v>1E-3</v>
      </c>
      <c r="R119" s="9">
        <f t="shared" si="8"/>
        <v>-5.0000000000000001E-4</v>
      </c>
      <c r="S119">
        <f t="shared" si="9"/>
        <v>1.0000000000000001E-5</v>
      </c>
      <c r="T119" s="9">
        <f t="shared" si="10"/>
        <v>-7.54E-4</v>
      </c>
      <c r="U119" s="9">
        <f t="shared" si="11"/>
        <v>1.3630000000000001E-3</v>
      </c>
      <c r="V119" s="9">
        <v>23</v>
      </c>
      <c r="W119">
        <f t="shared" si="12"/>
        <v>8.5983381322149498E-4</v>
      </c>
      <c r="X119">
        <f t="shared" si="13"/>
        <v>-1.603833813221495E-3</v>
      </c>
      <c r="Y119">
        <f t="shared" si="14"/>
        <v>-2.8462255774679879E-3</v>
      </c>
      <c r="Z119">
        <f t="shared" si="15"/>
        <v>4.2192255774679884E-3</v>
      </c>
    </row>
    <row r="120" spans="1:26">
      <c r="A120">
        <v>10107</v>
      </c>
      <c r="B120">
        <v>20160714</v>
      </c>
      <c r="C120" t="s">
        <v>6</v>
      </c>
      <c r="D120">
        <v>53.74</v>
      </c>
      <c r="E120" s="1">
        <v>4.2979999999999997E-3</v>
      </c>
      <c r="F120">
        <v>4.6730000000000001E-3</v>
      </c>
      <c r="G120">
        <v>12742</v>
      </c>
      <c r="H120">
        <v>20160714</v>
      </c>
      <c r="I120" t="s">
        <v>7</v>
      </c>
      <c r="J120">
        <v>189.31</v>
      </c>
      <c r="K120" s="1">
        <v>-2.8969999999999998E-3</v>
      </c>
      <c r="L120">
        <v>4.6730000000000001E-3</v>
      </c>
      <c r="M120">
        <v>20160714</v>
      </c>
      <c r="N120">
        <v>0.51</v>
      </c>
      <c r="O120">
        <v>-0.42</v>
      </c>
      <c r="P120">
        <v>0.47</v>
      </c>
      <c r="Q120">
        <v>1E-3</v>
      </c>
      <c r="R120" s="9">
        <f t="shared" si="8"/>
        <v>5.1000000000000004E-3</v>
      </c>
      <c r="S120">
        <f t="shared" si="9"/>
        <v>1.0000000000000001E-5</v>
      </c>
      <c r="T120" s="9">
        <f t="shared" si="10"/>
        <v>4.2880000000000001E-3</v>
      </c>
      <c r="U120" s="9">
        <f t="shared" si="11"/>
        <v>-2.9069999999999999E-3</v>
      </c>
      <c r="V120" s="9">
        <v>22</v>
      </c>
      <c r="W120">
        <f t="shared" si="12"/>
        <v>7.645979429939373E-3</v>
      </c>
      <c r="X120">
        <f t="shared" si="13"/>
        <v>-3.3479794299393732E-3</v>
      </c>
      <c r="Y120">
        <f t="shared" si="14"/>
        <v>3.9467689934668173E-3</v>
      </c>
      <c r="Z120">
        <f t="shared" si="15"/>
        <v>-6.8437689934668176E-3</v>
      </c>
    </row>
    <row r="121" spans="1:26">
      <c r="A121">
        <v>10107</v>
      </c>
      <c r="B121">
        <v>20160713</v>
      </c>
      <c r="C121" t="s">
        <v>6</v>
      </c>
      <c r="D121">
        <v>53.51</v>
      </c>
      <c r="E121" s="1">
        <v>5.6379999999999998E-3</v>
      </c>
      <c r="F121">
        <v>-2.2100000000000001E-4</v>
      </c>
      <c r="G121">
        <v>12742</v>
      </c>
      <c r="H121">
        <v>20160713</v>
      </c>
      <c r="I121" t="s">
        <v>7</v>
      </c>
      <c r="J121">
        <v>189.86</v>
      </c>
      <c r="K121" s="1">
        <v>-2.3119999999999998E-3</v>
      </c>
      <c r="L121">
        <v>-2.2100000000000001E-4</v>
      </c>
      <c r="M121">
        <v>20160713</v>
      </c>
      <c r="N121">
        <v>-0.05</v>
      </c>
      <c r="O121">
        <v>-0.52</v>
      </c>
      <c r="P121">
        <v>0.5</v>
      </c>
      <c r="Q121">
        <v>1E-3</v>
      </c>
      <c r="R121" s="9">
        <f t="shared" si="8"/>
        <v>-5.0000000000000001E-4</v>
      </c>
      <c r="S121">
        <f t="shared" si="9"/>
        <v>1.0000000000000001E-5</v>
      </c>
      <c r="T121" s="9">
        <f t="shared" si="10"/>
        <v>5.6280000000000002E-3</v>
      </c>
      <c r="U121" s="9">
        <f t="shared" si="11"/>
        <v>-2.3219999999999998E-3</v>
      </c>
      <c r="V121" s="9">
        <v>21</v>
      </c>
      <c r="W121">
        <f t="shared" si="12"/>
        <v>8.5983381322149498E-4</v>
      </c>
      <c r="X121">
        <f t="shared" si="13"/>
        <v>4.7781661867785045E-3</v>
      </c>
      <c r="Y121">
        <f t="shared" si="14"/>
        <v>-2.8462255774679879E-3</v>
      </c>
      <c r="Z121">
        <f t="shared" si="15"/>
        <v>5.3422557746798808E-4</v>
      </c>
    </row>
    <row r="122" spans="1:26">
      <c r="A122">
        <v>10107</v>
      </c>
      <c r="B122">
        <v>20160712</v>
      </c>
      <c r="C122" t="s">
        <v>6</v>
      </c>
      <c r="D122">
        <v>53.21</v>
      </c>
      <c r="E122" s="1">
        <v>1.1789000000000001E-2</v>
      </c>
      <c r="F122">
        <v>7.9109999999999996E-3</v>
      </c>
      <c r="G122">
        <v>12742</v>
      </c>
      <c r="H122">
        <v>20160712</v>
      </c>
      <c r="I122" t="s">
        <v>7</v>
      </c>
      <c r="J122">
        <v>190.3</v>
      </c>
      <c r="K122" s="1">
        <v>1.5799999999999999E-4</v>
      </c>
      <c r="L122">
        <v>7.9109999999999996E-3</v>
      </c>
      <c r="M122">
        <v>20160712</v>
      </c>
      <c r="N122">
        <v>0.75</v>
      </c>
      <c r="O122">
        <v>0.62</v>
      </c>
      <c r="P122">
        <v>1</v>
      </c>
      <c r="Q122">
        <v>1E-3</v>
      </c>
      <c r="R122" s="9">
        <f t="shared" si="8"/>
        <v>7.4999999999999997E-3</v>
      </c>
      <c r="S122">
        <f t="shared" si="9"/>
        <v>1.0000000000000001E-5</v>
      </c>
      <c r="T122" s="9">
        <f t="shared" si="10"/>
        <v>1.1779000000000001E-2</v>
      </c>
      <c r="U122" s="9">
        <f t="shared" si="11"/>
        <v>1.4799999999999999E-4</v>
      </c>
      <c r="V122" s="9">
        <v>20</v>
      </c>
      <c r="W122">
        <f t="shared" si="12"/>
        <v>1.0554327551389891E-2</v>
      </c>
      <c r="X122">
        <f t="shared" si="13"/>
        <v>1.23467244861011E-3</v>
      </c>
      <c r="Y122">
        <f t="shared" si="14"/>
        <v>6.8580523810103048E-3</v>
      </c>
      <c r="Z122">
        <f t="shared" si="15"/>
        <v>-6.7000523810103046E-3</v>
      </c>
    </row>
    <row r="123" spans="1:26">
      <c r="A123">
        <v>10107</v>
      </c>
      <c r="B123">
        <v>20160711</v>
      </c>
      <c r="C123" t="s">
        <v>6</v>
      </c>
      <c r="D123">
        <v>52.59</v>
      </c>
      <c r="E123" s="1">
        <v>5.5449999999999996E-3</v>
      </c>
      <c r="F123">
        <v>4.1999999999999997E-3</v>
      </c>
      <c r="G123">
        <v>12742</v>
      </c>
      <c r="H123">
        <v>20160711</v>
      </c>
      <c r="I123" t="s">
        <v>7</v>
      </c>
      <c r="J123">
        <v>190.27</v>
      </c>
      <c r="K123" s="1">
        <v>-8.9300000000000002E-4</v>
      </c>
      <c r="L123">
        <v>4.1999999999999997E-3</v>
      </c>
      <c r="M123">
        <v>20160711</v>
      </c>
      <c r="N123">
        <v>0.43</v>
      </c>
      <c r="O123">
        <v>0.61</v>
      </c>
      <c r="P123">
        <v>0.27</v>
      </c>
      <c r="Q123">
        <v>1E-3</v>
      </c>
      <c r="R123" s="9">
        <f t="shared" si="8"/>
        <v>4.3E-3</v>
      </c>
      <c r="S123">
        <f t="shared" si="9"/>
        <v>1.0000000000000001E-5</v>
      </c>
      <c r="T123" s="9">
        <f t="shared" si="10"/>
        <v>5.535E-3</v>
      </c>
      <c r="U123" s="9">
        <f t="shared" si="11"/>
        <v>-9.0300000000000005E-4</v>
      </c>
      <c r="V123" s="9">
        <v>19</v>
      </c>
      <c r="W123">
        <f t="shared" si="12"/>
        <v>6.6765300561225328E-3</v>
      </c>
      <c r="X123">
        <f t="shared" si="13"/>
        <v>-1.1315300561225332E-3</v>
      </c>
      <c r="Y123">
        <f t="shared" si="14"/>
        <v>2.976341197618988E-3</v>
      </c>
      <c r="Z123">
        <f t="shared" si="15"/>
        <v>-3.8693411976189881E-3</v>
      </c>
    </row>
    <row r="124" spans="1:26">
      <c r="A124">
        <v>10107</v>
      </c>
      <c r="B124">
        <v>20160708</v>
      </c>
      <c r="C124" t="s">
        <v>6</v>
      </c>
      <c r="D124">
        <v>52.3</v>
      </c>
      <c r="E124" s="1">
        <v>1.7905999999999998E-2</v>
      </c>
      <c r="F124">
        <v>1.5465E-2</v>
      </c>
      <c r="G124">
        <v>12742</v>
      </c>
      <c r="H124">
        <v>20160708</v>
      </c>
      <c r="I124" t="s">
        <v>7</v>
      </c>
      <c r="J124">
        <v>190.44</v>
      </c>
      <c r="K124" s="1">
        <v>1.2620000000000001E-3</v>
      </c>
      <c r="L124">
        <v>1.5465E-2</v>
      </c>
      <c r="M124">
        <v>20160708</v>
      </c>
      <c r="N124">
        <v>1.6</v>
      </c>
      <c r="O124">
        <v>0.88</v>
      </c>
      <c r="P124">
        <v>0.37</v>
      </c>
      <c r="Q124">
        <v>1E-3</v>
      </c>
      <c r="R124" s="9">
        <f t="shared" si="8"/>
        <v>1.6E-2</v>
      </c>
      <c r="S124">
        <f t="shared" si="9"/>
        <v>1.0000000000000001E-5</v>
      </c>
      <c r="T124" s="9">
        <f t="shared" si="10"/>
        <v>1.7895999999999999E-2</v>
      </c>
      <c r="U124" s="9">
        <f t="shared" si="11"/>
        <v>1.2520000000000001E-3</v>
      </c>
      <c r="V124" s="9">
        <v>18</v>
      </c>
      <c r="W124">
        <f t="shared" si="12"/>
        <v>2.0854727148193815E-2</v>
      </c>
      <c r="X124">
        <f t="shared" si="13"/>
        <v>-2.9487271481938165E-3</v>
      </c>
      <c r="Y124">
        <f t="shared" si="14"/>
        <v>1.7168847711893493E-2</v>
      </c>
      <c r="Z124">
        <f t="shared" si="15"/>
        <v>-1.5906847711893494E-2</v>
      </c>
    </row>
    <row r="125" spans="1:26">
      <c r="A125">
        <v>10107</v>
      </c>
      <c r="B125">
        <v>20160707</v>
      </c>
      <c r="C125" t="s">
        <v>6</v>
      </c>
      <c r="D125">
        <v>51.38</v>
      </c>
      <c r="E125" s="1">
        <v>0</v>
      </c>
      <c r="F125">
        <v>-6.9499999999999998E-4</v>
      </c>
      <c r="G125">
        <v>12742</v>
      </c>
      <c r="H125">
        <v>20160707</v>
      </c>
      <c r="I125" t="s">
        <v>7</v>
      </c>
      <c r="J125">
        <v>190.2</v>
      </c>
      <c r="K125" s="1">
        <v>-1.3129999999999999E-3</v>
      </c>
      <c r="L125">
        <v>-6.9499999999999998E-4</v>
      </c>
      <c r="M125">
        <v>20160707</v>
      </c>
      <c r="N125">
        <v>0.02</v>
      </c>
      <c r="O125">
        <v>0.35</v>
      </c>
      <c r="P125">
        <v>-0.18</v>
      </c>
      <c r="Q125">
        <v>1E-3</v>
      </c>
      <c r="R125" s="9">
        <f t="shared" si="8"/>
        <v>2.0000000000000001E-4</v>
      </c>
      <c r="S125">
        <f t="shared" si="9"/>
        <v>1.0000000000000001E-5</v>
      </c>
      <c r="T125" s="9">
        <f t="shared" si="10"/>
        <v>-1.0000000000000001E-5</v>
      </c>
      <c r="U125" s="9">
        <f t="shared" si="11"/>
        <v>-1.323E-3</v>
      </c>
      <c r="V125" s="9">
        <v>17</v>
      </c>
      <c r="W125">
        <f t="shared" si="12"/>
        <v>1.7081020153112297E-3</v>
      </c>
      <c r="X125">
        <f t="shared" si="13"/>
        <v>-1.7081020153112297E-3</v>
      </c>
      <c r="Y125">
        <f t="shared" si="14"/>
        <v>-1.9971012561011371E-3</v>
      </c>
      <c r="Z125">
        <f t="shared" si="15"/>
        <v>6.8410125610113715E-4</v>
      </c>
    </row>
    <row r="126" spans="1:26">
      <c r="A126">
        <v>10107</v>
      </c>
      <c r="B126">
        <v>20160706</v>
      </c>
      <c r="C126" t="s">
        <v>6</v>
      </c>
      <c r="D126">
        <v>51.38</v>
      </c>
      <c r="E126" s="1">
        <v>4.104E-3</v>
      </c>
      <c r="F126">
        <v>5.4310000000000001E-3</v>
      </c>
      <c r="G126">
        <v>12742</v>
      </c>
      <c r="H126">
        <v>20160706</v>
      </c>
      <c r="I126" t="s">
        <v>7</v>
      </c>
      <c r="J126">
        <v>190.45</v>
      </c>
      <c r="K126" s="1">
        <v>2.3159999999999999E-3</v>
      </c>
      <c r="L126">
        <v>5.4310000000000001E-3</v>
      </c>
      <c r="M126">
        <v>20160706</v>
      </c>
      <c r="N126">
        <v>0.62</v>
      </c>
      <c r="O126">
        <v>0.19</v>
      </c>
      <c r="P126">
        <v>-0.12</v>
      </c>
      <c r="Q126">
        <v>1E-3</v>
      </c>
      <c r="R126" s="9">
        <f t="shared" si="8"/>
        <v>6.1999999999999998E-3</v>
      </c>
      <c r="S126">
        <f t="shared" si="9"/>
        <v>1.0000000000000001E-5</v>
      </c>
      <c r="T126" s="9">
        <f t="shared" si="10"/>
        <v>4.0940000000000004E-3</v>
      </c>
      <c r="U126" s="9">
        <f t="shared" si="11"/>
        <v>2.3059999999999999E-3</v>
      </c>
      <c r="V126" s="9">
        <v>16</v>
      </c>
      <c r="W126">
        <f t="shared" si="12"/>
        <v>8.9789723189375274E-3</v>
      </c>
      <c r="X126">
        <f t="shared" si="13"/>
        <v>-4.8749723189375274E-3</v>
      </c>
      <c r="Y126">
        <f t="shared" si="14"/>
        <v>5.2811072127575825E-3</v>
      </c>
      <c r="Z126">
        <f t="shared" si="15"/>
        <v>-2.9651072127575826E-3</v>
      </c>
    </row>
    <row r="127" spans="1:26">
      <c r="A127">
        <v>10107</v>
      </c>
      <c r="B127">
        <v>20160705</v>
      </c>
      <c r="C127" t="s">
        <v>6</v>
      </c>
      <c r="D127">
        <v>51.17</v>
      </c>
      <c r="E127" s="1">
        <v>1.95E-4</v>
      </c>
      <c r="F127">
        <v>-8.2059999999999998E-3</v>
      </c>
      <c r="G127">
        <v>12742</v>
      </c>
      <c r="H127">
        <v>20160705</v>
      </c>
      <c r="I127" t="s">
        <v>7</v>
      </c>
      <c r="J127">
        <v>190.00998999999999</v>
      </c>
      <c r="K127" s="1">
        <v>2.6909999999999998E-3</v>
      </c>
      <c r="L127">
        <v>-8.2059999999999998E-3</v>
      </c>
      <c r="M127">
        <v>20160705</v>
      </c>
      <c r="N127">
        <v>-0.85</v>
      </c>
      <c r="O127">
        <v>-0.62</v>
      </c>
      <c r="P127">
        <v>-1.38</v>
      </c>
      <c r="Q127">
        <v>1E-3</v>
      </c>
      <c r="R127" s="9">
        <f t="shared" si="8"/>
        <v>-8.5000000000000006E-3</v>
      </c>
      <c r="S127">
        <f t="shared" si="9"/>
        <v>1.0000000000000001E-5</v>
      </c>
      <c r="T127" s="9">
        <f t="shared" si="10"/>
        <v>1.85E-4</v>
      </c>
      <c r="U127" s="9">
        <f t="shared" si="11"/>
        <v>2.6809999999999998E-3</v>
      </c>
      <c r="V127" s="9">
        <v>15</v>
      </c>
      <c r="W127">
        <f t="shared" si="12"/>
        <v>-8.834659924946902E-3</v>
      </c>
      <c r="X127">
        <f t="shared" si="13"/>
        <v>9.0296599249469027E-3</v>
      </c>
      <c r="Y127">
        <f t="shared" si="14"/>
        <v>-1.2550503535946283E-2</v>
      </c>
      <c r="Z127">
        <f t="shared" si="15"/>
        <v>1.5241503535946284E-2</v>
      </c>
    </row>
    <row r="128" spans="1:26">
      <c r="A128">
        <v>10107</v>
      </c>
      <c r="B128">
        <v>20160701</v>
      </c>
      <c r="C128" t="s">
        <v>6</v>
      </c>
      <c r="D128">
        <v>51.16</v>
      </c>
      <c r="E128" s="1">
        <v>-1.95E-4</v>
      </c>
      <c r="F128">
        <v>3.0109999999999998E-3</v>
      </c>
      <c r="G128">
        <v>12742</v>
      </c>
      <c r="H128">
        <v>20160701</v>
      </c>
      <c r="I128" t="s">
        <v>7</v>
      </c>
      <c r="J128">
        <v>189.5</v>
      </c>
      <c r="K128" s="1">
        <v>1.3209999999999999E-3</v>
      </c>
      <c r="L128">
        <v>3.0109999999999998E-3</v>
      </c>
      <c r="M128">
        <v>20160701</v>
      </c>
      <c r="N128">
        <v>0.24</v>
      </c>
      <c r="O128">
        <v>0.56000000000000005</v>
      </c>
      <c r="P128">
        <v>-0.4</v>
      </c>
      <c r="Q128">
        <v>1E-3</v>
      </c>
      <c r="R128" s="9">
        <f t="shared" si="8"/>
        <v>2.3999999999999998E-3</v>
      </c>
      <c r="S128">
        <f t="shared" si="9"/>
        <v>1.0000000000000001E-5</v>
      </c>
      <c r="T128" s="9">
        <f t="shared" si="10"/>
        <v>-2.05E-4</v>
      </c>
      <c r="U128" s="9">
        <f t="shared" si="11"/>
        <v>1.3109999999999999E-3</v>
      </c>
      <c r="V128" s="9">
        <v>14</v>
      </c>
      <c r="W128">
        <f t="shared" si="12"/>
        <v>4.3740877933075382E-3</v>
      </c>
      <c r="X128">
        <f t="shared" si="13"/>
        <v>-4.569087793307538E-3</v>
      </c>
      <c r="Y128">
        <f t="shared" si="14"/>
        <v>6.7157518248039342E-4</v>
      </c>
      <c r="Z128">
        <f t="shared" si="15"/>
        <v>6.4942481751960649E-4</v>
      </c>
    </row>
    <row r="129" spans="1:31">
      <c r="A129">
        <v>10107</v>
      </c>
      <c r="B129">
        <v>20160630</v>
      </c>
      <c r="C129" t="s">
        <v>6</v>
      </c>
      <c r="D129">
        <v>51.17</v>
      </c>
      <c r="E129" s="1">
        <v>1.2465E-2</v>
      </c>
      <c r="F129">
        <v>1.3178E-2</v>
      </c>
      <c r="G129">
        <v>12742</v>
      </c>
      <c r="H129">
        <v>20160630</v>
      </c>
      <c r="I129" t="s">
        <v>7</v>
      </c>
      <c r="J129">
        <v>189.25</v>
      </c>
      <c r="K129" s="1">
        <v>-1.7930000000000001E-3</v>
      </c>
      <c r="L129">
        <v>1.3178E-2</v>
      </c>
      <c r="M129">
        <v>20160630</v>
      </c>
      <c r="N129">
        <v>1.42</v>
      </c>
      <c r="O129">
        <v>0.35</v>
      </c>
      <c r="P129">
        <v>0.45</v>
      </c>
      <c r="Q129">
        <v>1E-3</v>
      </c>
      <c r="R129" s="9">
        <f t="shared" si="8"/>
        <v>1.4199999999999999E-2</v>
      </c>
      <c r="S129">
        <f t="shared" si="9"/>
        <v>1.0000000000000001E-5</v>
      </c>
      <c r="T129" s="9">
        <f t="shared" si="10"/>
        <v>1.2455000000000001E-2</v>
      </c>
      <c r="U129" s="9">
        <f t="shared" si="11"/>
        <v>-1.8030000000000001E-3</v>
      </c>
      <c r="V129" s="9">
        <v>13</v>
      </c>
      <c r="W129">
        <f t="shared" si="12"/>
        <v>1.8673466057105924E-2</v>
      </c>
      <c r="X129">
        <f t="shared" si="13"/>
        <v>-6.2084660571059234E-3</v>
      </c>
      <c r="Y129">
        <f t="shared" si="14"/>
        <v>1.4985385171235873E-2</v>
      </c>
      <c r="Z129">
        <f t="shared" si="15"/>
        <v>-1.6778385171235873E-2</v>
      </c>
    </row>
    <row r="130" spans="1:31">
      <c r="A130">
        <v>10107</v>
      </c>
      <c r="B130">
        <v>20160629</v>
      </c>
      <c r="C130" t="s">
        <v>6</v>
      </c>
      <c r="D130">
        <v>50.54</v>
      </c>
      <c r="E130" s="1">
        <v>2.2249000000000001E-2</v>
      </c>
      <c r="F130">
        <v>1.7586000000000001E-2</v>
      </c>
      <c r="G130">
        <v>12742</v>
      </c>
      <c r="H130">
        <v>20160629</v>
      </c>
      <c r="I130" t="s">
        <v>7</v>
      </c>
      <c r="J130">
        <v>189.59</v>
      </c>
      <c r="K130" s="1">
        <v>4.75E-4</v>
      </c>
      <c r="L130">
        <v>1.7586000000000001E-2</v>
      </c>
      <c r="M130">
        <v>20160629</v>
      </c>
      <c r="N130">
        <v>1.8</v>
      </c>
      <c r="O130">
        <v>0.27</v>
      </c>
      <c r="P130">
        <v>-0.09</v>
      </c>
      <c r="Q130">
        <v>1E-3</v>
      </c>
      <c r="R130" s="9">
        <f t="shared" si="8"/>
        <v>1.8000000000000002E-2</v>
      </c>
      <c r="S130">
        <f t="shared" si="9"/>
        <v>1.0000000000000001E-5</v>
      </c>
      <c r="T130" s="9">
        <f t="shared" si="10"/>
        <v>2.2239000000000002E-2</v>
      </c>
      <c r="U130" s="9">
        <f t="shared" si="11"/>
        <v>4.6499999999999997E-4</v>
      </c>
      <c r="V130" s="9">
        <v>12</v>
      </c>
      <c r="W130">
        <f t="shared" si="12"/>
        <v>2.3278350582735915E-2</v>
      </c>
      <c r="X130">
        <f t="shared" si="13"/>
        <v>-1.0293505827359134E-3</v>
      </c>
      <c r="Y130">
        <f t="shared" si="14"/>
        <v>1.9594917201513067E-2</v>
      </c>
      <c r="Z130">
        <f t="shared" si="15"/>
        <v>-1.9119917201513067E-2</v>
      </c>
    </row>
    <row r="131" spans="1:31">
      <c r="A131">
        <v>10107</v>
      </c>
      <c r="B131">
        <v>20160628</v>
      </c>
      <c r="C131" t="s">
        <v>6</v>
      </c>
      <c r="D131">
        <v>49.44</v>
      </c>
      <c r="E131" s="1">
        <v>2.0854999999999999E-2</v>
      </c>
      <c r="F131">
        <v>1.8031999999999999E-2</v>
      </c>
      <c r="G131">
        <v>12742</v>
      </c>
      <c r="H131">
        <v>20160628</v>
      </c>
      <c r="I131" t="s">
        <v>7</v>
      </c>
      <c r="J131">
        <v>189.5</v>
      </c>
      <c r="K131" s="1">
        <v>3.1700000000000001E-4</v>
      </c>
      <c r="L131">
        <v>1.8031999999999999E-2</v>
      </c>
      <c r="M131">
        <v>20160628</v>
      </c>
      <c r="N131">
        <v>1.76</v>
      </c>
      <c r="O131">
        <v>-0.39</v>
      </c>
      <c r="P131">
        <v>0.13</v>
      </c>
      <c r="Q131">
        <v>1E-3</v>
      </c>
      <c r="R131" s="9">
        <f t="shared" si="8"/>
        <v>1.7600000000000001E-2</v>
      </c>
      <c r="S131">
        <f t="shared" si="9"/>
        <v>1.0000000000000001E-5</v>
      </c>
      <c r="T131" s="9">
        <f t="shared" si="10"/>
        <v>2.0844999999999999E-2</v>
      </c>
      <c r="U131" s="9">
        <f t="shared" si="11"/>
        <v>3.0699999999999998E-4</v>
      </c>
      <c r="V131" s="9">
        <v>11</v>
      </c>
      <c r="W131">
        <f t="shared" si="12"/>
        <v>2.2793625895827493E-2</v>
      </c>
      <c r="X131">
        <f t="shared" si="13"/>
        <v>-1.9386258958274949E-3</v>
      </c>
      <c r="Y131">
        <f t="shared" si="14"/>
        <v>1.9109703303589153E-2</v>
      </c>
      <c r="Z131">
        <f t="shared" si="15"/>
        <v>-1.8792703303589151E-2</v>
      </c>
    </row>
    <row r="132" spans="1:31">
      <c r="A132">
        <v>10107</v>
      </c>
      <c r="B132">
        <v>20160627</v>
      </c>
      <c r="C132" t="s">
        <v>6</v>
      </c>
      <c r="D132">
        <v>48.43</v>
      </c>
      <c r="E132" s="1">
        <v>-2.8095999999999999E-2</v>
      </c>
      <c r="F132">
        <v>-2.0277E-2</v>
      </c>
      <c r="G132">
        <v>12742</v>
      </c>
      <c r="H132">
        <v>20160627</v>
      </c>
      <c r="I132" t="s">
        <v>7</v>
      </c>
      <c r="J132">
        <v>189.44</v>
      </c>
      <c r="K132" s="1">
        <v>-3.5239999999999998E-3</v>
      </c>
      <c r="L132">
        <v>-2.0277E-2</v>
      </c>
      <c r="M132">
        <v>20160627</v>
      </c>
      <c r="N132">
        <v>-2.0699999999999998</v>
      </c>
      <c r="O132">
        <v>-0.94</v>
      </c>
      <c r="P132">
        <v>-0.67</v>
      </c>
      <c r="Q132">
        <v>1E-3</v>
      </c>
      <c r="R132" s="9">
        <f t="shared" si="8"/>
        <v>-2.07E-2</v>
      </c>
      <c r="S132">
        <f t="shared" si="9"/>
        <v>1.0000000000000001E-5</v>
      </c>
      <c r="T132" s="9">
        <f t="shared" si="10"/>
        <v>-2.8105999999999999E-2</v>
      </c>
      <c r="U132" s="9">
        <f t="shared" si="11"/>
        <v>-3.5339999999999998E-3</v>
      </c>
      <c r="V132" s="9">
        <v>10</v>
      </c>
      <c r="W132">
        <f t="shared" si="12"/>
        <v>-2.3618762875653707E-2</v>
      </c>
      <c r="X132">
        <f t="shared" si="13"/>
        <v>-4.4772371243462922E-3</v>
      </c>
      <c r="Y132">
        <f t="shared" si="14"/>
        <v>-2.7349527422625679E-2</v>
      </c>
      <c r="Z132">
        <f t="shared" si="15"/>
        <v>2.382552742262568E-2</v>
      </c>
    </row>
    <row r="133" spans="1:31">
      <c r="A133">
        <v>10107</v>
      </c>
      <c r="B133">
        <v>20160624</v>
      </c>
      <c r="C133" t="s">
        <v>6</v>
      </c>
      <c r="D133">
        <v>49.83</v>
      </c>
      <c r="E133" s="1">
        <v>-4.0069E-2</v>
      </c>
      <c r="F133">
        <v>-3.6561000000000003E-2</v>
      </c>
      <c r="G133">
        <v>12742</v>
      </c>
      <c r="H133">
        <v>20160624</v>
      </c>
      <c r="I133" t="s">
        <v>7</v>
      </c>
      <c r="J133">
        <v>190.11</v>
      </c>
      <c r="K133" s="1">
        <v>-1.7849999999999999E-3</v>
      </c>
      <c r="L133">
        <v>-3.6561000000000003E-2</v>
      </c>
      <c r="M133">
        <v>20160624</v>
      </c>
      <c r="N133">
        <v>-3.7</v>
      </c>
      <c r="O133">
        <v>0.14000000000000001</v>
      </c>
      <c r="P133">
        <v>-1.1299999999999999</v>
      </c>
      <c r="Q133">
        <v>1E-3</v>
      </c>
      <c r="R133" s="9">
        <f t="shared" si="8"/>
        <v>-3.7000000000000005E-2</v>
      </c>
      <c r="S133">
        <f t="shared" si="9"/>
        <v>1.0000000000000001E-5</v>
      </c>
      <c r="T133" s="9">
        <f t="shared" si="10"/>
        <v>-4.0079000000000004E-2</v>
      </c>
      <c r="U133" s="9">
        <f t="shared" si="11"/>
        <v>-1.7949999999999999E-3</v>
      </c>
      <c r="V133" s="9">
        <v>9</v>
      </c>
      <c r="W133">
        <f t="shared" si="12"/>
        <v>-4.3371293867171819E-2</v>
      </c>
      <c r="X133">
        <f t="shared" si="13"/>
        <v>3.3022938671718183E-3</v>
      </c>
      <c r="Y133">
        <f t="shared" si="14"/>
        <v>-4.7121993763025206E-2</v>
      </c>
      <c r="Z133">
        <f t="shared" si="15"/>
        <v>4.5336993763025205E-2</v>
      </c>
    </row>
    <row r="134" spans="1:31">
      <c r="A134">
        <v>10107</v>
      </c>
      <c r="B134">
        <v>20160623</v>
      </c>
      <c r="C134" t="s">
        <v>6</v>
      </c>
      <c r="D134">
        <v>51.91</v>
      </c>
      <c r="E134" s="1">
        <v>1.8043E-2</v>
      </c>
      <c r="F134">
        <v>1.4414E-2</v>
      </c>
      <c r="G134">
        <v>12742</v>
      </c>
      <c r="H134">
        <v>20160623</v>
      </c>
      <c r="I134" t="s">
        <v>7</v>
      </c>
      <c r="J134">
        <v>190.45</v>
      </c>
      <c r="K134" s="1">
        <v>6.8300000000000001E-4</v>
      </c>
      <c r="L134">
        <v>1.4414E-2</v>
      </c>
      <c r="M134">
        <v>20160623</v>
      </c>
      <c r="N134">
        <v>1.45</v>
      </c>
      <c r="O134">
        <v>0.49</v>
      </c>
      <c r="P134">
        <v>0.43</v>
      </c>
      <c r="Q134">
        <v>1E-3</v>
      </c>
      <c r="R134" s="9">
        <f t="shared" si="8"/>
        <v>1.4499999999999999E-2</v>
      </c>
      <c r="S134">
        <f t="shared" si="9"/>
        <v>1.0000000000000001E-5</v>
      </c>
      <c r="T134" s="9">
        <f t="shared" si="10"/>
        <v>1.8033E-2</v>
      </c>
      <c r="U134" s="9">
        <f t="shared" si="11"/>
        <v>6.7299999999999999E-4</v>
      </c>
      <c r="V134" s="9">
        <v>8</v>
      </c>
      <c r="W134">
        <f t="shared" si="12"/>
        <v>1.9037009572287236E-2</v>
      </c>
      <c r="X134">
        <f t="shared" si="13"/>
        <v>-9.9400957228723552E-4</v>
      </c>
      <c r="Y134">
        <f t="shared" si="14"/>
        <v>1.5349295594678812E-2</v>
      </c>
      <c r="Z134">
        <f t="shared" si="15"/>
        <v>-1.4666295594678812E-2</v>
      </c>
    </row>
    <row r="135" spans="1:31">
      <c r="A135">
        <v>10107</v>
      </c>
      <c r="B135">
        <v>20160622</v>
      </c>
      <c r="C135" t="s">
        <v>6</v>
      </c>
      <c r="D135">
        <v>50.99</v>
      </c>
      <c r="E135" s="1">
        <v>-3.9069999999999999E-3</v>
      </c>
      <c r="F135">
        <v>-1.8760000000000001E-3</v>
      </c>
      <c r="G135">
        <v>12742</v>
      </c>
      <c r="H135">
        <v>20160622</v>
      </c>
      <c r="I135" t="s">
        <v>7</v>
      </c>
      <c r="J135">
        <v>190.32001</v>
      </c>
      <c r="K135" s="1">
        <v>-2.4629999999999999E-3</v>
      </c>
      <c r="L135">
        <v>-1.8760000000000001E-3</v>
      </c>
      <c r="M135">
        <v>20160622</v>
      </c>
      <c r="N135">
        <v>-0.2</v>
      </c>
      <c r="O135">
        <v>-0.32</v>
      </c>
      <c r="P135">
        <v>0.08</v>
      </c>
      <c r="Q135">
        <v>1E-3</v>
      </c>
      <c r="R135" s="9">
        <f t="shared" si="8"/>
        <v>-2E-3</v>
      </c>
      <c r="S135">
        <f t="shared" si="9"/>
        <v>1.0000000000000001E-5</v>
      </c>
      <c r="T135" s="9">
        <f t="shared" si="10"/>
        <v>-3.9169999999999995E-3</v>
      </c>
      <c r="U135" s="9">
        <f t="shared" si="11"/>
        <v>-2.4729999999999999E-3</v>
      </c>
      <c r="V135" s="9">
        <v>7</v>
      </c>
      <c r="W135">
        <f t="shared" si="12"/>
        <v>-9.5788376268507967E-4</v>
      </c>
      <c r="X135">
        <f t="shared" si="13"/>
        <v>-2.9491162373149202E-3</v>
      </c>
      <c r="Y135">
        <f t="shared" si="14"/>
        <v>-4.6657776946826685E-3</v>
      </c>
      <c r="Z135">
        <f t="shared" si="15"/>
        <v>2.2027776946826685E-3</v>
      </c>
    </row>
    <row r="136" spans="1:31">
      <c r="A136">
        <v>10107</v>
      </c>
      <c r="B136">
        <v>20160621</v>
      </c>
      <c r="C136" t="s">
        <v>6</v>
      </c>
      <c r="D136">
        <v>51.19</v>
      </c>
      <c r="E136" s="1">
        <v>2.2369E-2</v>
      </c>
      <c r="F136">
        <v>2.3379999999999998E-3</v>
      </c>
      <c r="G136">
        <v>12742</v>
      </c>
      <c r="H136">
        <v>20160621</v>
      </c>
      <c r="I136" t="s">
        <v>7</v>
      </c>
      <c r="J136">
        <v>190.78998999999999</v>
      </c>
      <c r="K136" s="1">
        <v>-1.05E-4</v>
      </c>
      <c r="L136">
        <v>2.3379999999999998E-3</v>
      </c>
      <c r="M136">
        <v>20160621</v>
      </c>
      <c r="N136">
        <v>0.21</v>
      </c>
      <c r="O136">
        <v>-0.63</v>
      </c>
      <c r="P136">
        <v>0.49</v>
      </c>
      <c r="Q136">
        <v>1E-3</v>
      </c>
      <c r="R136" s="9">
        <f t="shared" si="8"/>
        <v>2.0999999999999999E-3</v>
      </c>
      <c r="S136">
        <f t="shared" si="9"/>
        <v>1.0000000000000001E-5</v>
      </c>
      <c r="T136" s="9">
        <f t="shared" si="10"/>
        <v>2.2359E-2</v>
      </c>
      <c r="U136" s="9">
        <f t="shared" si="11"/>
        <v>-1.15E-4</v>
      </c>
      <c r="V136" s="9">
        <v>6</v>
      </c>
      <c r="W136">
        <f t="shared" si="12"/>
        <v>4.010544278126223E-3</v>
      </c>
      <c r="X136">
        <f t="shared" si="13"/>
        <v>1.8358455721873779E-2</v>
      </c>
      <c r="Y136">
        <f t="shared" si="14"/>
        <v>3.0766475903745748E-4</v>
      </c>
      <c r="Z136">
        <f t="shared" si="15"/>
        <v>-4.1266475903745749E-4</v>
      </c>
    </row>
    <row r="137" spans="1:31">
      <c r="A137">
        <v>10107</v>
      </c>
      <c r="B137">
        <v>20160620</v>
      </c>
      <c r="C137" t="s">
        <v>6</v>
      </c>
      <c r="D137">
        <v>50.07</v>
      </c>
      <c r="E137" s="1">
        <v>-1.1969999999999999E-3</v>
      </c>
      <c r="F137">
        <v>7.2630000000000004E-3</v>
      </c>
      <c r="G137">
        <v>12742</v>
      </c>
      <c r="H137">
        <v>20160620</v>
      </c>
      <c r="I137" t="s">
        <v>7</v>
      </c>
      <c r="J137">
        <v>190.81</v>
      </c>
      <c r="K137" s="1">
        <v>5.1999999999999997E-5</v>
      </c>
      <c r="L137">
        <v>7.2630000000000004E-3</v>
      </c>
      <c r="M137">
        <v>20160620</v>
      </c>
      <c r="N137">
        <v>0.71</v>
      </c>
      <c r="O137">
        <v>0.61</v>
      </c>
      <c r="P137">
        <v>-0.02</v>
      </c>
      <c r="Q137">
        <v>1E-3</v>
      </c>
      <c r="R137" s="9">
        <f t="shared" si="8"/>
        <v>7.0999999999999995E-3</v>
      </c>
      <c r="S137">
        <f t="shared" si="9"/>
        <v>1.0000000000000001E-5</v>
      </c>
      <c r="T137" s="9">
        <f t="shared" si="10"/>
        <v>-1.207E-3</v>
      </c>
      <c r="U137" s="9">
        <f t="shared" si="11"/>
        <v>4.1999999999999998E-5</v>
      </c>
      <c r="V137" s="9">
        <v>5</v>
      </c>
      <c r="W137">
        <f t="shared" si="12"/>
        <v>1.0069602864481473E-2</v>
      </c>
      <c r="X137">
        <f t="shared" si="13"/>
        <v>-1.1266602864481473E-2</v>
      </c>
      <c r="Y137">
        <f t="shared" si="14"/>
        <v>6.3728384830863891E-3</v>
      </c>
      <c r="Z137">
        <f t="shared" si="15"/>
        <v>-6.3208384830863891E-3</v>
      </c>
    </row>
    <row r="138" spans="1:31">
      <c r="A138">
        <v>10107</v>
      </c>
      <c r="B138">
        <v>20160617</v>
      </c>
      <c r="C138" t="s">
        <v>6</v>
      </c>
      <c r="D138">
        <v>50.13</v>
      </c>
      <c r="E138" s="1">
        <v>-5.1599999999999997E-3</v>
      </c>
      <c r="F138">
        <v>-1.7650000000000001E-3</v>
      </c>
      <c r="G138">
        <v>12742</v>
      </c>
      <c r="H138">
        <v>20160617</v>
      </c>
      <c r="I138" t="s">
        <v>7</v>
      </c>
      <c r="J138">
        <v>190.8</v>
      </c>
      <c r="K138" s="1">
        <v>-2.7699999999999999E-3</v>
      </c>
      <c r="L138">
        <v>-1.7650000000000001E-3</v>
      </c>
      <c r="M138">
        <v>20160617</v>
      </c>
      <c r="N138">
        <v>-0.3</v>
      </c>
      <c r="O138">
        <v>-0.1</v>
      </c>
      <c r="P138">
        <v>0.93</v>
      </c>
      <c r="Q138">
        <v>1E-3</v>
      </c>
      <c r="R138" s="9">
        <f t="shared" si="8"/>
        <v>-3.0000000000000001E-3</v>
      </c>
      <c r="S138">
        <f t="shared" si="9"/>
        <v>1.0000000000000001E-5</v>
      </c>
      <c r="T138" s="9">
        <f t="shared" si="10"/>
        <v>-5.1699999999999992E-3</v>
      </c>
      <c r="U138" s="9">
        <f t="shared" si="11"/>
        <v>-2.7799999999999999E-3</v>
      </c>
      <c r="V138" s="9">
        <v>4</v>
      </c>
      <c r="W138">
        <f t="shared" si="12"/>
        <v>-2.1696954799561292E-3</v>
      </c>
      <c r="X138">
        <f t="shared" si="13"/>
        <v>-2.9903045200438704E-3</v>
      </c>
      <c r="Y138">
        <f t="shared" si="14"/>
        <v>-5.8788124394924552E-3</v>
      </c>
      <c r="Z138">
        <f t="shared" si="15"/>
        <v>3.1088124394924553E-3</v>
      </c>
    </row>
    <row r="139" spans="1:31">
      <c r="A139">
        <v>10107</v>
      </c>
      <c r="B139">
        <v>20160616</v>
      </c>
      <c r="C139" t="s">
        <v>6</v>
      </c>
      <c r="D139">
        <v>50.39</v>
      </c>
      <c r="E139" s="1">
        <v>1.4087000000000001E-2</v>
      </c>
      <c r="F139">
        <v>1.9070000000000001E-3</v>
      </c>
      <c r="G139">
        <v>12742</v>
      </c>
      <c r="H139">
        <v>20160616</v>
      </c>
      <c r="I139" t="s">
        <v>7</v>
      </c>
      <c r="J139">
        <v>191.33</v>
      </c>
      <c r="K139" s="1">
        <v>2.0900000000000001E-4</v>
      </c>
      <c r="L139">
        <v>1.9070000000000001E-3</v>
      </c>
      <c r="M139">
        <v>20160616</v>
      </c>
      <c r="N139">
        <v>0.24</v>
      </c>
      <c r="O139">
        <v>-0.35</v>
      </c>
      <c r="P139">
        <v>-0.4</v>
      </c>
      <c r="Q139">
        <v>1E-3</v>
      </c>
      <c r="R139" s="9">
        <f t="shared" si="8"/>
        <v>2.3999999999999998E-3</v>
      </c>
      <c r="S139">
        <f t="shared" si="9"/>
        <v>1.0000000000000001E-5</v>
      </c>
      <c r="T139" s="9">
        <f t="shared" si="10"/>
        <v>1.4077000000000001E-2</v>
      </c>
      <c r="U139" s="9">
        <f t="shared" si="11"/>
        <v>1.9900000000000001E-4</v>
      </c>
      <c r="V139" s="9">
        <v>3</v>
      </c>
      <c r="W139">
        <f t="shared" si="12"/>
        <v>4.3740877933075382E-3</v>
      </c>
      <c r="X139">
        <f t="shared" si="13"/>
        <v>9.7129122066924624E-3</v>
      </c>
      <c r="Y139">
        <f t="shared" si="14"/>
        <v>6.7157518248039342E-4</v>
      </c>
      <c r="Z139">
        <f t="shared" si="15"/>
        <v>-4.6257518248039343E-4</v>
      </c>
    </row>
    <row r="140" spans="1:31">
      <c r="A140">
        <v>10107</v>
      </c>
      <c r="B140">
        <v>20160615</v>
      </c>
      <c r="C140" t="s">
        <v>6</v>
      </c>
      <c r="D140">
        <v>49.69</v>
      </c>
      <c r="E140" s="1">
        <v>-2.81E-3</v>
      </c>
      <c r="F140">
        <v>-4.9799999999999996E-4</v>
      </c>
      <c r="G140">
        <v>12742</v>
      </c>
      <c r="H140">
        <v>20160615</v>
      </c>
      <c r="I140" t="s">
        <v>7</v>
      </c>
      <c r="J140">
        <v>191.28998999999999</v>
      </c>
      <c r="K140" s="1">
        <v>-1.774E-3</v>
      </c>
      <c r="L140">
        <v>-4.9799999999999996E-4</v>
      </c>
      <c r="M140">
        <v>20160615</v>
      </c>
      <c r="N140">
        <v>-0.11</v>
      </c>
      <c r="O140">
        <v>0.25</v>
      </c>
      <c r="P140">
        <v>-7.0000000000000007E-2</v>
      </c>
      <c r="Q140">
        <v>1E-3</v>
      </c>
      <c r="R140" s="9">
        <f t="shared" si="8"/>
        <v>-1.1000000000000001E-3</v>
      </c>
      <c r="S140">
        <f t="shared" si="9"/>
        <v>1.0000000000000001E-5</v>
      </c>
      <c r="T140" s="9">
        <f t="shared" si="10"/>
        <v>-2.82E-3</v>
      </c>
      <c r="U140" s="9">
        <f t="shared" si="11"/>
        <v>-1.784E-3</v>
      </c>
      <c r="V140" s="9">
        <v>2</v>
      </c>
      <c r="W140">
        <f t="shared" si="12"/>
        <v>1.3274678285886516E-4</v>
      </c>
      <c r="X140">
        <f t="shared" si="13"/>
        <v>-2.942746782858865E-3</v>
      </c>
      <c r="Y140">
        <f t="shared" si="14"/>
        <v>-3.5740464243538598E-3</v>
      </c>
      <c r="Z140">
        <f t="shared" si="15"/>
        <v>1.8000464243538598E-3</v>
      </c>
    </row>
    <row r="141" spans="1:31">
      <c r="A141">
        <v>10107</v>
      </c>
      <c r="B141">
        <v>20160614</v>
      </c>
      <c r="C141" t="s">
        <v>6</v>
      </c>
      <c r="D141">
        <v>49.83</v>
      </c>
      <c r="E141" s="1">
        <v>-6.1830000000000001E-3</v>
      </c>
      <c r="F141">
        <v>-2.7669999999999999E-3</v>
      </c>
      <c r="G141">
        <v>12742</v>
      </c>
      <c r="H141">
        <v>20160614</v>
      </c>
      <c r="I141" t="s">
        <v>7</v>
      </c>
      <c r="J141">
        <v>191.63</v>
      </c>
      <c r="K141" s="1">
        <v>-3.0179999999999998E-3</v>
      </c>
      <c r="L141">
        <v>-2.7669999999999999E-3</v>
      </c>
      <c r="M141">
        <v>20160614</v>
      </c>
      <c r="N141">
        <v>-0.19</v>
      </c>
      <c r="O141">
        <v>0.27</v>
      </c>
      <c r="P141">
        <v>-0.69</v>
      </c>
      <c r="Q141">
        <v>1E-3</v>
      </c>
      <c r="R141" s="9">
        <f t="shared" si="8"/>
        <v>-1.9E-3</v>
      </c>
      <c r="S141">
        <f t="shared" si="9"/>
        <v>1.0000000000000001E-5</v>
      </c>
      <c r="T141" s="9">
        <f t="shared" si="10"/>
        <v>-6.1929999999999997E-3</v>
      </c>
      <c r="U141" s="9">
        <f t="shared" si="11"/>
        <v>-3.0279999999999999E-3</v>
      </c>
      <c r="V141" s="9">
        <v>1</v>
      </c>
      <c r="W141">
        <f t="shared" si="12"/>
        <v>-8.3670259095797433E-4</v>
      </c>
      <c r="X141">
        <f t="shared" si="13"/>
        <v>-5.3462974090420258E-3</v>
      </c>
      <c r="Y141">
        <f t="shared" si="14"/>
        <v>-4.54447422020169E-3</v>
      </c>
      <c r="Z141">
        <f t="shared" si="15"/>
        <v>1.5264742202016901E-3</v>
      </c>
    </row>
    <row r="142" spans="1:31">
      <c r="A142" s="1">
        <v>10107</v>
      </c>
      <c r="B142" s="1">
        <v>20160613</v>
      </c>
      <c r="C142" s="1" t="s">
        <v>6</v>
      </c>
      <c r="D142" s="1">
        <v>50.14</v>
      </c>
      <c r="E142" s="1">
        <v>-2.6030000000000001E-2</v>
      </c>
      <c r="F142" s="1">
        <v>-8.1139999999999997E-3</v>
      </c>
      <c r="G142" s="1">
        <v>12742</v>
      </c>
      <c r="H142" s="1">
        <v>20160613</v>
      </c>
      <c r="I142" s="1" t="s">
        <v>7</v>
      </c>
      <c r="J142" s="1">
        <v>192.21001000000001</v>
      </c>
      <c r="K142" s="1">
        <v>0.46635599999999999</v>
      </c>
      <c r="L142" s="1">
        <v>-8.1139999999999997E-3</v>
      </c>
      <c r="M142" s="1">
        <v>20160613</v>
      </c>
      <c r="N142" s="1">
        <v>-0.83</v>
      </c>
      <c r="O142" s="1">
        <v>-0.36</v>
      </c>
      <c r="P142" s="1">
        <v>0.1</v>
      </c>
      <c r="Q142" s="1">
        <v>1E-3</v>
      </c>
      <c r="R142" s="9">
        <f t="shared" si="8"/>
        <v>-8.3000000000000001E-3</v>
      </c>
      <c r="S142">
        <f t="shared" si="9"/>
        <v>1.0000000000000001E-5</v>
      </c>
      <c r="T142" s="9">
        <f t="shared" si="10"/>
        <v>-2.6040000000000001E-2</v>
      </c>
      <c r="U142" s="9">
        <f t="shared" si="11"/>
        <v>0.46634599999999998</v>
      </c>
      <c r="V142" s="9">
        <v>0</v>
      </c>
      <c r="W142">
        <f t="shared" si="12"/>
        <v>-8.592297581492693E-3</v>
      </c>
      <c r="X142">
        <f t="shared" si="13"/>
        <v>-1.7437702418507308E-2</v>
      </c>
      <c r="Y142">
        <f t="shared" si="14"/>
        <v>-1.2307896586984324E-2</v>
      </c>
      <c r="Z142">
        <f t="shared" si="15"/>
        <v>0.47866389658698433</v>
      </c>
      <c r="AC142" t="s">
        <v>48</v>
      </c>
      <c r="AD142" t="s">
        <v>6</v>
      </c>
      <c r="AE142" t="s">
        <v>7</v>
      </c>
    </row>
    <row r="143" spans="1:31">
      <c r="A143">
        <v>10107</v>
      </c>
      <c r="B143">
        <v>20160610</v>
      </c>
      <c r="C143" t="s">
        <v>6</v>
      </c>
      <c r="D143">
        <v>51.48</v>
      </c>
      <c r="E143" s="1">
        <v>-2.712E-3</v>
      </c>
      <c r="F143">
        <v>-1.1218000000000001E-2</v>
      </c>
      <c r="G143">
        <v>12742</v>
      </c>
      <c r="H143">
        <v>20160610</v>
      </c>
      <c r="I143" t="s">
        <v>7</v>
      </c>
      <c r="J143">
        <v>131.08000000000001</v>
      </c>
      <c r="K143" s="1">
        <v>-3.9848000000000001E-2</v>
      </c>
      <c r="L143">
        <v>-1.1218000000000001E-2</v>
      </c>
      <c r="M143">
        <v>20160610</v>
      </c>
      <c r="N143">
        <v>-1.05</v>
      </c>
      <c r="O143">
        <v>-0.35</v>
      </c>
      <c r="P143">
        <v>-0.18</v>
      </c>
      <c r="Q143">
        <v>1E-3</v>
      </c>
      <c r="R143" s="9">
        <f t="shared" si="8"/>
        <v>-1.0500000000000001E-2</v>
      </c>
      <c r="S143">
        <f t="shared" si="9"/>
        <v>1.0000000000000001E-5</v>
      </c>
      <c r="T143" s="9">
        <f t="shared" si="10"/>
        <v>-2.722E-3</v>
      </c>
      <c r="U143" s="9">
        <f t="shared" si="11"/>
        <v>-3.9858000000000005E-2</v>
      </c>
      <c r="V143" s="9">
        <v>-1</v>
      </c>
      <c r="W143">
        <f t="shared" si="12"/>
        <v>-1.1258283359489002E-2</v>
      </c>
      <c r="X143">
        <f t="shared" si="13"/>
        <v>8.5462833594890028E-3</v>
      </c>
      <c r="Y143">
        <f t="shared" si="14"/>
        <v>-1.4976573025565857E-2</v>
      </c>
      <c r="Z143">
        <f t="shared" si="15"/>
        <v>-2.4871426974434147E-2</v>
      </c>
      <c r="AC143" t="s">
        <v>49</v>
      </c>
      <c r="AD143">
        <f>SUM(X142:X143)</f>
        <v>-8.8914190590183052E-3</v>
      </c>
      <c r="AE143">
        <f>SUM(Z142:Z143)</f>
        <v>0.45379246961255015</v>
      </c>
    </row>
    <row r="144" spans="1:31">
      <c r="A144">
        <v>10107</v>
      </c>
      <c r="B144">
        <v>20160609</v>
      </c>
      <c r="C144" t="s">
        <v>6</v>
      </c>
      <c r="D144">
        <v>51.62</v>
      </c>
      <c r="E144" s="1">
        <v>-8.071E-3</v>
      </c>
      <c r="F144">
        <v>-2.8080000000000002E-3</v>
      </c>
      <c r="G144">
        <v>12742</v>
      </c>
      <c r="H144">
        <v>20160609</v>
      </c>
      <c r="I144" t="s">
        <v>7</v>
      </c>
      <c r="J144">
        <v>136.52000000000001</v>
      </c>
      <c r="K144" s="1">
        <v>1.9948E-2</v>
      </c>
      <c r="L144">
        <v>-2.8080000000000002E-3</v>
      </c>
      <c r="M144">
        <v>20160609</v>
      </c>
      <c r="N144">
        <v>-0.27</v>
      </c>
      <c r="O144">
        <v>-0.41</v>
      </c>
      <c r="P144">
        <v>-0.2</v>
      </c>
      <c r="Q144">
        <v>1E-3</v>
      </c>
      <c r="R144" s="9">
        <f t="shared" si="8"/>
        <v>-2.7000000000000001E-3</v>
      </c>
      <c r="S144">
        <f t="shared" si="9"/>
        <v>1.0000000000000001E-5</v>
      </c>
      <c r="T144" s="9">
        <f t="shared" si="10"/>
        <v>-8.0809999999999996E-3</v>
      </c>
      <c r="U144" s="9">
        <f t="shared" si="11"/>
        <v>1.9938000000000001E-2</v>
      </c>
      <c r="V144" s="9">
        <v>-2</v>
      </c>
      <c r="W144">
        <f t="shared" si="12"/>
        <v>-1.8061519647748145E-3</v>
      </c>
      <c r="X144">
        <f t="shared" si="13"/>
        <v>-6.2648480352251856E-3</v>
      </c>
      <c r="Y144">
        <f t="shared" si="14"/>
        <v>-5.5149020160495197E-3</v>
      </c>
      <c r="Z144">
        <f t="shared" si="15"/>
        <v>2.5462902016049518E-2</v>
      </c>
      <c r="AC144" t="s">
        <v>50</v>
      </c>
      <c r="AD144">
        <f>SUM(X139:X145)</f>
        <v>-2.0833842105211824E-2</v>
      </c>
      <c r="AE144">
        <f>SUM(Z139:Z145)</f>
        <v>0.48099279673994166</v>
      </c>
    </row>
    <row r="145" spans="1:38">
      <c r="A145">
        <v>10107</v>
      </c>
      <c r="B145">
        <v>20160608</v>
      </c>
      <c r="C145" t="s">
        <v>6</v>
      </c>
      <c r="D145">
        <v>52.04</v>
      </c>
      <c r="E145" s="1">
        <v>-1.152E-3</v>
      </c>
      <c r="F145">
        <v>3.5599999999999998E-3</v>
      </c>
      <c r="G145">
        <v>12742</v>
      </c>
      <c r="H145">
        <v>20160608</v>
      </c>
      <c r="I145" t="s">
        <v>7</v>
      </c>
      <c r="J145">
        <v>133.85001</v>
      </c>
      <c r="K145" s="1">
        <v>1.122E-3</v>
      </c>
      <c r="L145">
        <v>3.5599999999999998E-3</v>
      </c>
      <c r="M145">
        <v>20160608</v>
      </c>
      <c r="N145">
        <v>0.37</v>
      </c>
      <c r="O145">
        <v>0.44</v>
      </c>
      <c r="P145">
        <v>-0.11</v>
      </c>
      <c r="Q145">
        <v>1E-3</v>
      </c>
      <c r="R145" s="9">
        <f t="shared" si="8"/>
        <v>3.7000000000000002E-3</v>
      </c>
      <c r="S145">
        <f t="shared" si="9"/>
        <v>1.0000000000000001E-5</v>
      </c>
      <c r="T145" s="9">
        <f t="shared" si="10"/>
        <v>-1.1620000000000001E-3</v>
      </c>
      <c r="U145" s="9">
        <f t="shared" si="11"/>
        <v>1.1119999999999999E-3</v>
      </c>
      <c r="V145" s="9">
        <v>-3</v>
      </c>
      <c r="W145">
        <f t="shared" si="12"/>
        <v>5.9494430257599033E-3</v>
      </c>
      <c r="X145">
        <f t="shared" si="13"/>
        <v>-7.1014430257599036E-3</v>
      </c>
      <c r="Y145">
        <f t="shared" si="14"/>
        <v>2.2485203507331161E-3</v>
      </c>
      <c r="Z145">
        <f t="shared" si="15"/>
        <v>-1.1265203507331162E-3</v>
      </c>
      <c r="AC145" t="s">
        <v>51</v>
      </c>
      <c r="AD145">
        <f>SUM(X137:X143)</f>
        <v>-2.1724458428752078E-2</v>
      </c>
      <c r="AE145">
        <f>SUM(Z137:Z143)</f>
        <v>0.45344438903103146</v>
      </c>
    </row>
    <row r="146" spans="1:38">
      <c r="A146">
        <v>10107</v>
      </c>
      <c r="B146">
        <v>20160607</v>
      </c>
      <c r="C146" t="s">
        <v>6</v>
      </c>
      <c r="D146">
        <v>52.1</v>
      </c>
      <c r="E146" s="1">
        <v>-5.7600000000000001E-4</v>
      </c>
      <c r="F146">
        <v>2.1329999999999999E-3</v>
      </c>
      <c r="G146">
        <v>12742</v>
      </c>
      <c r="H146">
        <v>20160607</v>
      </c>
      <c r="I146" t="s">
        <v>7</v>
      </c>
      <c r="J146">
        <v>133.69999999999999</v>
      </c>
      <c r="K146" s="1">
        <v>-1.4737999999999999E-2</v>
      </c>
      <c r="L146">
        <v>2.1329999999999999E-3</v>
      </c>
      <c r="M146">
        <v>20160607</v>
      </c>
      <c r="N146">
        <v>0.12</v>
      </c>
      <c r="O146">
        <v>0.2</v>
      </c>
      <c r="P146">
        <v>0.1</v>
      </c>
      <c r="Q146">
        <v>1E-3</v>
      </c>
      <c r="R146" s="9">
        <f t="shared" si="8"/>
        <v>1.1999999999999999E-3</v>
      </c>
      <c r="S146">
        <f t="shared" si="9"/>
        <v>1.0000000000000001E-5</v>
      </c>
      <c r="T146" s="9">
        <f t="shared" si="10"/>
        <v>-5.8600000000000004E-4</v>
      </c>
      <c r="U146" s="9">
        <f t="shared" si="11"/>
        <v>-1.4747999999999999E-2</v>
      </c>
      <c r="V146" s="9">
        <v>-4</v>
      </c>
      <c r="W146">
        <f t="shared" si="12"/>
        <v>2.9199137325822792E-3</v>
      </c>
      <c r="X146">
        <f t="shared" si="13"/>
        <v>-3.4959137325822794E-3</v>
      </c>
      <c r="Y146">
        <f t="shared" si="14"/>
        <v>-7.8406651129135055E-4</v>
      </c>
      <c r="Z146">
        <f t="shared" si="15"/>
        <v>-1.3953933488708648E-2</v>
      </c>
      <c r="AC146" t="s">
        <v>52</v>
      </c>
      <c r="AD146">
        <f>SUM(X144:X172)</f>
        <v>-2.75581199810877E-2</v>
      </c>
      <c r="AE146">
        <f>SUM(Z144:Z172)</f>
        <v>0.1464267388162046</v>
      </c>
    </row>
    <row r="147" spans="1:38">
      <c r="A147">
        <v>10107</v>
      </c>
      <c r="B147">
        <v>20160606</v>
      </c>
      <c r="C147" t="s">
        <v>6</v>
      </c>
      <c r="D147">
        <v>52.13</v>
      </c>
      <c r="E147" s="1">
        <v>6.5649999999999997E-3</v>
      </c>
      <c r="F147">
        <v>6.1380000000000002E-3</v>
      </c>
      <c r="G147">
        <v>12742</v>
      </c>
      <c r="H147">
        <v>20160606</v>
      </c>
      <c r="I147" t="s">
        <v>7</v>
      </c>
      <c r="J147">
        <v>135.69999999999999</v>
      </c>
      <c r="K147" s="1">
        <v>4.6639999999999997E-3</v>
      </c>
      <c r="L147">
        <v>6.1380000000000002E-3</v>
      </c>
      <c r="M147">
        <v>20160606</v>
      </c>
      <c r="N147">
        <v>0.6</v>
      </c>
      <c r="O147">
        <v>0.67</v>
      </c>
      <c r="P147">
        <v>0.32</v>
      </c>
      <c r="Q147">
        <v>1E-3</v>
      </c>
      <c r="R147" s="9">
        <f t="shared" si="8"/>
        <v>6.0000000000000001E-3</v>
      </c>
      <c r="S147">
        <f t="shared" si="9"/>
        <v>1.0000000000000001E-5</v>
      </c>
      <c r="T147" s="9">
        <f t="shared" si="10"/>
        <v>6.5550000000000001E-3</v>
      </c>
      <c r="U147" s="9">
        <f t="shared" si="11"/>
        <v>4.6540000000000002E-3</v>
      </c>
      <c r="V147" s="9">
        <v>-5</v>
      </c>
      <c r="W147">
        <f t="shared" si="12"/>
        <v>8.7366099754833185E-3</v>
      </c>
      <c r="X147">
        <f t="shared" si="13"/>
        <v>-2.1716099754833188E-3</v>
      </c>
      <c r="Y147">
        <f t="shared" si="14"/>
        <v>5.0385002637956255E-3</v>
      </c>
      <c r="Z147">
        <f t="shared" si="15"/>
        <v>-3.745002637956258E-4</v>
      </c>
      <c r="AC147" t="s">
        <v>53</v>
      </c>
      <c r="AD147">
        <f>SUM(X141:X145)</f>
        <v>-2.7604007529045422E-2</v>
      </c>
      <c r="AE147">
        <f>SUM(Z141:Z145)</f>
        <v>0.47965532549806822</v>
      </c>
    </row>
    <row r="148" spans="1:38">
      <c r="A148">
        <v>10107</v>
      </c>
      <c r="B148">
        <v>20160603</v>
      </c>
      <c r="C148" t="s">
        <v>6</v>
      </c>
      <c r="D148">
        <v>51.79</v>
      </c>
      <c r="E148" s="1">
        <v>-1.3148E-2</v>
      </c>
      <c r="F148">
        <v>-1.913E-3</v>
      </c>
      <c r="G148">
        <v>12742</v>
      </c>
      <c r="H148">
        <v>20160603</v>
      </c>
      <c r="I148" t="s">
        <v>7</v>
      </c>
      <c r="J148">
        <v>135.07001</v>
      </c>
      <c r="K148" s="1">
        <v>-1.0475999999999999E-2</v>
      </c>
      <c r="L148">
        <v>-1.913E-3</v>
      </c>
      <c r="M148">
        <v>20160603</v>
      </c>
      <c r="N148">
        <v>-0.38</v>
      </c>
      <c r="O148">
        <v>-0.14000000000000001</v>
      </c>
      <c r="P148">
        <v>-0.09</v>
      </c>
      <c r="Q148">
        <v>1E-3</v>
      </c>
      <c r="R148" s="9">
        <f t="shared" si="8"/>
        <v>-3.8E-3</v>
      </c>
      <c r="S148">
        <f t="shared" si="9"/>
        <v>1.0000000000000001E-5</v>
      </c>
      <c r="T148" s="9">
        <f t="shared" si="10"/>
        <v>-1.3158E-2</v>
      </c>
      <c r="U148" s="9">
        <f t="shared" si="11"/>
        <v>-1.0485999999999999E-2</v>
      </c>
      <c r="V148" s="9">
        <v>-6</v>
      </c>
      <c r="W148">
        <f t="shared" si="12"/>
        <v>-3.1391448537729685E-3</v>
      </c>
      <c r="X148">
        <f t="shared" si="13"/>
        <v>-1.0008855146227031E-2</v>
      </c>
      <c r="Y148">
        <f t="shared" si="14"/>
        <v>-6.8492402353402841E-3</v>
      </c>
      <c r="Z148">
        <f t="shared" si="15"/>
        <v>-3.6267597646597151E-3</v>
      </c>
      <c r="AC148" t="s">
        <v>54</v>
      </c>
      <c r="AD148">
        <f>SUM(X23:X142)</f>
        <v>-8.9900081680986052E-2</v>
      </c>
      <c r="AE148">
        <f>SUM(Z23:Z142)</f>
        <v>0.65796961273169896</v>
      </c>
      <c r="AF148" t="s">
        <v>55</v>
      </c>
    </row>
    <row r="149" spans="1:38">
      <c r="A149">
        <v>10107</v>
      </c>
      <c r="B149">
        <v>20160602</v>
      </c>
      <c r="C149" t="s">
        <v>6</v>
      </c>
      <c r="D149">
        <v>52.48</v>
      </c>
      <c r="E149" s="1">
        <v>-7.0010000000000003E-3</v>
      </c>
      <c r="F149">
        <v>3.643E-3</v>
      </c>
      <c r="G149">
        <v>12742</v>
      </c>
      <c r="H149">
        <v>20160602</v>
      </c>
      <c r="I149" t="s">
        <v>7</v>
      </c>
      <c r="J149">
        <v>136.5</v>
      </c>
      <c r="K149" s="1">
        <v>-3.8679999999999999E-3</v>
      </c>
      <c r="L149">
        <v>3.643E-3</v>
      </c>
      <c r="M149">
        <v>20160602</v>
      </c>
      <c r="N149">
        <v>0.35</v>
      </c>
      <c r="O149">
        <v>0.32</v>
      </c>
      <c r="P149">
        <v>-0.59</v>
      </c>
      <c r="Q149">
        <v>1E-3</v>
      </c>
      <c r="R149" s="9">
        <f t="shared" si="8"/>
        <v>3.4999999999999996E-3</v>
      </c>
      <c r="S149">
        <f t="shared" si="9"/>
        <v>1.0000000000000001E-5</v>
      </c>
      <c r="T149" s="9">
        <f t="shared" si="10"/>
        <v>-7.0109999999999999E-3</v>
      </c>
      <c r="U149" s="9">
        <f t="shared" si="11"/>
        <v>-3.8779999999999999E-3</v>
      </c>
      <c r="V149" s="9">
        <v>-7</v>
      </c>
      <c r="W149">
        <f t="shared" si="12"/>
        <v>5.7070806823056926E-3</v>
      </c>
      <c r="X149">
        <f t="shared" si="13"/>
        <v>-1.2708080682305693E-2</v>
      </c>
      <c r="Y149">
        <f t="shared" si="14"/>
        <v>2.0059134017711582E-3</v>
      </c>
      <c r="Z149">
        <f t="shared" si="15"/>
        <v>-5.8739134017711577E-3</v>
      </c>
    </row>
    <row r="150" spans="1:38">
      <c r="A150">
        <v>10107</v>
      </c>
      <c r="B150">
        <v>20160601</v>
      </c>
      <c r="C150" t="s">
        <v>6</v>
      </c>
      <c r="D150">
        <v>52.85</v>
      </c>
      <c r="E150" s="1">
        <v>-2.8300000000000001E-3</v>
      </c>
      <c r="F150">
        <v>2.366E-3</v>
      </c>
      <c r="G150">
        <v>12742</v>
      </c>
      <c r="H150">
        <v>20160601</v>
      </c>
      <c r="I150" t="s">
        <v>7</v>
      </c>
      <c r="J150">
        <v>137.03</v>
      </c>
      <c r="K150" s="1">
        <v>3.8830000000000002E-3</v>
      </c>
      <c r="L150">
        <v>2.366E-3</v>
      </c>
      <c r="M150">
        <v>20160601</v>
      </c>
      <c r="N150">
        <v>0.2</v>
      </c>
      <c r="O150">
        <v>0.64</v>
      </c>
      <c r="P150">
        <v>-0.22</v>
      </c>
      <c r="Q150">
        <v>1E-3</v>
      </c>
      <c r="R150" s="9">
        <f t="shared" si="8"/>
        <v>2E-3</v>
      </c>
      <c r="S150">
        <f t="shared" si="9"/>
        <v>1.0000000000000001E-5</v>
      </c>
      <c r="T150" s="9">
        <f t="shared" si="10"/>
        <v>-2.8400000000000001E-3</v>
      </c>
      <c r="U150" s="9">
        <f t="shared" si="11"/>
        <v>3.8730000000000001E-3</v>
      </c>
      <c r="V150" s="9">
        <v>-8</v>
      </c>
      <c r="W150">
        <f t="shared" si="12"/>
        <v>3.8893631063991194E-3</v>
      </c>
      <c r="X150">
        <f t="shared" si="13"/>
        <v>-6.7193631063991194E-3</v>
      </c>
      <c r="Y150">
        <f t="shared" si="14"/>
        <v>1.8636128455647895E-4</v>
      </c>
      <c r="Z150">
        <f t="shared" si="15"/>
        <v>3.6966387154435212E-3</v>
      </c>
    </row>
    <row r="151" spans="1:38">
      <c r="A151">
        <v>10107</v>
      </c>
      <c r="B151">
        <v>20160531</v>
      </c>
      <c r="C151" t="s">
        <v>6</v>
      </c>
      <c r="D151">
        <v>53</v>
      </c>
      <c r="E151" s="1">
        <v>1.2997E-2</v>
      </c>
      <c r="F151">
        <v>-3.48E-4</v>
      </c>
      <c r="G151">
        <v>12742</v>
      </c>
      <c r="H151">
        <v>20160531</v>
      </c>
      <c r="I151" t="s">
        <v>7</v>
      </c>
      <c r="J151">
        <v>136.5</v>
      </c>
      <c r="K151" s="1">
        <v>3.9128999999999997E-2</v>
      </c>
      <c r="L151">
        <v>-3.48E-4</v>
      </c>
      <c r="M151">
        <v>20160531</v>
      </c>
      <c r="N151">
        <v>-0.01</v>
      </c>
      <c r="O151">
        <v>0.51</v>
      </c>
      <c r="P151">
        <v>-0.37</v>
      </c>
      <c r="Q151">
        <v>1E-3</v>
      </c>
      <c r="R151" s="9">
        <f t="shared" si="8"/>
        <v>-1E-4</v>
      </c>
      <c r="S151">
        <f t="shared" si="9"/>
        <v>1.0000000000000001E-5</v>
      </c>
      <c r="T151" s="9">
        <f t="shared" si="10"/>
        <v>1.2987E-2</v>
      </c>
      <c r="U151" s="9">
        <f t="shared" si="11"/>
        <v>3.9118999999999994E-2</v>
      </c>
      <c r="V151" s="9">
        <v>-9</v>
      </c>
      <c r="W151">
        <f t="shared" si="12"/>
        <v>1.344558500129915E-3</v>
      </c>
      <c r="X151">
        <f t="shared" si="13"/>
        <v>1.1652441499870086E-2</v>
      </c>
      <c r="Y151">
        <f t="shared" si="14"/>
        <v>-2.361011679544073E-3</v>
      </c>
      <c r="Z151">
        <f t="shared" si="15"/>
        <v>4.1490011679544067E-2</v>
      </c>
    </row>
    <row r="152" spans="1:38">
      <c r="A152">
        <v>10107</v>
      </c>
      <c r="B152">
        <v>20160527</v>
      </c>
      <c r="C152" t="s">
        <v>6</v>
      </c>
      <c r="D152">
        <v>52.32</v>
      </c>
      <c r="E152" s="1">
        <v>8.2869999999999992E-3</v>
      </c>
      <c r="F152">
        <v>4.4010000000000004E-3</v>
      </c>
      <c r="G152">
        <v>12742</v>
      </c>
      <c r="H152">
        <v>20160527</v>
      </c>
      <c r="I152" t="s">
        <v>7</v>
      </c>
      <c r="J152">
        <v>131.36000000000001</v>
      </c>
      <c r="K152" s="1">
        <v>1.6324999999999999E-2</v>
      </c>
      <c r="L152">
        <v>4.4010000000000004E-3</v>
      </c>
      <c r="M152">
        <v>20160527</v>
      </c>
      <c r="N152">
        <v>0.49</v>
      </c>
      <c r="O152">
        <v>0.33</v>
      </c>
      <c r="P152">
        <v>-0.22</v>
      </c>
      <c r="Q152">
        <v>1E-3</v>
      </c>
      <c r="R152" s="9">
        <f t="shared" ref="R152:R215" si="16">N152/100</f>
        <v>4.8999999999999998E-3</v>
      </c>
      <c r="S152">
        <f t="shared" ref="S152:S215" si="17">Q152/100</f>
        <v>1.0000000000000001E-5</v>
      </c>
      <c r="T152" s="9">
        <f t="shared" ref="T152:T215" si="18">E152-S152</f>
        <v>8.2769999999999996E-3</v>
      </c>
      <c r="U152" s="9">
        <f t="shared" ref="U152:U215" si="19">K152-S152</f>
        <v>1.6315E-2</v>
      </c>
      <c r="V152" s="9">
        <v>-10</v>
      </c>
      <c r="W152">
        <f t="shared" ref="W152:W215" si="20">$AD$3*R152+$AD$2+S152</f>
        <v>7.4036170864851623E-3</v>
      </c>
      <c r="X152">
        <f t="shared" ref="X152:X215" si="21">E152-W152</f>
        <v>8.8338291351483696E-4</v>
      </c>
      <c r="Y152">
        <f t="shared" ref="Y152:Y215" si="22">$AD$6*R152+$AD$5+S152</f>
        <v>3.7041620445048599E-3</v>
      </c>
      <c r="Z152">
        <f t="shared" ref="Z152:Z215" si="23">K152-Y152</f>
        <v>1.2620837955495139E-2</v>
      </c>
    </row>
    <row r="153" spans="1:38">
      <c r="A153">
        <v>10107</v>
      </c>
      <c r="B153">
        <v>20160526</v>
      </c>
      <c r="C153" t="s">
        <v>6</v>
      </c>
      <c r="D153">
        <v>51.89</v>
      </c>
      <c r="E153" s="1">
        <v>-4.4130000000000003E-3</v>
      </c>
      <c r="F153">
        <v>-1.2300000000000001E-4</v>
      </c>
      <c r="G153">
        <v>12742</v>
      </c>
      <c r="H153">
        <v>20160526</v>
      </c>
      <c r="I153" t="s">
        <v>7</v>
      </c>
      <c r="J153">
        <v>129.25</v>
      </c>
      <c r="K153" s="1">
        <v>-4.7739999999999996E-3</v>
      </c>
      <c r="L153">
        <v>-1.2300000000000001E-4</v>
      </c>
      <c r="M153">
        <v>20160526</v>
      </c>
      <c r="N153">
        <v>-0.04</v>
      </c>
      <c r="O153">
        <v>-0.09</v>
      </c>
      <c r="P153">
        <v>-0.51</v>
      </c>
      <c r="Q153">
        <v>1E-3</v>
      </c>
      <c r="R153" s="9">
        <f t="shared" si="16"/>
        <v>-4.0000000000000002E-4</v>
      </c>
      <c r="S153">
        <f t="shared" si="17"/>
        <v>1.0000000000000001E-5</v>
      </c>
      <c r="T153" s="9">
        <f t="shared" si="18"/>
        <v>-4.4229999999999998E-3</v>
      </c>
      <c r="U153" s="9">
        <f t="shared" si="19"/>
        <v>-4.7839999999999992E-3</v>
      </c>
      <c r="V153" s="9">
        <v>-11</v>
      </c>
      <c r="W153">
        <f t="shared" si="20"/>
        <v>9.810149849486E-4</v>
      </c>
      <c r="X153">
        <f t="shared" si="21"/>
        <v>-5.3940149849486E-3</v>
      </c>
      <c r="Y153">
        <f t="shared" si="22"/>
        <v>-2.7249221029870094E-3</v>
      </c>
      <c r="Z153">
        <f t="shared" si="23"/>
        <v>-2.0490778970129902E-3</v>
      </c>
      <c r="AC153" s="6" t="s">
        <v>56</v>
      </c>
      <c r="AD153" s="6" t="s">
        <v>6</v>
      </c>
      <c r="AE153" s="6" t="s">
        <v>7</v>
      </c>
    </row>
    <row r="154" spans="1:38">
      <c r="A154">
        <v>10107</v>
      </c>
      <c r="B154">
        <v>20160525</v>
      </c>
      <c r="C154" t="s">
        <v>6</v>
      </c>
      <c r="D154">
        <v>52.12</v>
      </c>
      <c r="E154" s="1">
        <v>1.0272999999999999E-2</v>
      </c>
      <c r="F154">
        <v>7.3169999999999997E-3</v>
      </c>
      <c r="G154">
        <v>12742</v>
      </c>
      <c r="H154">
        <v>20160525</v>
      </c>
      <c r="I154" t="s">
        <v>7</v>
      </c>
      <c r="J154">
        <v>129.87</v>
      </c>
      <c r="K154" s="1">
        <v>1.0033E-2</v>
      </c>
      <c r="L154">
        <v>7.3169999999999997E-3</v>
      </c>
      <c r="M154">
        <v>20160525</v>
      </c>
      <c r="N154">
        <v>0.72</v>
      </c>
      <c r="O154">
        <v>-0.21</v>
      </c>
      <c r="P154">
        <v>0.56999999999999995</v>
      </c>
      <c r="Q154">
        <v>1E-3</v>
      </c>
      <c r="R154" s="9">
        <f t="shared" si="16"/>
        <v>7.1999999999999998E-3</v>
      </c>
      <c r="S154">
        <f t="shared" si="17"/>
        <v>1.0000000000000001E-5</v>
      </c>
      <c r="T154" s="9">
        <f t="shared" si="18"/>
        <v>1.0263E-2</v>
      </c>
      <c r="U154" s="9">
        <f t="shared" si="19"/>
        <v>1.0023000000000001E-2</v>
      </c>
      <c r="V154" s="9">
        <v>-12</v>
      </c>
      <c r="W154">
        <f t="shared" si="20"/>
        <v>1.0190784036208576E-2</v>
      </c>
      <c r="X154">
        <f t="shared" si="21"/>
        <v>8.2215963791423471E-5</v>
      </c>
      <c r="Y154">
        <f t="shared" si="22"/>
        <v>6.4941419575673693E-3</v>
      </c>
      <c r="Z154">
        <f t="shared" si="23"/>
        <v>3.538858042432631E-3</v>
      </c>
      <c r="AC154" s="6" t="s">
        <v>66</v>
      </c>
      <c r="AD154">
        <f>AD155*AD156</f>
        <v>445337.95999999996</v>
      </c>
      <c r="AE154">
        <f>AE155*AE156</f>
        <v>29721.588920000002</v>
      </c>
      <c r="AF154" t="s">
        <v>62</v>
      </c>
    </row>
    <row r="155" spans="1:38">
      <c r="A155">
        <v>10107</v>
      </c>
      <c r="B155">
        <v>20160524</v>
      </c>
      <c r="C155" t="s">
        <v>6</v>
      </c>
      <c r="D155">
        <v>51.59</v>
      </c>
      <c r="E155" s="1">
        <v>3.1181E-2</v>
      </c>
      <c r="F155">
        <v>1.3117999999999999E-2</v>
      </c>
      <c r="G155">
        <v>12742</v>
      </c>
      <c r="H155">
        <v>20160524</v>
      </c>
      <c r="I155" t="s">
        <v>7</v>
      </c>
      <c r="J155">
        <v>128.58000000000001</v>
      </c>
      <c r="K155" s="1">
        <v>2.7407000000000001E-2</v>
      </c>
      <c r="L155">
        <v>1.3117999999999999E-2</v>
      </c>
      <c r="M155">
        <v>20160524</v>
      </c>
      <c r="N155">
        <v>1.43</v>
      </c>
      <c r="O155">
        <v>0.68</v>
      </c>
      <c r="P155">
        <v>-0.33</v>
      </c>
      <c r="Q155">
        <v>1E-3</v>
      </c>
      <c r="R155" s="9">
        <f t="shared" si="16"/>
        <v>1.43E-2</v>
      </c>
      <c r="S155">
        <f t="shared" si="17"/>
        <v>1.0000000000000001E-5</v>
      </c>
      <c r="T155" s="9">
        <f t="shared" si="18"/>
        <v>3.1171000000000001E-2</v>
      </c>
      <c r="U155" s="9">
        <f t="shared" si="19"/>
        <v>2.7397000000000001E-2</v>
      </c>
      <c r="V155" s="9">
        <v>-13</v>
      </c>
      <c r="W155">
        <f t="shared" si="20"/>
        <v>1.879464722883303E-2</v>
      </c>
      <c r="X155">
        <f t="shared" si="21"/>
        <v>1.238635277116697E-2</v>
      </c>
      <c r="Y155">
        <f t="shared" si="22"/>
        <v>1.5106688645716855E-2</v>
      </c>
      <c r="Z155">
        <f t="shared" si="23"/>
        <v>1.2300311354283146E-2</v>
      </c>
      <c r="AC155" s="6" t="s">
        <v>59</v>
      </c>
      <c r="AD155">
        <v>55.48</v>
      </c>
      <c r="AE155">
        <v>225.08</v>
      </c>
      <c r="AL155">
        <v>225.08</v>
      </c>
    </row>
    <row r="156" spans="1:38" ht="16">
      <c r="A156">
        <v>10107</v>
      </c>
      <c r="B156">
        <v>20160523</v>
      </c>
      <c r="C156" t="s">
        <v>6</v>
      </c>
      <c r="D156">
        <v>50.03</v>
      </c>
      <c r="E156" s="1">
        <v>-1.1655E-2</v>
      </c>
      <c r="F156">
        <v>-1.794E-3</v>
      </c>
      <c r="G156">
        <v>12742</v>
      </c>
      <c r="H156">
        <v>20160523</v>
      </c>
      <c r="I156" t="s">
        <v>7</v>
      </c>
      <c r="J156">
        <v>125.15</v>
      </c>
      <c r="K156" s="1">
        <v>-3.2650000000000001E-3</v>
      </c>
      <c r="L156">
        <v>-1.794E-3</v>
      </c>
      <c r="M156">
        <v>20160523</v>
      </c>
      <c r="N156">
        <v>-0.19</v>
      </c>
      <c r="O156">
        <v>0.26</v>
      </c>
      <c r="P156">
        <v>-0.32</v>
      </c>
      <c r="Q156">
        <v>1E-3</v>
      </c>
      <c r="R156" s="9">
        <f t="shared" si="16"/>
        <v>-1.9E-3</v>
      </c>
      <c r="S156">
        <f t="shared" si="17"/>
        <v>1.0000000000000001E-5</v>
      </c>
      <c r="T156" s="9">
        <f t="shared" si="18"/>
        <v>-1.1665E-2</v>
      </c>
      <c r="U156" s="9">
        <f t="shared" si="19"/>
        <v>-3.2750000000000001E-3</v>
      </c>
      <c r="V156" s="9">
        <v>-14</v>
      </c>
      <c r="W156">
        <f t="shared" si="20"/>
        <v>-8.3670259095797433E-4</v>
      </c>
      <c r="X156">
        <f t="shared" si="21"/>
        <v>-1.0818297409042027E-2</v>
      </c>
      <c r="Y156">
        <f t="shared" si="22"/>
        <v>-4.54447422020169E-3</v>
      </c>
      <c r="Z156">
        <f t="shared" si="23"/>
        <v>1.2794742202016898E-3</v>
      </c>
      <c r="AC156" s="6" t="s">
        <v>60</v>
      </c>
      <c r="AD156" s="7">
        <v>8027</v>
      </c>
      <c r="AE156">
        <v>132.04900000000001</v>
      </c>
      <c r="AF156" t="s">
        <v>61</v>
      </c>
      <c r="AG156" t="s">
        <v>63</v>
      </c>
    </row>
    <row r="157" spans="1:38">
      <c r="A157">
        <v>10107</v>
      </c>
      <c r="B157">
        <v>20160520</v>
      </c>
      <c r="C157" t="s">
        <v>6</v>
      </c>
      <c r="D157">
        <v>50.62</v>
      </c>
      <c r="E157" s="1">
        <v>5.9620000000000003E-3</v>
      </c>
      <c r="F157">
        <v>7.6229999999999996E-3</v>
      </c>
      <c r="G157">
        <v>12742</v>
      </c>
      <c r="H157">
        <v>20160520</v>
      </c>
      <c r="I157" t="s">
        <v>7</v>
      </c>
      <c r="J157">
        <v>125.56</v>
      </c>
      <c r="K157" s="1">
        <v>2.555E-3</v>
      </c>
      <c r="L157">
        <v>7.6229999999999996E-3</v>
      </c>
      <c r="M157">
        <v>20160520</v>
      </c>
      <c r="N157">
        <v>0.75</v>
      </c>
      <c r="O157">
        <v>0.9</v>
      </c>
      <c r="P157">
        <v>-0.3</v>
      </c>
      <c r="Q157">
        <v>1E-3</v>
      </c>
      <c r="R157" s="9">
        <f t="shared" si="16"/>
        <v>7.4999999999999997E-3</v>
      </c>
      <c r="S157">
        <f t="shared" si="17"/>
        <v>1.0000000000000001E-5</v>
      </c>
      <c r="T157" s="9">
        <f t="shared" si="18"/>
        <v>5.9520000000000007E-3</v>
      </c>
      <c r="U157" s="9">
        <f t="shared" si="19"/>
        <v>2.545E-3</v>
      </c>
      <c r="V157" s="9">
        <v>-15</v>
      </c>
      <c r="W157">
        <f t="shared" si="20"/>
        <v>1.0554327551389891E-2</v>
      </c>
      <c r="X157">
        <f t="shared" si="21"/>
        <v>-4.5923275513898906E-3</v>
      </c>
      <c r="Y157">
        <f t="shared" si="22"/>
        <v>6.8580523810103048E-3</v>
      </c>
      <c r="Z157">
        <f t="shared" si="23"/>
        <v>-4.3030523810103048E-3</v>
      </c>
      <c r="AC157" s="6" t="s">
        <v>57</v>
      </c>
      <c r="AD157">
        <f>AD154/(AD154+AE154)</f>
        <v>0.93743607725059086</v>
      </c>
      <c r="AE157" s="6">
        <f>AE154/(AE154+AD154)</f>
        <v>6.2563922749409084E-2</v>
      </c>
    </row>
    <row r="158" spans="1:38">
      <c r="A158">
        <v>10107</v>
      </c>
      <c r="B158">
        <v>20160519</v>
      </c>
      <c r="C158" t="s">
        <v>6</v>
      </c>
      <c r="D158">
        <v>50.32</v>
      </c>
      <c r="E158" s="1">
        <v>-9.6439999999999998E-3</v>
      </c>
      <c r="F158">
        <v>-3.7989999999999999E-3</v>
      </c>
      <c r="G158">
        <v>12742</v>
      </c>
      <c r="H158">
        <v>20160519</v>
      </c>
      <c r="I158" t="s">
        <v>7</v>
      </c>
      <c r="J158">
        <v>125.24</v>
      </c>
      <c r="K158" s="1">
        <v>-2.4535000000000001E-2</v>
      </c>
      <c r="L158">
        <v>-3.7989999999999999E-3</v>
      </c>
      <c r="M158">
        <v>20160519</v>
      </c>
      <c r="N158">
        <v>-0.33</v>
      </c>
      <c r="O158">
        <v>-0.32</v>
      </c>
      <c r="P158">
        <v>-0.27</v>
      </c>
      <c r="Q158">
        <v>1E-3</v>
      </c>
      <c r="R158" s="9">
        <f t="shared" si="16"/>
        <v>-3.3E-3</v>
      </c>
      <c r="S158">
        <f t="shared" si="17"/>
        <v>1.0000000000000001E-5</v>
      </c>
      <c r="T158" s="9">
        <f t="shared" si="18"/>
        <v>-9.6539999999999994E-3</v>
      </c>
      <c r="U158" s="9">
        <f t="shared" si="19"/>
        <v>-2.4545000000000001E-2</v>
      </c>
      <c r="V158" s="9">
        <v>-16</v>
      </c>
      <c r="W158">
        <f t="shared" si="20"/>
        <v>-2.5332389951374435E-3</v>
      </c>
      <c r="X158">
        <f t="shared" si="21"/>
        <v>-7.1107610048625567E-3</v>
      </c>
      <c r="Y158">
        <f t="shared" si="22"/>
        <v>-6.2427228629353907E-3</v>
      </c>
      <c r="Z158">
        <f t="shared" si="23"/>
        <v>-1.8292277137064612E-2</v>
      </c>
    </row>
    <row r="159" spans="1:38">
      <c r="A159">
        <v>10107</v>
      </c>
      <c r="B159">
        <v>20160518</v>
      </c>
      <c r="C159" t="s">
        <v>6</v>
      </c>
      <c r="D159">
        <v>50.81</v>
      </c>
      <c r="E159" s="1">
        <v>5.9389999999999998E-3</v>
      </c>
      <c r="F159">
        <v>-8.2899999999999998E-4</v>
      </c>
      <c r="G159">
        <v>12742</v>
      </c>
      <c r="H159">
        <v>20160518</v>
      </c>
      <c r="I159" t="s">
        <v>7</v>
      </c>
      <c r="J159">
        <v>128.38999999999999</v>
      </c>
      <c r="K159" s="1">
        <v>-4.1110000000000001E-3</v>
      </c>
      <c r="L159">
        <v>-8.2899999999999998E-4</v>
      </c>
      <c r="M159">
        <v>20160518</v>
      </c>
      <c r="N159">
        <v>0.1</v>
      </c>
      <c r="O159">
        <v>0.1</v>
      </c>
      <c r="P159">
        <v>0.84</v>
      </c>
      <c r="Q159">
        <v>1E-3</v>
      </c>
      <c r="R159" s="9">
        <f t="shared" si="16"/>
        <v>1E-3</v>
      </c>
      <c r="S159">
        <f t="shared" si="17"/>
        <v>1.0000000000000001E-5</v>
      </c>
      <c r="T159" s="9">
        <f t="shared" si="18"/>
        <v>5.9290000000000002E-3</v>
      </c>
      <c r="U159" s="9">
        <f t="shared" si="19"/>
        <v>-4.1209999999999997E-3</v>
      </c>
      <c r="V159" s="9">
        <v>-17</v>
      </c>
      <c r="W159">
        <f t="shared" si="20"/>
        <v>2.6775513891280698E-3</v>
      </c>
      <c r="X159">
        <f t="shared" si="21"/>
        <v>3.26144861087193E-3</v>
      </c>
      <c r="Y159">
        <f t="shared" si="22"/>
        <v>-1.0266734602533078E-3</v>
      </c>
      <c r="Z159">
        <f t="shared" si="23"/>
        <v>-3.0843265397466923E-3</v>
      </c>
      <c r="AC159" s="6" t="s">
        <v>58</v>
      </c>
    </row>
    <row r="160" spans="1:38">
      <c r="A160">
        <v>10107</v>
      </c>
      <c r="B160">
        <v>20160517</v>
      </c>
      <c r="C160" t="s">
        <v>6</v>
      </c>
      <c r="D160">
        <v>50.51</v>
      </c>
      <c r="E160" s="1">
        <v>-1.8522E-2</v>
      </c>
      <c r="F160">
        <v>-8.6029999999999995E-3</v>
      </c>
      <c r="G160">
        <v>12742</v>
      </c>
      <c r="H160">
        <v>20160517</v>
      </c>
      <c r="I160" t="s">
        <v>7</v>
      </c>
      <c r="J160">
        <v>128.91999999999999</v>
      </c>
      <c r="K160" s="1">
        <v>-3.88E-4</v>
      </c>
      <c r="L160">
        <v>-8.6029999999999995E-3</v>
      </c>
      <c r="M160">
        <v>20160517</v>
      </c>
      <c r="N160">
        <v>-0.95</v>
      </c>
      <c r="O160">
        <v>-0.78</v>
      </c>
      <c r="P160">
        <v>0.61</v>
      </c>
      <c r="Q160">
        <v>1E-3</v>
      </c>
      <c r="R160" s="9">
        <f t="shared" si="16"/>
        <v>-9.4999999999999998E-3</v>
      </c>
      <c r="S160">
        <f t="shared" si="17"/>
        <v>1.0000000000000001E-5</v>
      </c>
      <c r="T160" s="9">
        <f t="shared" si="18"/>
        <v>-1.8532E-2</v>
      </c>
      <c r="U160" s="9">
        <f t="shared" si="19"/>
        <v>-3.9800000000000002E-4</v>
      </c>
      <c r="V160" s="9">
        <v>-18</v>
      </c>
      <c r="W160">
        <f t="shared" si="20"/>
        <v>-1.004647164221795E-2</v>
      </c>
      <c r="X160">
        <f t="shared" si="21"/>
        <v>-8.47552835778205E-3</v>
      </c>
      <c r="Y160">
        <f t="shared" si="22"/>
        <v>-1.3763538280756068E-2</v>
      </c>
      <c r="Z160">
        <f t="shared" si="23"/>
        <v>1.3375538280756069E-2</v>
      </c>
      <c r="AC160" t="s">
        <v>49</v>
      </c>
      <c r="AD160">
        <f>$AD$157*AD143+$AE$157*AE143</f>
        <v>2.0055900009225899E-2</v>
      </c>
    </row>
    <row r="161" spans="1:30">
      <c r="A161">
        <v>10107</v>
      </c>
      <c r="B161">
        <v>20160516</v>
      </c>
      <c r="C161" t="s">
        <v>6</v>
      </c>
      <c r="D161">
        <v>51.83</v>
      </c>
      <c r="E161" s="1">
        <v>1.4683E-2</v>
      </c>
      <c r="F161">
        <v>1.0211E-2</v>
      </c>
      <c r="G161">
        <v>12742</v>
      </c>
      <c r="H161">
        <v>20160516</v>
      </c>
      <c r="I161" t="s">
        <v>7</v>
      </c>
      <c r="J161">
        <v>128.97</v>
      </c>
      <c r="K161" s="1">
        <v>1.5192000000000001E-2</v>
      </c>
      <c r="L161">
        <v>1.0211E-2</v>
      </c>
      <c r="M161">
        <v>20160516</v>
      </c>
      <c r="N161">
        <v>0.99</v>
      </c>
      <c r="O161">
        <v>0.27</v>
      </c>
      <c r="P161">
        <v>-0.26</v>
      </c>
      <c r="Q161">
        <v>1E-3</v>
      </c>
      <c r="R161" s="9">
        <f t="shared" si="16"/>
        <v>9.8999999999999991E-3</v>
      </c>
      <c r="S161">
        <f t="shared" si="17"/>
        <v>1.0000000000000001E-5</v>
      </c>
      <c r="T161" s="9">
        <f t="shared" si="18"/>
        <v>1.4673E-2</v>
      </c>
      <c r="U161" s="9">
        <f t="shared" si="19"/>
        <v>1.5182000000000001E-2</v>
      </c>
      <c r="V161" s="9">
        <v>-19</v>
      </c>
      <c r="W161">
        <f t="shared" si="20"/>
        <v>1.3462675672840409E-2</v>
      </c>
      <c r="X161">
        <f t="shared" si="21"/>
        <v>1.2203243271595911E-3</v>
      </c>
      <c r="Y161">
        <f t="shared" si="22"/>
        <v>9.7693357685537923E-3</v>
      </c>
      <c r="Z161">
        <f t="shared" si="23"/>
        <v>5.4226642314462083E-3</v>
      </c>
      <c r="AC161" t="s">
        <v>50</v>
      </c>
      <c r="AD161">
        <f t="shared" ref="AD161:AD165" si="24">$AD$157*AD144+$AE$157*AE144</f>
        <v>1.0562400961091973E-2</v>
      </c>
    </row>
    <row r="162" spans="1:30">
      <c r="A162">
        <v>10107</v>
      </c>
      <c r="B162">
        <v>20160513</v>
      </c>
      <c r="C162" t="s">
        <v>6</v>
      </c>
      <c r="D162">
        <v>51.08</v>
      </c>
      <c r="E162" s="1">
        <v>-8.3479999999999995E-3</v>
      </c>
      <c r="F162">
        <v>-7.9640000000000006E-3</v>
      </c>
      <c r="G162">
        <v>12742</v>
      </c>
      <c r="H162">
        <v>20160513</v>
      </c>
      <c r="I162" t="s">
        <v>7</v>
      </c>
      <c r="J162">
        <v>127.04</v>
      </c>
      <c r="K162" s="1">
        <v>1.103E-3</v>
      </c>
      <c r="L162">
        <v>-7.9640000000000006E-3</v>
      </c>
      <c r="M162">
        <v>20160513</v>
      </c>
      <c r="N162">
        <v>-0.82</v>
      </c>
      <c r="O162">
        <v>0.38</v>
      </c>
      <c r="P162">
        <v>-0.67</v>
      </c>
      <c r="Q162">
        <v>1E-3</v>
      </c>
      <c r="R162" s="9">
        <f t="shared" si="16"/>
        <v>-8.199999999999999E-3</v>
      </c>
      <c r="S162">
        <f t="shared" si="17"/>
        <v>1.0000000000000001E-5</v>
      </c>
      <c r="T162" s="9">
        <f t="shared" si="18"/>
        <v>-8.3579999999999991E-3</v>
      </c>
      <c r="U162" s="9">
        <f t="shared" si="19"/>
        <v>1.093E-3</v>
      </c>
      <c r="V162" s="9">
        <v>-20</v>
      </c>
      <c r="W162">
        <f t="shared" si="20"/>
        <v>-8.4711164097655868E-3</v>
      </c>
      <c r="X162">
        <f t="shared" si="21"/>
        <v>1.2311640976558728E-4</v>
      </c>
      <c r="Y162">
        <f t="shared" si="22"/>
        <v>-1.2186593112503344E-2</v>
      </c>
      <c r="Z162">
        <f t="shared" si="23"/>
        <v>1.3289593112503344E-2</v>
      </c>
      <c r="AC162" t="s">
        <v>51</v>
      </c>
      <c r="AD162">
        <f t="shared" si="24"/>
        <v>8.0039686366475682E-3</v>
      </c>
    </row>
    <row r="163" spans="1:30">
      <c r="A163">
        <v>10107</v>
      </c>
      <c r="B163">
        <v>20160512</v>
      </c>
      <c r="C163" t="s">
        <v>6</v>
      </c>
      <c r="D163">
        <v>51.51</v>
      </c>
      <c r="E163" s="1">
        <v>9.0109999999999999E-3</v>
      </c>
      <c r="F163">
        <v>-7.6599999999999997E-4</v>
      </c>
      <c r="G163">
        <v>12742</v>
      </c>
      <c r="H163">
        <v>20160512</v>
      </c>
      <c r="I163" t="s">
        <v>7</v>
      </c>
      <c r="J163">
        <v>126.9</v>
      </c>
      <c r="K163" s="1">
        <v>-1.4522E-2</v>
      </c>
      <c r="L163">
        <v>-7.6599999999999997E-4</v>
      </c>
      <c r="M163">
        <v>20160512</v>
      </c>
      <c r="N163">
        <v>-0.11</v>
      </c>
      <c r="O163">
        <v>-0.6</v>
      </c>
      <c r="P163">
        <v>0.13</v>
      </c>
      <c r="Q163">
        <v>1E-3</v>
      </c>
      <c r="R163" s="9">
        <f t="shared" si="16"/>
        <v>-1.1000000000000001E-3</v>
      </c>
      <c r="S163">
        <f t="shared" si="17"/>
        <v>1.0000000000000001E-5</v>
      </c>
      <c r="T163" s="9">
        <f t="shared" si="18"/>
        <v>9.0010000000000003E-3</v>
      </c>
      <c r="U163" s="9">
        <f t="shared" si="19"/>
        <v>-1.4532E-2</v>
      </c>
      <c r="V163" s="9">
        <v>-21</v>
      </c>
      <c r="W163">
        <f t="shared" si="20"/>
        <v>1.3274678285886516E-4</v>
      </c>
      <c r="X163">
        <f t="shared" si="21"/>
        <v>8.8782532171411341E-3</v>
      </c>
      <c r="Y163">
        <f t="shared" si="22"/>
        <v>-3.5740464243538598E-3</v>
      </c>
      <c r="Z163">
        <f t="shared" si="23"/>
        <v>-1.094795357564614E-2</v>
      </c>
      <c r="AC163" t="s">
        <v>52</v>
      </c>
      <c r="AD163">
        <f t="shared" si="24"/>
        <v>-1.6672944715727056E-2</v>
      </c>
    </row>
    <row r="164" spans="1:30">
      <c r="A164">
        <v>10107</v>
      </c>
      <c r="B164">
        <v>20160511</v>
      </c>
      <c r="C164" t="s">
        <v>6</v>
      </c>
      <c r="D164">
        <v>51.05</v>
      </c>
      <c r="E164" s="1">
        <v>5.8799999999999998E-4</v>
      </c>
      <c r="F164">
        <v>-8.2699999999999996E-3</v>
      </c>
      <c r="G164">
        <v>12742</v>
      </c>
      <c r="H164">
        <v>20160511</v>
      </c>
      <c r="I164" t="s">
        <v>7</v>
      </c>
      <c r="J164">
        <v>128.77000000000001</v>
      </c>
      <c r="K164" s="1">
        <v>-1.2409999999999999E-3</v>
      </c>
      <c r="L164">
        <v>-8.2699999999999996E-3</v>
      </c>
      <c r="M164">
        <v>20160511</v>
      </c>
      <c r="N164">
        <v>-0.89</v>
      </c>
      <c r="O164">
        <v>-0.36</v>
      </c>
      <c r="P164">
        <v>0.8</v>
      </c>
      <c r="Q164">
        <v>1E-3</v>
      </c>
      <c r="R164" s="9">
        <f t="shared" si="16"/>
        <v>-8.8999999999999999E-3</v>
      </c>
      <c r="S164">
        <f t="shared" si="17"/>
        <v>1.0000000000000001E-5</v>
      </c>
      <c r="T164" s="9">
        <f t="shared" si="18"/>
        <v>5.7799999999999995E-4</v>
      </c>
      <c r="U164" s="9">
        <f t="shared" si="19"/>
        <v>-1.2509999999999999E-3</v>
      </c>
      <c r="V164" s="9">
        <v>-22</v>
      </c>
      <c r="W164">
        <f t="shared" si="20"/>
        <v>-9.3193846118553234E-3</v>
      </c>
      <c r="X164">
        <f t="shared" si="21"/>
        <v>9.9073846118553233E-3</v>
      </c>
      <c r="Y164">
        <f t="shared" si="22"/>
        <v>-1.3035717433870195E-2</v>
      </c>
      <c r="Z164">
        <f t="shared" si="23"/>
        <v>1.1794717433870196E-2</v>
      </c>
      <c r="AC164" t="s">
        <v>53</v>
      </c>
      <c r="AD164">
        <f t="shared" si="24"/>
        <v>4.1321261963796936E-3</v>
      </c>
    </row>
    <row r="165" spans="1:30">
      <c r="A165">
        <v>10107</v>
      </c>
      <c r="B165">
        <v>20160510</v>
      </c>
      <c r="C165" t="s">
        <v>6</v>
      </c>
      <c r="D165">
        <v>51.02</v>
      </c>
      <c r="E165" s="1">
        <v>1.8973E-2</v>
      </c>
      <c r="F165">
        <v>1.2302E-2</v>
      </c>
      <c r="G165">
        <v>12742</v>
      </c>
      <c r="H165">
        <v>20160510</v>
      </c>
      <c r="I165" t="s">
        <v>7</v>
      </c>
      <c r="J165">
        <v>128.92999</v>
      </c>
      <c r="K165" s="1">
        <v>6.028E-2</v>
      </c>
      <c r="L165">
        <v>1.2302E-2</v>
      </c>
      <c r="M165">
        <v>20160510</v>
      </c>
      <c r="N165">
        <v>1.26</v>
      </c>
      <c r="O165">
        <v>-0.4</v>
      </c>
      <c r="P165">
        <v>0.48</v>
      </c>
      <c r="Q165">
        <v>1E-3</v>
      </c>
      <c r="R165" s="9">
        <f t="shared" si="16"/>
        <v>1.26E-2</v>
      </c>
      <c r="S165">
        <f t="shared" si="17"/>
        <v>1.0000000000000001E-5</v>
      </c>
      <c r="T165" s="9">
        <f t="shared" si="18"/>
        <v>1.8963000000000001E-2</v>
      </c>
      <c r="U165" s="9">
        <f t="shared" si="19"/>
        <v>6.0269999999999997E-2</v>
      </c>
      <c r="V165" s="9">
        <v>-23</v>
      </c>
      <c r="W165">
        <f t="shared" si="20"/>
        <v>1.6734567309472245E-2</v>
      </c>
      <c r="X165">
        <f t="shared" si="21"/>
        <v>2.238432690527755E-3</v>
      </c>
      <c r="Y165">
        <f t="shared" si="22"/>
        <v>1.3044529579540217E-2</v>
      </c>
      <c r="Z165">
        <f t="shared" si="23"/>
        <v>4.723547042045978E-2</v>
      </c>
      <c r="AC165" t="s">
        <v>54</v>
      </c>
      <c r="AD165">
        <f t="shared" si="24"/>
        <v>-4.3110419893126639E-2</v>
      </c>
    </row>
    <row r="166" spans="1:30">
      <c r="A166">
        <v>10107</v>
      </c>
      <c r="B166">
        <v>20160509</v>
      </c>
      <c r="C166" t="s">
        <v>6</v>
      </c>
      <c r="D166">
        <v>50.07</v>
      </c>
      <c r="E166" s="1">
        <v>-6.3499999999999997E-3</v>
      </c>
      <c r="F166">
        <v>-2.0900000000000001E-4</v>
      </c>
      <c r="G166">
        <v>12742</v>
      </c>
      <c r="H166">
        <v>20160509</v>
      </c>
      <c r="I166" t="s">
        <v>7</v>
      </c>
      <c r="J166">
        <v>121.6</v>
      </c>
      <c r="K166" s="1">
        <v>-1.8060000000000001E-3</v>
      </c>
      <c r="L166">
        <v>-2.0900000000000001E-4</v>
      </c>
      <c r="M166">
        <v>20160509</v>
      </c>
      <c r="N166">
        <v>0.04</v>
      </c>
      <c r="O166">
        <v>0.37</v>
      </c>
      <c r="P166">
        <v>-1.49</v>
      </c>
      <c r="Q166">
        <v>1E-3</v>
      </c>
      <c r="R166" s="9">
        <f t="shared" si="16"/>
        <v>4.0000000000000002E-4</v>
      </c>
      <c r="S166">
        <f t="shared" si="17"/>
        <v>1.0000000000000001E-5</v>
      </c>
      <c r="T166" s="9">
        <f t="shared" si="18"/>
        <v>-6.3599999999999993E-3</v>
      </c>
      <c r="U166" s="9">
        <f t="shared" si="19"/>
        <v>-1.8160000000000001E-3</v>
      </c>
      <c r="V166" s="9">
        <v>-24</v>
      </c>
      <c r="W166">
        <f t="shared" si="20"/>
        <v>1.9504643587654397E-3</v>
      </c>
      <c r="X166">
        <f t="shared" si="21"/>
        <v>-8.3004643587654397E-3</v>
      </c>
      <c r="Y166">
        <f t="shared" si="22"/>
        <v>-1.7544943071391799E-3</v>
      </c>
      <c r="Z166">
        <f t="shared" si="23"/>
        <v>-5.1505692860820233E-5</v>
      </c>
    </row>
    <row r="167" spans="1:30">
      <c r="A167">
        <v>10107</v>
      </c>
      <c r="B167">
        <v>20160506</v>
      </c>
      <c r="C167" t="s">
        <v>6</v>
      </c>
      <c r="D167">
        <v>50.39</v>
      </c>
      <c r="E167" s="1">
        <v>9.0109999999999999E-3</v>
      </c>
      <c r="F167">
        <v>3.5200000000000001E-3</v>
      </c>
      <c r="G167">
        <v>12742</v>
      </c>
      <c r="H167">
        <v>20160506</v>
      </c>
      <c r="I167" t="s">
        <v>7</v>
      </c>
      <c r="J167">
        <v>121.82</v>
      </c>
      <c r="K167" s="1">
        <v>-1.0477999999999999E-2</v>
      </c>
      <c r="L167">
        <v>3.5200000000000001E-3</v>
      </c>
      <c r="M167">
        <v>20160506</v>
      </c>
      <c r="N167">
        <v>0.38</v>
      </c>
      <c r="O167">
        <v>0.04</v>
      </c>
      <c r="P167">
        <v>0.25</v>
      </c>
      <c r="Q167">
        <v>1E-3</v>
      </c>
      <c r="R167" s="9">
        <f t="shared" si="16"/>
        <v>3.8E-3</v>
      </c>
      <c r="S167">
        <f t="shared" si="17"/>
        <v>1.0000000000000001E-5</v>
      </c>
      <c r="T167" s="9">
        <f t="shared" si="18"/>
        <v>9.0010000000000003E-3</v>
      </c>
      <c r="U167" s="9">
        <f t="shared" si="19"/>
        <v>-1.0487999999999999E-2</v>
      </c>
      <c r="V167" s="9">
        <v>-25</v>
      </c>
      <c r="W167">
        <f t="shared" si="20"/>
        <v>6.0706241974870078E-3</v>
      </c>
      <c r="X167">
        <f t="shared" si="21"/>
        <v>2.9403758025129921E-3</v>
      </c>
      <c r="Y167">
        <f t="shared" si="22"/>
        <v>2.3698238252140946E-3</v>
      </c>
      <c r="Z167">
        <f t="shared" si="23"/>
        <v>-1.2847823825214095E-2</v>
      </c>
    </row>
    <row r="168" spans="1:30">
      <c r="A168">
        <v>10107</v>
      </c>
      <c r="B168">
        <v>20160505</v>
      </c>
      <c r="C168" t="s">
        <v>6</v>
      </c>
      <c r="D168">
        <v>49.94</v>
      </c>
      <c r="E168" s="1">
        <v>1.4040000000000001E-3</v>
      </c>
      <c r="F168">
        <v>-4.9399999999999997E-4</v>
      </c>
      <c r="G168">
        <v>12742</v>
      </c>
      <c r="H168">
        <v>20160505</v>
      </c>
      <c r="I168" t="s">
        <v>7</v>
      </c>
      <c r="J168">
        <v>123.11</v>
      </c>
      <c r="K168" s="1">
        <v>-1.1481999999999999E-2</v>
      </c>
      <c r="L168">
        <v>-4.9399999999999997E-4</v>
      </c>
      <c r="M168">
        <v>20160505</v>
      </c>
      <c r="N168">
        <v>-0.08</v>
      </c>
      <c r="O168">
        <v>-0.49</v>
      </c>
      <c r="P168">
        <v>0.08</v>
      </c>
      <c r="Q168">
        <v>1E-3</v>
      </c>
      <c r="R168" s="9">
        <f t="shared" si="16"/>
        <v>-8.0000000000000004E-4</v>
      </c>
      <c r="S168">
        <f t="shared" si="17"/>
        <v>1.0000000000000001E-5</v>
      </c>
      <c r="T168" s="9">
        <f t="shared" si="18"/>
        <v>1.3940000000000001E-3</v>
      </c>
      <c r="U168" s="9">
        <f t="shared" si="19"/>
        <v>-1.1491999999999999E-2</v>
      </c>
      <c r="V168" s="9">
        <v>-26</v>
      </c>
      <c r="W168">
        <f t="shared" si="20"/>
        <v>4.9629029804018013E-4</v>
      </c>
      <c r="X168">
        <f t="shared" si="21"/>
        <v>9.0770970195981995E-4</v>
      </c>
      <c r="Y168">
        <f t="shared" si="22"/>
        <v>-3.2101360009109238E-3</v>
      </c>
      <c r="Z168">
        <f t="shared" si="23"/>
        <v>-8.2718639990890762E-3</v>
      </c>
    </row>
    <row r="169" spans="1:30">
      <c r="A169">
        <v>10107</v>
      </c>
      <c r="B169">
        <v>20160504</v>
      </c>
      <c r="C169" t="s">
        <v>6</v>
      </c>
      <c r="D169">
        <v>49.87</v>
      </c>
      <c r="E169" s="1">
        <v>1.8079999999999999E-3</v>
      </c>
      <c r="F169">
        <v>-6.1830000000000001E-3</v>
      </c>
      <c r="G169">
        <v>12742</v>
      </c>
      <c r="H169">
        <v>20160504</v>
      </c>
      <c r="I169" t="s">
        <v>7</v>
      </c>
      <c r="J169">
        <v>124.54</v>
      </c>
      <c r="K169" s="1">
        <v>-2.9619999999999998E-3</v>
      </c>
      <c r="L169">
        <v>-6.1830000000000001E-3</v>
      </c>
      <c r="M169">
        <v>20160504</v>
      </c>
      <c r="N169">
        <v>-0.66</v>
      </c>
      <c r="O169">
        <v>-0.16</v>
      </c>
      <c r="P169">
        <v>7.0000000000000007E-2</v>
      </c>
      <c r="Q169">
        <v>1E-3</v>
      </c>
      <c r="R169" s="9">
        <f t="shared" si="16"/>
        <v>-6.6E-3</v>
      </c>
      <c r="S169">
        <f t="shared" si="17"/>
        <v>1.0000000000000001E-5</v>
      </c>
      <c r="T169" s="9">
        <f t="shared" si="18"/>
        <v>1.7979999999999999E-3</v>
      </c>
      <c r="U169" s="9">
        <f t="shared" si="19"/>
        <v>-2.9719999999999998E-3</v>
      </c>
      <c r="V169" s="9">
        <v>-27</v>
      </c>
      <c r="W169">
        <f t="shared" si="20"/>
        <v>-6.5322176621319073E-3</v>
      </c>
      <c r="X169">
        <f t="shared" si="21"/>
        <v>8.3402176621319071E-3</v>
      </c>
      <c r="Y169">
        <f t="shared" si="22"/>
        <v>-1.0245737520807686E-2</v>
      </c>
      <c r="Z169">
        <f t="shared" si="23"/>
        <v>7.2837375208076871E-3</v>
      </c>
    </row>
    <row r="170" spans="1:30">
      <c r="A170">
        <v>10107</v>
      </c>
      <c r="B170">
        <v>20160503</v>
      </c>
      <c r="C170" t="s">
        <v>6</v>
      </c>
      <c r="D170">
        <v>49.78</v>
      </c>
      <c r="E170" s="1">
        <v>-1.6400000000000001E-2</v>
      </c>
      <c r="F170">
        <v>-1.1088000000000001E-2</v>
      </c>
      <c r="G170">
        <v>12742</v>
      </c>
      <c r="H170">
        <v>20160503</v>
      </c>
      <c r="I170" t="s">
        <v>7</v>
      </c>
      <c r="J170">
        <v>124.91</v>
      </c>
      <c r="K170" s="1">
        <v>-3.0578000000000001E-2</v>
      </c>
      <c r="L170">
        <v>-1.1088000000000001E-2</v>
      </c>
      <c r="M170">
        <v>20160503</v>
      </c>
      <c r="N170">
        <v>-1.05</v>
      </c>
      <c r="O170">
        <v>-0.65</v>
      </c>
      <c r="P170">
        <v>-0.48</v>
      </c>
      <c r="Q170">
        <v>1E-3</v>
      </c>
      <c r="R170" s="9">
        <f t="shared" si="16"/>
        <v>-1.0500000000000001E-2</v>
      </c>
      <c r="S170">
        <f t="shared" si="17"/>
        <v>1.0000000000000001E-5</v>
      </c>
      <c r="T170" s="9">
        <f t="shared" si="18"/>
        <v>-1.6410000000000001E-2</v>
      </c>
      <c r="U170" s="9">
        <f t="shared" si="19"/>
        <v>-3.0588000000000001E-2</v>
      </c>
      <c r="V170" s="9">
        <v>-28</v>
      </c>
      <c r="W170">
        <f t="shared" si="20"/>
        <v>-1.1258283359489002E-2</v>
      </c>
      <c r="X170">
        <f t="shared" si="21"/>
        <v>-5.1417166405109994E-3</v>
      </c>
      <c r="Y170">
        <f t="shared" si="22"/>
        <v>-1.4976573025565857E-2</v>
      </c>
      <c r="Z170">
        <f t="shared" si="23"/>
        <v>-1.5601426974434144E-2</v>
      </c>
    </row>
    <row r="171" spans="1:30">
      <c r="A171">
        <v>10107</v>
      </c>
      <c r="B171">
        <v>20160502</v>
      </c>
      <c r="C171" t="s">
        <v>6</v>
      </c>
      <c r="D171">
        <v>50.61</v>
      </c>
      <c r="E171" s="1">
        <v>1.4839E-2</v>
      </c>
      <c r="F171">
        <v>6.7400000000000003E-3</v>
      </c>
      <c r="G171">
        <v>12742</v>
      </c>
      <c r="H171">
        <v>20160502</v>
      </c>
      <c r="I171" t="s">
        <v>7</v>
      </c>
      <c r="J171">
        <v>128.85001</v>
      </c>
      <c r="K171" s="1">
        <v>2.8250000000000001E-2</v>
      </c>
      <c r="L171">
        <v>6.7400000000000003E-3</v>
      </c>
      <c r="M171">
        <v>20160502</v>
      </c>
      <c r="N171">
        <v>0.78</v>
      </c>
      <c r="O171">
        <v>-0.01</v>
      </c>
      <c r="P171">
        <v>-0.37</v>
      </c>
      <c r="Q171">
        <v>1E-3</v>
      </c>
      <c r="R171" s="9">
        <f t="shared" si="16"/>
        <v>7.8000000000000005E-3</v>
      </c>
      <c r="S171">
        <f t="shared" si="17"/>
        <v>1.0000000000000001E-5</v>
      </c>
      <c r="T171" s="9">
        <f t="shared" si="18"/>
        <v>1.4829E-2</v>
      </c>
      <c r="U171" s="9">
        <f t="shared" si="19"/>
        <v>2.8240000000000001E-2</v>
      </c>
      <c r="V171" s="9">
        <v>-29</v>
      </c>
      <c r="W171">
        <f t="shared" si="20"/>
        <v>1.0917871066571206E-2</v>
      </c>
      <c r="X171">
        <f t="shared" si="21"/>
        <v>3.9211289334287937E-3</v>
      </c>
      <c r="Y171">
        <f t="shared" si="22"/>
        <v>7.221962804453242E-3</v>
      </c>
      <c r="Z171">
        <f t="shared" si="23"/>
        <v>2.1028037195546759E-2</v>
      </c>
    </row>
    <row r="172" spans="1:30">
      <c r="A172">
        <v>10107</v>
      </c>
      <c r="B172">
        <v>20160429</v>
      </c>
      <c r="C172" t="s">
        <v>6</v>
      </c>
      <c r="D172">
        <v>49.87</v>
      </c>
      <c r="E172" s="1">
        <v>-6.0099999999999997E-4</v>
      </c>
      <c r="F172">
        <v>-4.4600000000000004E-3</v>
      </c>
      <c r="G172">
        <v>12742</v>
      </c>
      <c r="H172">
        <v>20160429</v>
      </c>
      <c r="I172" t="s">
        <v>7</v>
      </c>
      <c r="J172">
        <v>125.31</v>
      </c>
      <c r="K172" s="1">
        <v>1.8697999999999999E-2</v>
      </c>
      <c r="L172">
        <v>-4.4600000000000004E-3</v>
      </c>
      <c r="M172">
        <v>20160429</v>
      </c>
      <c r="N172">
        <v>-0.5</v>
      </c>
      <c r="O172">
        <v>-0.15</v>
      </c>
      <c r="P172">
        <v>0.42</v>
      </c>
      <c r="Q172">
        <v>0</v>
      </c>
      <c r="R172" s="9">
        <f t="shared" si="16"/>
        <v>-5.0000000000000001E-3</v>
      </c>
      <c r="S172">
        <f t="shared" si="17"/>
        <v>0</v>
      </c>
      <c r="T172" s="9">
        <f t="shared" si="18"/>
        <v>-6.0099999999999997E-4</v>
      </c>
      <c r="U172" s="9">
        <f t="shared" si="19"/>
        <v>1.8697999999999999E-2</v>
      </c>
      <c r="V172" s="9">
        <v>-30</v>
      </c>
      <c r="W172">
        <f t="shared" si="20"/>
        <v>-4.6033189144982284E-3</v>
      </c>
      <c r="X172">
        <f t="shared" si="21"/>
        <v>4.0023189144982284E-3</v>
      </c>
      <c r="Y172">
        <f t="shared" si="22"/>
        <v>-8.3148819291120283E-3</v>
      </c>
      <c r="Z172">
        <f t="shared" si="23"/>
        <v>2.7012881929112026E-2</v>
      </c>
    </row>
    <row r="173" spans="1:30">
      <c r="A173">
        <v>10107</v>
      </c>
      <c r="B173">
        <v>20160428</v>
      </c>
      <c r="C173" t="s">
        <v>6</v>
      </c>
      <c r="D173">
        <v>49.9</v>
      </c>
      <c r="E173" s="1">
        <v>-2.0416E-2</v>
      </c>
      <c r="F173">
        <v>-8.541E-3</v>
      </c>
      <c r="G173">
        <v>12742</v>
      </c>
      <c r="H173">
        <v>20160428</v>
      </c>
      <c r="I173" t="s">
        <v>7</v>
      </c>
      <c r="J173">
        <v>123.01</v>
      </c>
      <c r="K173" s="1">
        <v>3.5001999999999998E-2</v>
      </c>
      <c r="L173">
        <v>-8.541E-3</v>
      </c>
      <c r="M173">
        <v>20160428</v>
      </c>
      <c r="N173">
        <v>-0.96</v>
      </c>
      <c r="O173">
        <v>-0.15</v>
      </c>
      <c r="P173">
        <v>0.06</v>
      </c>
      <c r="Q173">
        <v>0</v>
      </c>
      <c r="R173" s="9">
        <f t="shared" si="16"/>
        <v>-9.5999999999999992E-3</v>
      </c>
      <c r="S173">
        <f t="shared" si="17"/>
        <v>0</v>
      </c>
      <c r="T173" s="9">
        <f t="shared" si="18"/>
        <v>-2.0416E-2</v>
      </c>
      <c r="U173" s="9">
        <f t="shared" si="19"/>
        <v>3.5001999999999998E-2</v>
      </c>
      <c r="V173" s="9">
        <v>-31</v>
      </c>
      <c r="W173">
        <f t="shared" si="20"/>
        <v>-1.0177652813945056E-2</v>
      </c>
      <c r="X173">
        <f t="shared" si="21"/>
        <v>-1.0238347186054944E-2</v>
      </c>
      <c r="Y173">
        <f t="shared" si="22"/>
        <v>-1.3894841755237046E-2</v>
      </c>
      <c r="Z173">
        <f t="shared" si="23"/>
        <v>4.8896841755237043E-2</v>
      </c>
    </row>
    <row r="174" spans="1:30">
      <c r="A174">
        <v>10107</v>
      </c>
      <c r="B174">
        <v>20160427</v>
      </c>
      <c r="C174" t="s">
        <v>6</v>
      </c>
      <c r="D174">
        <v>50.94</v>
      </c>
      <c r="E174" s="1">
        <v>-9.7199999999999995E-3</v>
      </c>
      <c r="F174">
        <v>2.653E-3</v>
      </c>
      <c r="G174">
        <v>12742</v>
      </c>
      <c r="H174">
        <v>20160427</v>
      </c>
      <c r="I174" t="s">
        <v>7</v>
      </c>
      <c r="J174">
        <v>118.85</v>
      </c>
      <c r="K174" s="1">
        <v>-3.0033000000000001E-2</v>
      </c>
      <c r="L174">
        <v>2.653E-3</v>
      </c>
      <c r="M174">
        <v>20160427</v>
      </c>
      <c r="N174">
        <v>0.21</v>
      </c>
      <c r="O174">
        <v>0.09</v>
      </c>
      <c r="P174">
        <v>0.7</v>
      </c>
      <c r="Q174">
        <v>0</v>
      </c>
      <c r="R174" s="9">
        <f t="shared" si="16"/>
        <v>2.0999999999999999E-3</v>
      </c>
      <c r="S174">
        <f t="shared" si="17"/>
        <v>0</v>
      </c>
      <c r="T174" s="9">
        <f t="shared" si="18"/>
        <v>-9.7199999999999995E-3</v>
      </c>
      <c r="U174" s="9">
        <f t="shared" si="19"/>
        <v>-3.0033000000000001E-2</v>
      </c>
      <c r="V174" s="9">
        <v>-32</v>
      </c>
      <c r="W174">
        <f t="shared" si="20"/>
        <v>4.0005442781262234E-3</v>
      </c>
      <c r="X174">
        <f t="shared" si="21"/>
        <v>-1.3720544278126223E-2</v>
      </c>
      <c r="Y174">
        <f t="shared" si="22"/>
        <v>2.9766475903745745E-4</v>
      </c>
      <c r="Z174">
        <f t="shared" si="23"/>
        <v>-3.0330664759037458E-2</v>
      </c>
    </row>
    <row r="175" spans="1:30">
      <c r="A175">
        <v>10107</v>
      </c>
      <c r="B175">
        <v>20160426</v>
      </c>
      <c r="C175" t="s">
        <v>6</v>
      </c>
      <c r="D175">
        <v>51.44</v>
      </c>
      <c r="E175" s="1">
        <v>-1.2857E-2</v>
      </c>
      <c r="F175">
        <v>3.3549999999999999E-3</v>
      </c>
      <c r="G175">
        <v>12742</v>
      </c>
      <c r="H175">
        <v>20160426</v>
      </c>
      <c r="I175" t="s">
        <v>7</v>
      </c>
      <c r="J175">
        <v>122.53</v>
      </c>
      <c r="K175" s="1">
        <v>1.7014999999999999E-2</v>
      </c>
      <c r="L175">
        <v>3.3549999999999999E-3</v>
      </c>
      <c r="M175">
        <v>20160426</v>
      </c>
      <c r="N175">
        <v>0.28999999999999998</v>
      </c>
      <c r="O175">
        <v>0.66</v>
      </c>
      <c r="P175">
        <v>0.77</v>
      </c>
      <c r="Q175">
        <v>0</v>
      </c>
      <c r="R175" s="9">
        <f t="shared" si="16"/>
        <v>2.8999999999999998E-3</v>
      </c>
      <c r="S175">
        <f t="shared" si="17"/>
        <v>0</v>
      </c>
      <c r="T175" s="9">
        <f t="shared" si="18"/>
        <v>-1.2857E-2</v>
      </c>
      <c r="U175" s="9">
        <f t="shared" si="19"/>
        <v>1.7014999999999999E-2</v>
      </c>
      <c r="V175" s="9">
        <v>-33</v>
      </c>
      <c r="W175">
        <f t="shared" si="20"/>
        <v>4.9699936519430636E-3</v>
      </c>
      <c r="X175">
        <f t="shared" si="21"/>
        <v>-1.7826993651943065E-2</v>
      </c>
      <c r="Y175">
        <f t="shared" si="22"/>
        <v>1.2680925548852868E-3</v>
      </c>
      <c r="Z175">
        <f t="shared" si="23"/>
        <v>1.5746907445114713E-2</v>
      </c>
    </row>
    <row r="176" spans="1:30">
      <c r="A176">
        <v>10107</v>
      </c>
      <c r="B176">
        <v>20160425</v>
      </c>
      <c r="C176" t="s">
        <v>6</v>
      </c>
      <c r="D176">
        <v>52.11</v>
      </c>
      <c r="E176" s="1">
        <v>6.3730000000000002E-3</v>
      </c>
      <c r="F176">
        <v>-2.7799999999999999E-3</v>
      </c>
      <c r="G176">
        <v>12742</v>
      </c>
      <c r="H176">
        <v>20160425</v>
      </c>
      <c r="I176" t="s">
        <v>7</v>
      </c>
      <c r="J176">
        <v>120.48</v>
      </c>
      <c r="K176" s="1">
        <v>8.6230000000000005E-3</v>
      </c>
      <c r="L176">
        <v>-2.7799999999999999E-3</v>
      </c>
      <c r="M176">
        <v>20160425</v>
      </c>
      <c r="N176">
        <v>-0.24</v>
      </c>
      <c r="O176">
        <v>-0.56999999999999995</v>
      </c>
      <c r="P176">
        <v>-0.19</v>
      </c>
      <c r="Q176">
        <v>0</v>
      </c>
      <c r="R176" s="9">
        <f t="shared" si="16"/>
        <v>-2.3999999999999998E-3</v>
      </c>
      <c r="S176">
        <f t="shared" si="17"/>
        <v>0</v>
      </c>
      <c r="T176" s="9">
        <f t="shared" si="18"/>
        <v>6.3730000000000002E-3</v>
      </c>
      <c r="U176" s="9">
        <f t="shared" si="19"/>
        <v>8.6230000000000005E-3</v>
      </c>
      <c r="V176" s="9">
        <v>-34</v>
      </c>
      <c r="W176">
        <f t="shared" si="20"/>
        <v>-1.4526084495934989E-3</v>
      </c>
      <c r="X176">
        <f t="shared" si="21"/>
        <v>7.8256084495934991E-3</v>
      </c>
      <c r="Y176">
        <f t="shared" si="22"/>
        <v>-5.1609915926065821E-3</v>
      </c>
      <c r="Z176">
        <f t="shared" si="23"/>
        <v>1.3783991592606583E-2</v>
      </c>
    </row>
    <row r="177" spans="1:26">
      <c r="A177">
        <v>10107</v>
      </c>
      <c r="B177">
        <v>20160422</v>
      </c>
      <c r="C177" t="s">
        <v>6</v>
      </c>
      <c r="D177">
        <v>51.78</v>
      </c>
      <c r="E177" s="1">
        <v>-7.1709999999999996E-2</v>
      </c>
      <c r="F177">
        <v>1.8320000000000001E-3</v>
      </c>
      <c r="G177">
        <v>12742</v>
      </c>
      <c r="H177">
        <v>20160422</v>
      </c>
      <c r="I177" t="s">
        <v>7</v>
      </c>
      <c r="J177">
        <v>119.45</v>
      </c>
      <c r="K177" s="1">
        <v>-8.3850000000000001E-3</v>
      </c>
      <c r="L177">
        <v>1.8320000000000001E-3</v>
      </c>
      <c r="M177">
        <v>20160422</v>
      </c>
      <c r="N177">
        <v>0.12</v>
      </c>
      <c r="O177">
        <v>0.81</v>
      </c>
      <c r="P177">
        <v>0.49</v>
      </c>
      <c r="Q177">
        <v>0</v>
      </c>
      <c r="R177" s="9">
        <f t="shared" si="16"/>
        <v>1.1999999999999999E-3</v>
      </c>
      <c r="S177">
        <f t="shared" si="17"/>
        <v>0</v>
      </c>
      <c r="T177" s="9">
        <f t="shared" si="18"/>
        <v>-7.1709999999999996E-2</v>
      </c>
      <c r="U177" s="9">
        <f t="shared" si="19"/>
        <v>-8.3850000000000001E-3</v>
      </c>
      <c r="V177" s="9">
        <v>-35</v>
      </c>
      <c r="W177">
        <f t="shared" si="20"/>
        <v>2.9099137325822792E-3</v>
      </c>
      <c r="X177">
        <f t="shared" si="21"/>
        <v>-7.4619913732582269E-2</v>
      </c>
      <c r="Y177">
        <f t="shared" si="22"/>
        <v>-7.9406651129135058E-4</v>
      </c>
      <c r="Z177">
        <f t="shared" si="23"/>
        <v>-7.5909334887086493E-3</v>
      </c>
    </row>
    <row r="178" spans="1:26">
      <c r="A178">
        <v>10107</v>
      </c>
      <c r="B178">
        <v>20160421</v>
      </c>
      <c r="C178" t="s">
        <v>6</v>
      </c>
      <c r="D178">
        <v>55.78</v>
      </c>
      <c r="E178" s="1">
        <v>3.418E-3</v>
      </c>
      <c r="F178">
        <v>-5.2570000000000004E-3</v>
      </c>
      <c r="G178">
        <v>12742</v>
      </c>
      <c r="H178">
        <v>20160421</v>
      </c>
      <c r="I178" t="s">
        <v>7</v>
      </c>
      <c r="J178">
        <v>120.46</v>
      </c>
      <c r="K178" s="1">
        <v>2.6764E-2</v>
      </c>
      <c r="L178">
        <v>-5.2570000000000004E-3</v>
      </c>
      <c r="M178">
        <v>20160421</v>
      </c>
      <c r="N178">
        <v>-0.47</v>
      </c>
      <c r="O178">
        <v>0.1</v>
      </c>
      <c r="P178">
        <v>-0.59</v>
      </c>
      <c r="Q178">
        <v>0</v>
      </c>
      <c r="R178" s="9">
        <f t="shared" si="16"/>
        <v>-4.6999999999999993E-3</v>
      </c>
      <c r="S178">
        <f t="shared" si="17"/>
        <v>0</v>
      </c>
      <c r="T178" s="9">
        <f t="shared" si="18"/>
        <v>3.418E-3</v>
      </c>
      <c r="U178" s="9">
        <f t="shared" si="19"/>
        <v>2.6764E-2</v>
      </c>
      <c r="V178" s="9">
        <v>-36</v>
      </c>
      <c r="W178">
        <f t="shared" si="20"/>
        <v>-4.2397753993169123E-3</v>
      </c>
      <c r="X178">
        <f t="shared" si="21"/>
        <v>7.6577753993169123E-3</v>
      </c>
      <c r="Y178">
        <f t="shared" si="22"/>
        <v>-7.9509715056690911E-3</v>
      </c>
      <c r="Z178">
        <f t="shared" si="23"/>
        <v>3.4714971505669087E-2</v>
      </c>
    </row>
    <row r="179" spans="1:26">
      <c r="A179">
        <v>10107</v>
      </c>
      <c r="B179">
        <v>20160420</v>
      </c>
      <c r="C179" t="s">
        <v>6</v>
      </c>
      <c r="D179">
        <v>55.59</v>
      </c>
      <c r="E179" s="1">
        <v>-1.4187E-2</v>
      </c>
      <c r="F179">
        <v>1.214E-3</v>
      </c>
      <c r="G179">
        <v>12742</v>
      </c>
      <c r="H179">
        <v>20160420</v>
      </c>
      <c r="I179" t="s">
        <v>7</v>
      </c>
      <c r="J179">
        <v>117.32</v>
      </c>
      <c r="K179" s="1">
        <v>1.6462000000000001E-2</v>
      </c>
      <c r="L179">
        <v>1.214E-3</v>
      </c>
      <c r="M179">
        <v>20160420</v>
      </c>
      <c r="N179">
        <v>0.15</v>
      </c>
      <c r="O179">
        <v>-0.09</v>
      </c>
      <c r="P179">
        <v>0.52</v>
      </c>
      <c r="Q179">
        <v>0</v>
      </c>
      <c r="R179" s="9">
        <f t="shared" si="16"/>
        <v>1.5E-3</v>
      </c>
      <c r="S179">
        <f t="shared" si="17"/>
        <v>0</v>
      </c>
      <c r="T179" s="9">
        <f t="shared" si="18"/>
        <v>-1.4187E-2</v>
      </c>
      <c r="U179" s="9">
        <f t="shared" si="19"/>
        <v>1.6462000000000001E-2</v>
      </c>
      <c r="V179" s="9">
        <v>-37</v>
      </c>
      <c r="W179">
        <f t="shared" si="20"/>
        <v>3.2734572477635944E-3</v>
      </c>
      <c r="X179">
        <f t="shared" si="21"/>
        <v>-1.7460457247763593E-2</v>
      </c>
      <c r="Y179">
        <f t="shared" si="22"/>
        <v>-4.3015608784841442E-4</v>
      </c>
      <c r="Z179">
        <f t="shared" si="23"/>
        <v>1.6892156087848414E-2</v>
      </c>
    </row>
    <row r="180" spans="1:26">
      <c r="A180">
        <v>10107</v>
      </c>
      <c r="B180">
        <v>20160419</v>
      </c>
      <c r="C180" t="s">
        <v>6</v>
      </c>
      <c r="D180">
        <v>56.39</v>
      </c>
      <c r="E180" s="1">
        <v>-1.24E-3</v>
      </c>
      <c r="F180">
        <v>4.4889999999999999E-3</v>
      </c>
      <c r="G180">
        <v>12742</v>
      </c>
      <c r="H180">
        <v>20160419</v>
      </c>
      <c r="I180" t="s">
        <v>7</v>
      </c>
      <c r="J180">
        <v>115.42</v>
      </c>
      <c r="K180" s="1">
        <v>-2.1864000000000001E-2</v>
      </c>
      <c r="L180">
        <v>4.4889999999999999E-3</v>
      </c>
      <c r="M180">
        <v>20160419</v>
      </c>
      <c r="N180">
        <v>0.28999999999999998</v>
      </c>
      <c r="O180">
        <v>-0.36</v>
      </c>
      <c r="P180">
        <v>1.48</v>
      </c>
      <c r="Q180">
        <v>0</v>
      </c>
      <c r="R180" s="9">
        <f t="shared" si="16"/>
        <v>2.8999999999999998E-3</v>
      </c>
      <c r="S180">
        <f t="shared" si="17"/>
        <v>0</v>
      </c>
      <c r="T180" s="9">
        <f t="shared" si="18"/>
        <v>-1.24E-3</v>
      </c>
      <c r="U180" s="9">
        <f t="shared" si="19"/>
        <v>-2.1864000000000001E-2</v>
      </c>
      <c r="V180" s="9">
        <v>-38</v>
      </c>
      <c r="W180">
        <f t="shared" si="20"/>
        <v>4.9699936519430636E-3</v>
      </c>
      <c r="X180">
        <f t="shared" si="21"/>
        <v>-6.2099936519430634E-3</v>
      </c>
      <c r="Y180">
        <f t="shared" si="22"/>
        <v>1.2680925548852868E-3</v>
      </c>
      <c r="Z180">
        <f t="shared" si="23"/>
        <v>-2.3132092554885287E-2</v>
      </c>
    </row>
    <row r="181" spans="1:26">
      <c r="A181">
        <v>10107</v>
      </c>
      <c r="B181">
        <v>20160418</v>
      </c>
      <c r="C181" t="s">
        <v>6</v>
      </c>
      <c r="D181">
        <v>56.46</v>
      </c>
      <c r="E181" s="1">
        <v>1.4555E-2</v>
      </c>
      <c r="F181">
        <v>6.7669999999999996E-3</v>
      </c>
      <c r="G181">
        <v>12742</v>
      </c>
      <c r="H181">
        <v>20160418</v>
      </c>
      <c r="I181" t="s">
        <v>7</v>
      </c>
      <c r="J181">
        <v>118</v>
      </c>
      <c r="K181" s="1">
        <v>1.192E-2</v>
      </c>
      <c r="L181">
        <v>6.7669999999999996E-3</v>
      </c>
      <c r="M181">
        <v>20160418</v>
      </c>
      <c r="N181">
        <v>0.65</v>
      </c>
      <c r="O181">
        <v>0.1</v>
      </c>
      <c r="P181">
        <v>-0.19</v>
      </c>
      <c r="Q181">
        <v>0</v>
      </c>
      <c r="R181" s="9">
        <f t="shared" si="16"/>
        <v>6.5000000000000006E-3</v>
      </c>
      <c r="S181">
        <f t="shared" si="17"/>
        <v>0</v>
      </c>
      <c r="T181" s="9">
        <f t="shared" si="18"/>
        <v>1.4555E-2</v>
      </c>
      <c r="U181" s="9">
        <f t="shared" si="19"/>
        <v>1.192E-2</v>
      </c>
      <c r="V181" s="9">
        <v>-39</v>
      </c>
      <c r="W181">
        <f t="shared" si="20"/>
        <v>9.332515834118843E-3</v>
      </c>
      <c r="X181">
        <f t="shared" si="21"/>
        <v>5.2224841658811572E-3</v>
      </c>
      <c r="Y181">
        <f t="shared" si="22"/>
        <v>5.6350176362005202E-3</v>
      </c>
      <c r="Z181">
        <f t="shared" si="23"/>
        <v>6.2849823637994798E-3</v>
      </c>
    </row>
    <row r="182" spans="1:26">
      <c r="A182">
        <v>10107</v>
      </c>
      <c r="B182">
        <v>20160415</v>
      </c>
      <c r="C182" t="s">
        <v>6</v>
      </c>
      <c r="D182">
        <v>55.65</v>
      </c>
      <c r="E182" s="1">
        <v>5.2379999999999996E-3</v>
      </c>
      <c r="F182">
        <v>-5.5099999999999995E-4</v>
      </c>
      <c r="G182">
        <v>12742</v>
      </c>
      <c r="H182">
        <v>20160415</v>
      </c>
      <c r="I182" t="s">
        <v>7</v>
      </c>
      <c r="J182">
        <v>116.61</v>
      </c>
      <c r="K182" s="1">
        <v>-9.2610000000000001E-3</v>
      </c>
      <c r="L182">
        <v>-5.5099999999999995E-4</v>
      </c>
      <c r="M182">
        <v>20160415</v>
      </c>
      <c r="N182">
        <v>-0.04</v>
      </c>
      <c r="O182">
        <v>0.32</v>
      </c>
      <c r="P182">
        <v>-0.32</v>
      </c>
      <c r="Q182">
        <v>0</v>
      </c>
      <c r="R182" s="9">
        <f t="shared" si="16"/>
        <v>-4.0000000000000002E-4</v>
      </c>
      <c r="S182">
        <f t="shared" si="17"/>
        <v>0</v>
      </c>
      <c r="T182" s="9">
        <f t="shared" si="18"/>
        <v>5.2379999999999996E-3</v>
      </c>
      <c r="U182" s="9">
        <f t="shared" si="19"/>
        <v>-9.2610000000000001E-3</v>
      </c>
      <c r="V182" s="9">
        <v>-40</v>
      </c>
      <c r="W182">
        <f t="shared" si="20"/>
        <v>9.7101498494859997E-4</v>
      </c>
      <c r="X182">
        <f t="shared" si="21"/>
        <v>4.2669850150513994E-3</v>
      </c>
      <c r="Y182">
        <f t="shared" si="22"/>
        <v>-2.7349221029870094E-3</v>
      </c>
      <c r="Z182">
        <f t="shared" si="23"/>
        <v>-6.5260778970129907E-3</v>
      </c>
    </row>
    <row r="183" spans="1:26">
      <c r="A183">
        <v>10107</v>
      </c>
      <c r="B183">
        <v>20160414</v>
      </c>
      <c r="C183" t="s">
        <v>6</v>
      </c>
      <c r="D183">
        <v>55.36</v>
      </c>
      <c r="E183" s="1">
        <v>1.8100000000000001E-4</v>
      </c>
      <c r="F183">
        <v>-4.44E-4</v>
      </c>
      <c r="G183">
        <v>12742</v>
      </c>
      <c r="H183">
        <v>20160414</v>
      </c>
      <c r="I183" t="s">
        <v>7</v>
      </c>
      <c r="J183">
        <v>117.7</v>
      </c>
      <c r="K183" s="1">
        <v>3.9476999999999998E-2</v>
      </c>
      <c r="L183">
        <v>-4.44E-4</v>
      </c>
      <c r="M183">
        <v>20160414</v>
      </c>
      <c r="N183">
        <v>0.03</v>
      </c>
      <c r="O183">
        <v>-0.27</v>
      </c>
      <c r="P183">
        <v>0.19</v>
      </c>
      <c r="Q183">
        <v>0</v>
      </c>
      <c r="R183" s="9">
        <f t="shared" si="16"/>
        <v>2.9999999999999997E-4</v>
      </c>
      <c r="S183">
        <f t="shared" si="17"/>
        <v>0</v>
      </c>
      <c r="T183" s="9">
        <f t="shared" si="18"/>
        <v>1.8100000000000001E-4</v>
      </c>
      <c r="U183" s="9">
        <f t="shared" si="19"/>
        <v>3.9476999999999998E-2</v>
      </c>
      <c r="V183" s="9">
        <v>-41</v>
      </c>
      <c r="W183">
        <f t="shared" si="20"/>
        <v>1.8192831870383346E-3</v>
      </c>
      <c r="X183">
        <f t="shared" si="21"/>
        <v>-1.6382831870383346E-3</v>
      </c>
      <c r="Y183">
        <f t="shared" si="22"/>
        <v>-1.8857977816201586E-3</v>
      </c>
      <c r="Z183">
        <f t="shared" si="23"/>
        <v>4.1362797781620157E-2</v>
      </c>
    </row>
    <row r="184" spans="1:26">
      <c r="A184">
        <v>10107</v>
      </c>
      <c r="B184">
        <v>20160413</v>
      </c>
      <c r="C184" t="s">
        <v>6</v>
      </c>
      <c r="D184">
        <v>55.35</v>
      </c>
      <c r="E184" s="1">
        <v>1.2808999999999999E-2</v>
      </c>
      <c r="F184">
        <v>1.1292E-2</v>
      </c>
      <c r="G184">
        <v>12742</v>
      </c>
      <c r="H184">
        <v>20160413</v>
      </c>
      <c r="I184" t="s">
        <v>7</v>
      </c>
      <c r="J184">
        <v>113.23</v>
      </c>
      <c r="K184" s="1">
        <v>3.2273000000000003E-2</v>
      </c>
      <c r="L184">
        <v>1.1292E-2</v>
      </c>
      <c r="M184">
        <v>20160413</v>
      </c>
      <c r="N184">
        <v>1.23</v>
      </c>
      <c r="O184">
        <v>0.85</v>
      </c>
      <c r="P184">
        <v>0.35</v>
      </c>
      <c r="Q184">
        <v>0</v>
      </c>
      <c r="R184" s="9">
        <f t="shared" si="16"/>
        <v>1.23E-2</v>
      </c>
      <c r="S184">
        <f t="shared" si="17"/>
        <v>0</v>
      </c>
      <c r="T184" s="9">
        <f t="shared" si="18"/>
        <v>1.2808999999999999E-2</v>
      </c>
      <c r="U184" s="9">
        <f t="shared" si="19"/>
        <v>3.2273000000000003E-2</v>
      </c>
      <c r="V184" s="9">
        <v>-42</v>
      </c>
      <c r="W184">
        <f t="shared" si="20"/>
        <v>1.636102379429093E-2</v>
      </c>
      <c r="X184">
        <f t="shared" si="21"/>
        <v>-3.5520237942909313E-3</v>
      </c>
      <c r="Y184">
        <f t="shared" si="22"/>
        <v>1.2670619156097282E-2</v>
      </c>
      <c r="Z184">
        <f t="shared" si="23"/>
        <v>1.9602380843902721E-2</v>
      </c>
    </row>
    <row r="185" spans="1:26">
      <c r="A185">
        <v>10107</v>
      </c>
      <c r="B185">
        <v>20160412</v>
      </c>
      <c r="C185" t="s">
        <v>6</v>
      </c>
      <c r="D185">
        <v>54.65</v>
      </c>
      <c r="E185" s="1">
        <v>6.2599999999999999E-3</v>
      </c>
      <c r="F185">
        <v>1.0395E-2</v>
      </c>
      <c r="G185">
        <v>12742</v>
      </c>
      <c r="H185">
        <v>20160412</v>
      </c>
      <c r="I185" t="s">
        <v>7</v>
      </c>
      <c r="J185">
        <v>109.69</v>
      </c>
      <c r="K185" s="1">
        <v>3.568E-3</v>
      </c>
      <c r="L185">
        <v>1.0395E-2</v>
      </c>
      <c r="M185">
        <v>20160412</v>
      </c>
      <c r="N185">
        <v>0.99</v>
      </c>
      <c r="O185">
        <v>-0.06</v>
      </c>
      <c r="P185">
        <v>0.84</v>
      </c>
      <c r="Q185">
        <v>0</v>
      </c>
      <c r="R185" s="9">
        <f t="shared" si="16"/>
        <v>9.8999999999999991E-3</v>
      </c>
      <c r="S185">
        <f t="shared" si="17"/>
        <v>0</v>
      </c>
      <c r="T185" s="9">
        <f t="shared" si="18"/>
        <v>6.2599999999999999E-3</v>
      </c>
      <c r="U185" s="9">
        <f t="shared" si="19"/>
        <v>3.568E-3</v>
      </c>
      <c r="V185" s="9">
        <v>-43</v>
      </c>
      <c r="W185">
        <f t="shared" si="20"/>
        <v>1.3452675672840409E-2</v>
      </c>
      <c r="X185">
        <f t="shared" si="21"/>
        <v>-7.1926756728404092E-3</v>
      </c>
      <c r="Y185">
        <f t="shared" si="22"/>
        <v>9.7593357685537927E-3</v>
      </c>
      <c r="Z185">
        <f t="shared" si="23"/>
        <v>-6.1913357685537927E-3</v>
      </c>
    </row>
    <row r="186" spans="1:26">
      <c r="A186">
        <v>10107</v>
      </c>
      <c r="B186">
        <v>20160411</v>
      </c>
      <c r="C186" t="s">
        <v>6</v>
      </c>
      <c r="D186">
        <v>54.31</v>
      </c>
      <c r="E186" s="1">
        <v>-2.0209999999999998E-3</v>
      </c>
      <c r="F186">
        <v>-1.828E-3</v>
      </c>
      <c r="G186">
        <v>12742</v>
      </c>
      <c r="H186">
        <v>20160411</v>
      </c>
      <c r="I186" t="s">
        <v>7</v>
      </c>
      <c r="J186">
        <v>109.3</v>
      </c>
      <c r="K186" s="1">
        <v>7.9310000000000005E-3</v>
      </c>
      <c r="L186">
        <v>-1.828E-3</v>
      </c>
      <c r="M186">
        <v>20160411</v>
      </c>
      <c r="N186">
        <v>-0.28000000000000003</v>
      </c>
      <c r="O186">
        <v>-0.1</v>
      </c>
      <c r="P186">
        <v>0.94</v>
      </c>
      <c r="Q186">
        <v>0</v>
      </c>
      <c r="R186" s="9">
        <f t="shared" si="16"/>
        <v>-2.8000000000000004E-3</v>
      </c>
      <c r="S186">
        <f t="shared" si="17"/>
        <v>0</v>
      </c>
      <c r="T186" s="9">
        <f t="shared" si="18"/>
        <v>-2.0209999999999998E-3</v>
      </c>
      <c r="U186" s="9">
        <f t="shared" si="19"/>
        <v>7.9310000000000005E-3</v>
      </c>
      <c r="V186" s="9">
        <v>-44</v>
      </c>
      <c r="W186">
        <f t="shared" si="20"/>
        <v>-1.9373331365019194E-3</v>
      </c>
      <c r="X186">
        <f t="shared" si="21"/>
        <v>-8.3666863498080366E-5</v>
      </c>
      <c r="Y186">
        <f t="shared" si="22"/>
        <v>-5.6462054905304978E-3</v>
      </c>
      <c r="Z186">
        <f t="shared" si="23"/>
        <v>1.3577205490530498E-2</v>
      </c>
    </row>
    <row r="187" spans="1:26">
      <c r="A187">
        <v>10107</v>
      </c>
      <c r="B187">
        <v>20160408</v>
      </c>
      <c r="C187" t="s">
        <v>6</v>
      </c>
      <c r="D187">
        <v>54.42</v>
      </c>
      <c r="E187" s="1">
        <v>-7.3499999999999998E-4</v>
      </c>
      <c r="F187">
        <v>4.3439999999999998E-3</v>
      </c>
      <c r="G187">
        <v>12742</v>
      </c>
      <c r="H187">
        <v>20160408</v>
      </c>
      <c r="I187" t="s">
        <v>7</v>
      </c>
      <c r="J187">
        <v>108.44</v>
      </c>
      <c r="K187" s="1">
        <v>-3.5489E-2</v>
      </c>
      <c r="L187">
        <v>4.3439999999999998E-3</v>
      </c>
      <c r="M187">
        <v>20160408</v>
      </c>
      <c r="N187">
        <v>0.28999999999999998</v>
      </c>
      <c r="O187">
        <v>0.02</v>
      </c>
      <c r="P187">
        <v>0.67</v>
      </c>
      <c r="Q187">
        <v>0</v>
      </c>
      <c r="R187" s="9">
        <f t="shared" si="16"/>
        <v>2.8999999999999998E-3</v>
      </c>
      <c r="S187">
        <f t="shared" si="17"/>
        <v>0</v>
      </c>
      <c r="T187" s="9">
        <f t="shared" si="18"/>
        <v>-7.3499999999999998E-4</v>
      </c>
      <c r="U187" s="9">
        <f t="shared" si="19"/>
        <v>-3.5489E-2</v>
      </c>
      <c r="V187" s="9">
        <v>-45</v>
      </c>
      <c r="W187">
        <f t="shared" si="20"/>
        <v>4.9699936519430636E-3</v>
      </c>
      <c r="X187">
        <f t="shared" si="21"/>
        <v>-5.704993651943064E-3</v>
      </c>
      <c r="Y187">
        <f t="shared" si="22"/>
        <v>1.2680925548852868E-3</v>
      </c>
      <c r="Z187">
        <f t="shared" si="23"/>
        <v>-3.6757092554885289E-2</v>
      </c>
    </row>
    <row r="188" spans="1:26" s="8" customFormat="1">
      <c r="A188" s="8">
        <v>10107</v>
      </c>
      <c r="B188" s="8">
        <v>20160407</v>
      </c>
      <c r="C188" s="8" t="s">
        <v>6</v>
      </c>
      <c r="D188" s="8">
        <v>54.46</v>
      </c>
      <c r="E188" s="8">
        <v>-1.1974E-2</v>
      </c>
      <c r="F188" s="8">
        <v>-1.1634E-2</v>
      </c>
      <c r="G188" s="8">
        <v>12742</v>
      </c>
      <c r="H188" s="8">
        <v>20160407</v>
      </c>
      <c r="I188" s="8" t="s">
        <v>7</v>
      </c>
      <c r="J188" s="8">
        <v>112.43</v>
      </c>
      <c r="K188" s="8">
        <v>-2.0218E-2</v>
      </c>
      <c r="L188" s="8">
        <v>-1.1634E-2</v>
      </c>
      <c r="M188" s="8">
        <v>20160407</v>
      </c>
      <c r="N188" s="8">
        <v>-1.23</v>
      </c>
      <c r="O188" s="8">
        <v>-0.05</v>
      </c>
      <c r="P188" s="8">
        <v>-0.34</v>
      </c>
      <c r="Q188" s="8">
        <v>0</v>
      </c>
      <c r="R188" s="9">
        <f t="shared" si="16"/>
        <v>-1.23E-2</v>
      </c>
      <c r="S188" s="8">
        <f t="shared" si="17"/>
        <v>0</v>
      </c>
      <c r="T188" s="9">
        <f t="shared" si="18"/>
        <v>-1.1974E-2</v>
      </c>
      <c r="U188" s="9">
        <f t="shared" si="19"/>
        <v>-2.0218E-2</v>
      </c>
      <c r="V188" s="9">
        <v>-46</v>
      </c>
      <c r="W188" s="8">
        <f t="shared" si="20"/>
        <v>-1.3449544450576893E-2</v>
      </c>
      <c r="X188" s="8">
        <f t="shared" si="21"/>
        <v>1.4755444505768923E-3</v>
      </c>
      <c r="Y188" s="8">
        <f t="shared" si="22"/>
        <v>-1.7170035566223471E-2</v>
      </c>
      <c r="Z188" s="8">
        <f t="shared" si="23"/>
        <v>-3.0479644337765288E-3</v>
      </c>
    </row>
    <row r="189" spans="1:26">
      <c r="A189">
        <v>10107</v>
      </c>
      <c r="B189">
        <v>20160406</v>
      </c>
      <c r="C189" t="s">
        <v>6</v>
      </c>
      <c r="D189">
        <v>55.12</v>
      </c>
      <c r="E189" s="1">
        <v>1.0264000000000001E-2</v>
      </c>
      <c r="F189">
        <v>1.1077E-2</v>
      </c>
      <c r="G189">
        <v>12742</v>
      </c>
      <c r="H189">
        <v>20160406</v>
      </c>
      <c r="I189" t="s">
        <v>7</v>
      </c>
      <c r="J189">
        <v>114.75</v>
      </c>
      <c r="K189" s="1">
        <v>9.4120000000000002E-3</v>
      </c>
      <c r="L189">
        <v>1.1077E-2</v>
      </c>
      <c r="M189">
        <v>20160406</v>
      </c>
      <c r="N189">
        <v>1.1399999999999999</v>
      </c>
      <c r="O189">
        <v>0.17</v>
      </c>
      <c r="P189">
        <v>-0.82</v>
      </c>
      <c r="Q189">
        <v>0</v>
      </c>
      <c r="R189" s="9">
        <f t="shared" si="16"/>
        <v>1.1399999999999999E-2</v>
      </c>
      <c r="S189">
        <f t="shared" si="17"/>
        <v>0</v>
      </c>
      <c r="T189" s="9">
        <f t="shared" si="18"/>
        <v>1.0264000000000001E-2</v>
      </c>
      <c r="U189" s="9">
        <f t="shared" si="19"/>
        <v>9.4120000000000002E-3</v>
      </c>
      <c r="V189" s="9">
        <v>-47</v>
      </c>
      <c r="W189">
        <f t="shared" si="20"/>
        <v>1.5270393248746985E-2</v>
      </c>
      <c r="X189">
        <f t="shared" si="21"/>
        <v>-5.0063932487469844E-3</v>
      </c>
      <c r="Y189">
        <f t="shared" si="22"/>
        <v>1.1578887885768472E-2</v>
      </c>
      <c r="Z189">
        <f t="shared" si="23"/>
        <v>-2.1668878857684717E-3</v>
      </c>
    </row>
    <row r="190" spans="1:26">
      <c r="A190">
        <v>10107</v>
      </c>
      <c r="B190">
        <v>20160405</v>
      </c>
      <c r="C190" t="s">
        <v>6</v>
      </c>
      <c r="D190">
        <v>54.56</v>
      </c>
      <c r="E190" s="1">
        <v>-1.5695000000000001E-2</v>
      </c>
      <c r="F190">
        <v>-1.0012E-2</v>
      </c>
      <c r="G190">
        <v>12742</v>
      </c>
      <c r="H190">
        <v>20160405</v>
      </c>
      <c r="I190" t="s">
        <v>7</v>
      </c>
      <c r="J190">
        <v>113.68</v>
      </c>
      <c r="K190" s="1">
        <v>-1.4135999999999999E-2</v>
      </c>
      <c r="L190">
        <v>-1.0012E-2</v>
      </c>
      <c r="M190">
        <v>20160405</v>
      </c>
      <c r="N190">
        <v>-0.94</v>
      </c>
      <c r="O190">
        <v>-7.0000000000000007E-2</v>
      </c>
      <c r="P190">
        <v>-0.36</v>
      </c>
      <c r="Q190">
        <v>0</v>
      </c>
      <c r="R190" s="9">
        <f t="shared" si="16"/>
        <v>-9.3999999999999986E-3</v>
      </c>
      <c r="S190">
        <f t="shared" si="17"/>
        <v>0</v>
      </c>
      <c r="T190" s="9">
        <f t="shared" si="18"/>
        <v>-1.5695000000000001E-2</v>
      </c>
      <c r="U190" s="9">
        <f t="shared" si="19"/>
        <v>-1.4135999999999999E-2</v>
      </c>
      <c r="V190" s="9">
        <v>-48</v>
      </c>
      <c r="W190">
        <f t="shared" si="20"/>
        <v>-9.9352904704908436E-3</v>
      </c>
      <c r="X190">
        <f t="shared" si="21"/>
        <v>-5.759709529509157E-3</v>
      </c>
      <c r="Y190">
        <f t="shared" si="22"/>
        <v>-1.3652234806275088E-2</v>
      </c>
      <c r="Z190">
        <f t="shared" si="23"/>
        <v>-4.837651937249117E-4</v>
      </c>
    </row>
    <row r="191" spans="1:26">
      <c r="A191">
        <v>10107</v>
      </c>
      <c r="B191">
        <v>20160404</v>
      </c>
      <c r="C191" t="s">
        <v>6</v>
      </c>
      <c r="D191">
        <v>55.43</v>
      </c>
      <c r="E191" s="1">
        <v>-2.519E-3</v>
      </c>
      <c r="F191">
        <v>-4.3860000000000001E-3</v>
      </c>
      <c r="G191">
        <v>12742</v>
      </c>
      <c r="H191">
        <v>20160404</v>
      </c>
      <c r="I191" t="s">
        <v>7</v>
      </c>
      <c r="J191">
        <v>115.31</v>
      </c>
      <c r="K191" s="1">
        <v>-2.7669999999999999E-3</v>
      </c>
      <c r="L191">
        <v>-4.3860000000000001E-3</v>
      </c>
      <c r="M191">
        <v>20160404</v>
      </c>
      <c r="N191">
        <v>-0.41</v>
      </c>
      <c r="O191">
        <v>-0.25</v>
      </c>
      <c r="P191">
        <v>-0.77</v>
      </c>
      <c r="Q191">
        <v>0</v>
      </c>
      <c r="R191" s="9">
        <f t="shared" si="16"/>
        <v>-4.0999999999999995E-3</v>
      </c>
      <c r="S191">
        <f t="shared" si="17"/>
        <v>0</v>
      </c>
      <c r="T191" s="9">
        <f t="shared" si="18"/>
        <v>-2.519E-3</v>
      </c>
      <c r="U191" s="9">
        <f t="shared" si="19"/>
        <v>-2.7669999999999999E-3</v>
      </c>
      <c r="V191" s="9">
        <v>-49</v>
      </c>
      <c r="W191">
        <f t="shared" si="20"/>
        <v>-3.5126883689542828E-3</v>
      </c>
      <c r="X191">
        <f t="shared" si="21"/>
        <v>9.9368836895428287E-4</v>
      </c>
      <c r="Y191">
        <f t="shared" si="22"/>
        <v>-7.2231506587832192E-3</v>
      </c>
      <c r="Z191">
        <f t="shared" si="23"/>
        <v>4.4561506587832197E-3</v>
      </c>
    </row>
    <row r="192" spans="1:26">
      <c r="A192">
        <v>10107</v>
      </c>
      <c r="B192">
        <v>20160401</v>
      </c>
      <c r="C192" t="s">
        <v>6</v>
      </c>
      <c r="D192">
        <v>55.57</v>
      </c>
      <c r="E192" s="1">
        <v>6.156E-3</v>
      </c>
      <c r="F192">
        <v>4.6519999999999999E-3</v>
      </c>
      <c r="G192">
        <v>12742</v>
      </c>
      <c r="H192">
        <v>20160401</v>
      </c>
      <c r="I192" t="s">
        <v>7</v>
      </c>
      <c r="J192">
        <v>115.63</v>
      </c>
      <c r="K192" s="1">
        <v>1.1194000000000001E-2</v>
      </c>
      <c r="L192">
        <v>4.6519999999999999E-3</v>
      </c>
      <c r="M192">
        <v>20160401</v>
      </c>
      <c r="N192">
        <v>0.64</v>
      </c>
      <c r="O192">
        <v>-0.26</v>
      </c>
      <c r="P192">
        <v>-0.61</v>
      </c>
      <c r="Q192">
        <v>0</v>
      </c>
      <c r="R192" s="9">
        <f t="shared" si="16"/>
        <v>6.4000000000000003E-3</v>
      </c>
      <c r="S192">
        <f t="shared" si="17"/>
        <v>0</v>
      </c>
      <c r="T192" s="9">
        <f t="shared" si="18"/>
        <v>6.156E-3</v>
      </c>
      <c r="U192" s="9">
        <f t="shared" si="19"/>
        <v>1.1194000000000001E-2</v>
      </c>
      <c r="V192" s="9">
        <v>-50</v>
      </c>
      <c r="W192">
        <f t="shared" si="20"/>
        <v>9.2113346623917368E-3</v>
      </c>
      <c r="X192">
        <f t="shared" si="21"/>
        <v>-3.0553346623917368E-3</v>
      </c>
      <c r="Y192">
        <f t="shared" si="22"/>
        <v>5.5137141617195408E-3</v>
      </c>
      <c r="Z192">
        <f t="shared" si="23"/>
        <v>5.68028583828046E-3</v>
      </c>
    </row>
    <row r="193" spans="1:26">
      <c r="A193">
        <v>10107</v>
      </c>
      <c r="B193">
        <v>20160331</v>
      </c>
      <c r="C193" t="s">
        <v>6</v>
      </c>
      <c r="D193">
        <v>55.23</v>
      </c>
      <c r="E193" s="1">
        <v>3.2699999999999999E-3</v>
      </c>
      <c r="F193">
        <v>-8.8000000000000003E-4</v>
      </c>
      <c r="G193">
        <v>12742</v>
      </c>
      <c r="H193">
        <v>20160331</v>
      </c>
      <c r="I193" t="s">
        <v>7</v>
      </c>
      <c r="J193">
        <v>114.35</v>
      </c>
      <c r="K193" s="1">
        <v>4.568E-3</v>
      </c>
      <c r="L193">
        <v>-8.8000000000000003E-4</v>
      </c>
      <c r="M193">
        <v>20160331</v>
      </c>
      <c r="N193">
        <v>-0.11</v>
      </c>
      <c r="O193">
        <v>0.44</v>
      </c>
      <c r="P193">
        <v>-0.48</v>
      </c>
      <c r="Q193">
        <v>1E-3</v>
      </c>
      <c r="R193" s="9">
        <f t="shared" si="16"/>
        <v>-1.1000000000000001E-3</v>
      </c>
      <c r="S193">
        <f t="shared" si="17"/>
        <v>1.0000000000000001E-5</v>
      </c>
      <c r="T193" s="9">
        <f t="shared" si="18"/>
        <v>3.2599999999999999E-3</v>
      </c>
      <c r="U193" s="9">
        <f t="shared" si="19"/>
        <v>4.5580000000000004E-3</v>
      </c>
      <c r="V193" s="9">
        <v>-51</v>
      </c>
      <c r="W193">
        <f t="shared" si="20"/>
        <v>1.3274678285886516E-4</v>
      </c>
      <c r="X193">
        <f t="shared" si="21"/>
        <v>3.1372532171411349E-3</v>
      </c>
      <c r="Y193">
        <f t="shared" si="22"/>
        <v>-3.5740464243538598E-3</v>
      </c>
      <c r="Z193">
        <f t="shared" si="23"/>
        <v>8.1420464243538593E-3</v>
      </c>
    </row>
    <row r="194" spans="1:26">
      <c r="A194">
        <v>10107</v>
      </c>
      <c r="B194">
        <v>20160330</v>
      </c>
      <c r="C194" t="s">
        <v>6</v>
      </c>
      <c r="D194">
        <v>55.05</v>
      </c>
      <c r="E194" s="1">
        <v>6.215E-3</v>
      </c>
      <c r="F194">
        <v>4.4799999999999996E-3</v>
      </c>
      <c r="G194">
        <v>12742</v>
      </c>
      <c r="H194">
        <v>20160330</v>
      </c>
      <c r="I194" t="s">
        <v>7</v>
      </c>
      <c r="J194">
        <v>113.83</v>
      </c>
      <c r="K194" s="1">
        <v>3.4535999999999997E-2</v>
      </c>
      <c r="L194">
        <v>4.4799999999999996E-3</v>
      </c>
      <c r="M194">
        <v>20160330</v>
      </c>
      <c r="N194">
        <v>0.41</v>
      </c>
      <c r="O194">
        <v>-0.28999999999999998</v>
      </c>
      <c r="P194">
        <v>0.14000000000000001</v>
      </c>
      <c r="Q194">
        <v>1E-3</v>
      </c>
      <c r="R194" s="9">
        <f t="shared" si="16"/>
        <v>4.0999999999999995E-3</v>
      </c>
      <c r="S194">
        <f t="shared" si="17"/>
        <v>1.0000000000000001E-5</v>
      </c>
      <c r="T194" s="9">
        <f t="shared" si="18"/>
        <v>6.2050000000000004E-3</v>
      </c>
      <c r="U194" s="9">
        <f t="shared" si="19"/>
        <v>3.4525999999999994E-2</v>
      </c>
      <c r="V194" s="9">
        <v>-52</v>
      </c>
      <c r="W194">
        <f t="shared" si="20"/>
        <v>6.4341677126683221E-3</v>
      </c>
      <c r="X194">
        <f t="shared" si="21"/>
        <v>-2.1916771266832207E-4</v>
      </c>
      <c r="Y194">
        <f t="shared" si="22"/>
        <v>2.7337342486570301E-3</v>
      </c>
      <c r="Z194">
        <f t="shared" si="23"/>
        <v>3.180226575134297E-2</v>
      </c>
    </row>
    <row r="195" spans="1:26">
      <c r="A195">
        <v>10107</v>
      </c>
      <c r="B195">
        <v>20160329</v>
      </c>
      <c r="C195" t="s">
        <v>6</v>
      </c>
      <c r="D195">
        <v>54.71</v>
      </c>
      <c r="E195" s="1">
        <v>2.1853000000000001E-2</v>
      </c>
      <c r="F195">
        <v>1.1063E-2</v>
      </c>
      <c r="G195">
        <v>12742</v>
      </c>
      <c r="H195">
        <v>20160329</v>
      </c>
      <c r="I195" t="s">
        <v>7</v>
      </c>
      <c r="J195">
        <v>110.03</v>
      </c>
      <c r="K195" s="1">
        <v>8.3389999999999992E-3</v>
      </c>
      <c r="L195">
        <v>1.1063E-2</v>
      </c>
      <c r="M195">
        <v>20160329</v>
      </c>
      <c r="N195">
        <v>1.07</v>
      </c>
      <c r="O195">
        <v>1.76</v>
      </c>
      <c r="P195">
        <v>-1.19</v>
      </c>
      <c r="Q195">
        <v>1E-3</v>
      </c>
      <c r="R195" s="9">
        <f t="shared" si="16"/>
        <v>1.0700000000000001E-2</v>
      </c>
      <c r="S195">
        <f t="shared" si="17"/>
        <v>1.0000000000000001E-5</v>
      </c>
      <c r="T195" s="9">
        <f t="shared" si="18"/>
        <v>2.1843000000000001E-2</v>
      </c>
      <c r="U195" s="9">
        <f t="shared" si="19"/>
        <v>8.3289999999999996E-3</v>
      </c>
      <c r="V195" s="9">
        <v>-53</v>
      </c>
      <c r="W195">
        <f t="shared" si="20"/>
        <v>1.4432125046657251E-2</v>
      </c>
      <c r="X195">
        <f t="shared" si="21"/>
        <v>7.4208749533427494E-3</v>
      </c>
      <c r="Y195">
        <f t="shared" si="22"/>
        <v>1.0739763564401624E-2</v>
      </c>
      <c r="Z195">
        <f t="shared" si="23"/>
        <v>-2.4007635644016246E-3</v>
      </c>
    </row>
    <row r="196" spans="1:26">
      <c r="A196">
        <v>10107</v>
      </c>
      <c r="B196">
        <v>20160328</v>
      </c>
      <c r="C196" t="s">
        <v>6</v>
      </c>
      <c r="D196">
        <v>53.54</v>
      </c>
      <c r="E196" s="1">
        <v>-1.2359E-2</v>
      </c>
      <c r="F196">
        <v>7.9900000000000001E-4</v>
      </c>
      <c r="G196">
        <v>12742</v>
      </c>
      <c r="H196">
        <v>20160328</v>
      </c>
      <c r="I196" t="s">
        <v>7</v>
      </c>
      <c r="J196">
        <v>109.12</v>
      </c>
      <c r="K196" s="1">
        <v>-1.7203E-2</v>
      </c>
      <c r="L196">
        <v>7.9900000000000001E-4</v>
      </c>
      <c r="M196">
        <v>20160328</v>
      </c>
      <c r="N196">
        <v>0.04</v>
      </c>
      <c r="O196">
        <v>-0.02</v>
      </c>
      <c r="P196">
        <v>0.14000000000000001</v>
      </c>
      <c r="Q196">
        <v>1E-3</v>
      </c>
      <c r="R196" s="9">
        <f t="shared" si="16"/>
        <v>4.0000000000000002E-4</v>
      </c>
      <c r="S196">
        <f t="shared" si="17"/>
        <v>1.0000000000000001E-5</v>
      </c>
      <c r="T196" s="9">
        <f t="shared" si="18"/>
        <v>-1.2369E-2</v>
      </c>
      <c r="U196" s="9">
        <f t="shared" si="19"/>
        <v>-1.7212999999999999E-2</v>
      </c>
      <c r="V196" s="9">
        <v>-54</v>
      </c>
      <c r="W196">
        <f t="shared" si="20"/>
        <v>1.9504643587654397E-3</v>
      </c>
      <c r="X196">
        <f t="shared" si="21"/>
        <v>-1.430946435876544E-2</v>
      </c>
      <c r="Y196">
        <f t="shared" si="22"/>
        <v>-1.7544943071391799E-3</v>
      </c>
      <c r="Z196">
        <f t="shared" si="23"/>
        <v>-1.544850569286082E-2</v>
      </c>
    </row>
    <row r="197" spans="1:26">
      <c r="A197">
        <v>10107</v>
      </c>
      <c r="B197">
        <v>20160324</v>
      </c>
      <c r="C197" t="s">
        <v>6</v>
      </c>
      <c r="D197">
        <v>54.21</v>
      </c>
      <c r="E197" s="1">
        <v>4.4470000000000004E-3</v>
      </c>
      <c r="F197">
        <v>-1.4999999999999999E-4</v>
      </c>
      <c r="G197">
        <v>12742</v>
      </c>
      <c r="H197">
        <v>20160324</v>
      </c>
      <c r="I197" t="s">
        <v>7</v>
      </c>
      <c r="J197">
        <v>111.03</v>
      </c>
      <c r="K197" s="1">
        <v>-1.2628E-2</v>
      </c>
      <c r="L197">
        <v>-1.4999999999999999E-4</v>
      </c>
      <c r="M197">
        <v>20160324</v>
      </c>
      <c r="N197">
        <v>0</v>
      </c>
      <c r="O197">
        <v>0.46</v>
      </c>
      <c r="P197">
        <v>-0.06</v>
      </c>
      <c r="Q197">
        <v>1E-3</v>
      </c>
      <c r="R197" s="9">
        <f t="shared" si="16"/>
        <v>0</v>
      </c>
      <c r="S197">
        <f t="shared" si="17"/>
        <v>1.0000000000000001E-5</v>
      </c>
      <c r="T197" s="9">
        <f t="shared" si="18"/>
        <v>4.4370000000000008E-3</v>
      </c>
      <c r="U197" s="9">
        <f t="shared" si="19"/>
        <v>-1.2638E-2</v>
      </c>
      <c r="V197" s="9">
        <v>-55</v>
      </c>
      <c r="W197">
        <f t="shared" si="20"/>
        <v>1.4657396718570199E-3</v>
      </c>
      <c r="X197">
        <f t="shared" si="21"/>
        <v>2.9812603281429806E-3</v>
      </c>
      <c r="Y197">
        <f t="shared" si="22"/>
        <v>-2.2397082050630945E-3</v>
      </c>
      <c r="Z197">
        <f t="shared" si="23"/>
        <v>-1.0388291794936905E-2</v>
      </c>
    </row>
    <row r="198" spans="1:26">
      <c r="A198">
        <v>10107</v>
      </c>
      <c r="B198">
        <v>20160323</v>
      </c>
      <c r="C198" t="s">
        <v>6</v>
      </c>
      <c r="D198">
        <v>53.97</v>
      </c>
      <c r="E198" s="1">
        <v>-1.8489999999999999E-3</v>
      </c>
      <c r="F198">
        <v>-9.4529999999999996E-3</v>
      </c>
      <c r="G198">
        <v>12742</v>
      </c>
      <c r="H198">
        <v>20160323</v>
      </c>
      <c r="I198" t="s">
        <v>7</v>
      </c>
      <c r="J198">
        <v>112.45</v>
      </c>
      <c r="K198" s="1">
        <v>-8.4650000000000003E-3</v>
      </c>
      <c r="L198">
        <v>-9.4529999999999996E-3</v>
      </c>
      <c r="M198">
        <v>20160323</v>
      </c>
      <c r="N198">
        <v>-0.86</v>
      </c>
      <c r="O198">
        <v>-1.17</v>
      </c>
      <c r="P198">
        <v>-0.08</v>
      </c>
      <c r="Q198">
        <v>1E-3</v>
      </c>
      <c r="R198" s="9">
        <f t="shared" si="16"/>
        <v>-8.6E-3</v>
      </c>
      <c r="S198">
        <f t="shared" si="17"/>
        <v>1.0000000000000001E-5</v>
      </c>
      <c r="T198" s="9">
        <f t="shared" si="18"/>
        <v>-1.859E-3</v>
      </c>
      <c r="U198" s="9">
        <f t="shared" si="19"/>
        <v>-8.4749999999999999E-3</v>
      </c>
      <c r="V198" s="9">
        <v>-56</v>
      </c>
      <c r="W198">
        <f t="shared" si="20"/>
        <v>-8.9558410966740082E-3</v>
      </c>
      <c r="X198">
        <f t="shared" si="21"/>
        <v>7.1068410966740082E-3</v>
      </c>
      <c r="Y198">
        <f t="shared" si="22"/>
        <v>-1.267180701042726E-2</v>
      </c>
      <c r="Z198">
        <f t="shared" si="23"/>
        <v>4.2068070104272597E-3</v>
      </c>
    </row>
    <row r="199" spans="1:26">
      <c r="A199">
        <v>10107</v>
      </c>
      <c r="B199">
        <v>20160322</v>
      </c>
      <c r="C199" t="s">
        <v>6</v>
      </c>
      <c r="D199">
        <v>54.07</v>
      </c>
      <c r="E199" s="1">
        <v>3.8990000000000001E-3</v>
      </c>
      <c r="F199">
        <v>-3.7100000000000002E-4</v>
      </c>
      <c r="G199">
        <v>12742</v>
      </c>
      <c r="H199">
        <v>20160322</v>
      </c>
      <c r="I199" t="s">
        <v>7</v>
      </c>
      <c r="J199">
        <v>113.41</v>
      </c>
      <c r="K199" s="1">
        <v>-9.8659999999999998E-3</v>
      </c>
      <c r="L199">
        <v>-3.7100000000000002E-4</v>
      </c>
      <c r="M199">
        <v>20160322</v>
      </c>
      <c r="N199">
        <v>-0.05</v>
      </c>
      <c r="O199">
        <v>-0.01</v>
      </c>
      <c r="P199">
        <v>-0.45</v>
      </c>
      <c r="Q199">
        <v>1E-3</v>
      </c>
      <c r="R199" s="9">
        <f t="shared" si="16"/>
        <v>-5.0000000000000001E-4</v>
      </c>
      <c r="S199">
        <f t="shared" si="17"/>
        <v>1.0000000000000001E-5</v>
      </c>
      <c r="T199" s="9">
        <f t="shared" si="18"/>
        <v>3.8890000000000001E-3</v>
      </c>
      <c r="U199" s="9">
        <f t="shared" si="19"/>
        <v>-9.8759999999999994E-3</v>
      </c>
      <c r="V199" s="9">
        <v>-57</v>
      </c>
      <c r="W199">
        <f t="shared" si="20"/>
        <v>8.5983381322149498E-4</v>
      </c>
      <c r="X199">
        <f t="shared" si="21"/>
        <v>3.0391661867785053E-3</v>
      </c>
      <c r="Y199">
        <f t="shared" si="22"/>
        <v>-2.8462255774679879E-3</v>
      </c>
      <c r="Z199">
        <f t="shared" si="23"/>
        <v>-7.0197744225320123E-3</v>
      </c>
    </row>
    <row r="200" spans="1:26">
      <c r="A200">
        <v>10107</v>
      </c>
      <c r="B200">
        <v>20160321</v>
      </c>
      <c r="C200" t="s">
        <v>6</v>
      </c>
      <c r="D200">
        <v>53.86</v>
      </c>
      <c r="E200" s="1">
        <v>6.9170000000000004E-3</v>
      </c>
      <c r="F200">
        <v>5.04E-4</v>
      </c>
      <c r="G200">
        <v>12742</v>
      </c>
      <c r="H200">
        <v>20160321</v>
      </c>
      <c r="I200" t="s">
        <v>7</v>
      </c>
      <c r="J200">
        <v>114.54</v>
      </c>
      <c r="K200" s="1">
        <v>1.2732E-2</v>
      </c>
      <c r="L200">
        <v>5.04E-4</v>
      </c>
      <c r="M200">
        <v>20160321</v>
      </c>
      <c r="N200">
        <v>0.1</v>
      </c>
      <c r="O200">
        <v>-0.21</v>
      </c>
      <c r="P200">
        <v>-0.31</v>
      </c>
      <c r="Q200">
        <v>1E-3</v>
      </c>
      <c r="R200" s="9">
        <f t="shared" si="16"/>
        <v>1E-3</v>
      </c>
      <c r="S200">
        <f t="shared" si="17"/>
        <v>1.0000000000000001E-5</v>
      </c>
      <c r="T200" s="9">
        <f t="shared" si="18"/>
        <v>6.9070000000000008E-3</v>
      </c>
      <c r="U200" s="9">
        <f t="shared" si="19"/>
        <v>1.2722000000000001E-2</v>
      </c>
      <c r="V200" s="9">
        <v>-58</v>
      </c>
      <c r="W200">
        <f t="shared" si="20"/>
        <v>2.6775513891280698E-3</v>
      </c>
      <c r="X200">
        <f t="shared" si="21"/>
        <v>4.239448610871931E-3</v>
      </c>
      <c r="Y200">
        <f t="shared" si="22"/>
        <v>-1.0266734602533078E-3</v>
      </c>
      <c r="Z200">
        <f t="shared" si="23"/>
        <v>1.3758673460253308E-2</v>
      </c>
    </row>
    <row r="201" spans="1:26">
      <c r="A201">
        <v>10107</v>
      </c>
      <c r="B201">
        <v>20160318</v>
      </c>
      <c r="C201" t="s">
        <v>6</v>
      </c>
      <c r="D201">
        <v>53.49</v>
      </c>
      <c r="E201" s="1">
        <v>-2.1405E-2</v>
      </c>
      <c r="F201">
        <v>3.872E-3</v>
      </c>
      <c r="G201">
        <v>12742</v>
      </c>
      <c r="H201">
        <v>20160318</v>
      </c>
      <c r="I201" t="s">
        <v>7</v>
      </c>
      <c r="J201">
        <v>113.1</v>
      </c>
      <c r="K201" s="1">
        <v>3.0994000000000001E-2</v>
      </c>
      <c r="L201">
        <v>3.872E-3</v>
      </c>
      <c r="M201">
        <v>20160318</v>
      </c>
      <c r="N201">
        <v>0.54</v>
      </c>
      <c r="O201">
        <v>0.34</v>
      </c>
      <c r="P201">
        <v>-0.17</v>
      </c>
      <c r="Q201">
        <v>1E-3</v>
      </c>
      <c r="R201" s="9">
        <f t="shared" si="16"/>
        <v>5.4000000000000003E-3</v>
      </c>
      <c r="S201">
        <f t="shared" si="17"/>
        <v>1.0000000000000001E-5</v>
      </c>
      <c r="T201" s="9">
        <f t="shared" si="18"/>
        <v>-2.1415E-2</v>
      </c>
      <c r="U201" s="9">
        <f t="shared" si="19"/>
        <v>3.0984000000000001E-2</v>
      </c>
      <c r="V201" s="9">
        <v>-59</v>
      </c>
      <c r="W201">
        <f t="shared" si="20"/>
        <v>8.0095229451206881E-3</v>
      </c>
      <c r="X201">
        <f t="shared" si="21"/>
        <v>-2.9414522945120689E-2</v>
      </c>
      <c r="Y201">
        <f t="shared" si="22"/>
        <v>4.3106794169097537E-3</v>
      </c>
      <c r="Z201">
        <f t="shared" si="23"/>
        <v>2.6683320583090246E-2</v>
      </c>
    </row>
    <row r="202" spans="1:26">
      <c r="A202">
        <v>10107</v>
      </c>
      <c r="B202">
        <v>20160317</v>
      </c>
      <c r="C202" t="s">
        <v>6</v>
      </c>
      <c r="D202">
        <v>54.66</v>
      </c>
      <c r="E202" s="1">
        <v>5.7039999999999999E-3</v>
      </c>
      <c r="F202">
        <v>8.2439999999999996E-3</v>
      </c>
      <c r="G202">
        <v>12742</v>
      </c>
      <c r="H202">
        <v>20160317</v>
      </c>
      <c r="I202" t="s">
        <v>7</v>
      </c>
      <c r="J202">
        <v>109.7</v>
      </c>
      <c r="K202" s="1">
        <v>-1.0020000000000001E-3</v>
      </c>
      <c r="L202">
        <v>8.2439999999999996E-3</v>
      </c>
      <c r="M202">
        <v>20160317</v>
      </c>
      <c r="N202">
        <v>0.72</v>
      </c>
      <c r="O202">
        <v>0.84</v>
      </c>
      <c r="P202">
        <v>0.56999999999999995</v>
      </c>
      <c r="Q202">
        <v>1E-3</v>
      </c>
      <c r="R202" s="9">
        <f t="shared" si="16"/>
        <v>7.1999999999999998E-3</v>
      </c>
      <c r="S202">
        <f t="shared" si="17"/>
        <v>1.0000000000000001E-5</v>
      </c>
      <c r="T202" s="9">
        <f t="shared" si="18"/>
        <v>5.6940000000000003E-3</v>
      </c>
      <c r="U202" s="9">
        <f t="shared" si="19"/>
        <v>-1.0120000000000001E-3</v>
      </c>
      <c r="V202" s="9">
        <v>-60</v>
      </c>
      <c r="W202">
        <f t="shared" si="20"/>
        <v>1.0190784036208576E-2</v>
      </c>
      <c r="X202">
        <f t="shared" si="21"/>
        <v>-4.4867840362085758E-3</v>
      </c>
      <c r="Y202">
        <f t="shared" si="22"/>
        <v>6.4941419575673693E-3</v>
      </c>
      <c r="Z202">
        <f t="shared" si="23"/>
        <v>-7.4961419575673696E-3</v>
      </c>
    </row>
    <row r="203" spans="1:26">
      <c r="A203">
        <v>10107</v>
      </c>
      <c r="B203">
        <v>20160316</v>
      </c>
      <c r="C203" t="s">
        <v>6</v>
      </c>
      <c r="D203">
        <v>54.35</v>
      </c>
      <c r="E203" s="1">
        <v>1.4182E-2</v>
      </c>
      <c r="F203">
        <v>7.4900000000000001E-3</v>
      </c>
      <c r="G203">
        <v>12742</v>
      </c>
      <c r="H203">
        <v>20160316</v>
      </c>
      <c r="I203" t="s">
        <v>7</v>
      </c>
      <c r="J203">
        <v>109.81</v>
      </c>
      <c r="K203" s="1">
        <v>-4.9922000000000001E-2</v>
      </c>
      <c r="L203">
        <v>7.4900000000000001E-3</v>
      </c>
      <c r="M203">
        <v>20160316</v>
      </c>
      <c r="N203">
        <v>0.63</v>
      </c>
      <c r="O203">
        <v>0.1</v>
      </c>
      <c r="P203">
        <v>-0.05</v>
      </c>
      <c r="Q203">
        <v>1E-3</v>
      </c>
      <c r="R203" s="9">
        <f t="shared" si="16"/>
        <v>6.3E-3</v>
      </c>
      <c r="S203">
        <f t="shared" si="17"/>
        <v>1.0000000000000001E-5</v>
      </c>
      <c r="T203" s="9">
        <f t="shared" si="18"/>
        <v>1.4172000000000001E-2</v>
      </c>
      <c r="U203" s="9">
        <f t="shared" si="19"/>
        <v>-4.9932000000000004E-2</v>
      </c>
      <c r="V203" s="9">
        <v>-61</v>
      </c>
      <c r="W203">
        <f t="shared" si="20"/>
        <v>9.1001534906646319E-3</v>
      </c>
      <c r="X203">
        <f t="shared" si="21"/>
        <v>5.0818465093353683E-3</v>
      </c>
      <c r="Y203">
        <f t="shared" si="22"/>
        <v>5.402410687238561E-3</v>
      </c>
      <c r="Z203">
        <f t="shared" si="23"/>
        <v>-5.5324410687238562E-2</v>
      </c>
    </row>
    <row r="204" spans="1:26">
      <c r="A204">
        <v>10107</v>
      </c>
      <c r="B204">
        <v>20160315</v>
      </c>
      <c r="C204" t="s">
        <v>6</v>
      </c>
      <c r="D204">
        <v>53.59</v>
      </c>
      <c r="E204" s="1">
        <v>7.8989999999999998E-3</v>
      </c>
      <c r="F204">
        <v>-4.4530000000000004E-3</v>
      </c>
      <c r="G204">
        <v>12742</v>
      </c>
      <c r="H204">
        <v>20160315</v>
      </c>
      <c r="I204" t="s">
        <v>7</v>
      </c>
      <c r="J204">
        <v>115.58</v>
      </c>
      <c r="K204" s="1">
        <v>-1.4494999999999999E-2</v>
      </c>
      <c r="L204">
        <v>-4.4530000000000004E-3</v>
      </c>
      <c r="M204">
        <v>20160315</v>
      </c>
      <c r="N204">
        <v>-0.36</v>
      </c>
      <c r="O204">
        <v>-1.43</v>
      </c>
      <c r="P204">
        <v>0.67</v>
      </c>
      <c r="Q204">
        <v>1E-3</v>
      </c>
      <c r="R204" s="9">
        <f t="shared" si="16"/>
        <v>-3.5999999999999999E-3</v>
      </c>
      <c r="S204">
        <f t="shared" si="17"/>
        <v>1.0000000000000001E-5</v>
      </c>
      <c r="T204" s="9">
        <f t="shared" si="18"/>
        <v>7.8890000000000002E-3</v>
      </c>
      <c r="U204" s="9">
        <f t="shared" si="19"/>
        <v>-1.4504999999999999E-2</v>
      </c>
      <c r="V204" s="9">
        <v>-62</v>
      </c>
      <c r="W204">
        <f t="shared" si="20"/>
        <v>-2.8967825103187587E-3</v>
      </c>
      <c r="X204">
        <f t="shared" si="21"/>
        <v>1.0795782510318758E-2</v>
      </c>
      <c r="Y204">
        <f t="shared" si="22"/>
        <v>-6.6066332863783271E-3</v>
      </c>
      <c r="Z204">
        <f t="shared" si="23"/>
        <v>-7.888366713621673E-3</v>
      </c>
    </row>
    <row r="205" spans="1:26">
      <c r="A205">
        <v>10107</v>
      </c>
      <c r="B205">
        <v>20160314</v>
      </c>
      <c r="C205" t="s">
        <v>6</v>
      </c>
      <c r="D205">
        <v>53.17</v>
      </c>
      <c r="E205" s="1">
        <v>1.884E-3</v>
      </c>
      <c r="F205">
        <v>-1.578E-3</v>
      </c>
      <c r="G205">
        <v>12742</v>
      </c>
      <c r="H205">
        <v>20160314</v>
      </c>
      <c r="I205" t="s">
        <v>7</v>
      </c>
      <c r="J205">
        <v>117.28</v>
      </c>
      <c r="K205" s="1">
        <v>1.5323E-2</v>
      </c>
      <c r="L205">
        <v>-1.578E-3</v>
      </c>
      <c r="M205">
        <v>20160314</v>
      </c>
      <c r="N205">
        <v>-0.12</v>
      </c>
      <c r="O205">
        <v>-7.0000000000000007E-2</v>
      </c>
      <c r="P205">
        <v>-0.88</v>
      </c>
      <c r="Q205">
        <v>1E-3</v>
      </c>
      <c r="R205" s="9">
        <f t="shared" si="16"/>
        <v>-1.1999999999999999E-3</v>
      </c>
      <c r="S205">
        <f t="shared" si="17"/>
        <v>1.0000000000000001E-5</v>
      </c>
      <c r="T205" s="9">
        <f t="shared" si="18"/>
        <v>1.874E-3</v>
      </c>
      <c r="U205" s="9">
        <f t="shared" si="19"/>
        <v>1.5313E-2</v>
      </c>
      <c r="V205" s="9">
        <v>-63</v>
      </c>
      <c r="W205">
        <f t="shared" si="20"/>
        <v>1.1565611131760462E-5</v>
      </c>
      <c r="X205">
        <f t="shared" si="21"/>
        <v>1.8724343888682396E-3</v>
      </c>
      <c r="Y205">
        <f t="shared" si="22"/>
        <v>-3.6953498988348383E-3</v>
      </c>
      <c r="Z205">
        <f t="shared" si="23"/>
        <v>1.9018349898834837E-2</v>
      </c>
    </row>
    <row r="206" spans="1:26">
      <c r="A206">
        <v>10107</v>
      </c>
      <c r="B206">
        <v>20160311</v>
      </c>
      <c r="C206" t="s">
        <v>6</v>
      </c>
      <c r="D206">
        <v>53.07</v>
      </c>
      <c r="E206" s="1">
        <v>1.9597E-2</v>
      </c>
      <c r="F206">
        <v>1.7436E-2</v>
      </c>
      <c r="G206">
        <v>12742</v>
      </c>
      <c r="H206">
        <v>20160311</v>
      </c>
      <c r="I206" t="s">
        <v>7</v>
      </c>
      <c r="J206">
        <v>115.51</v>
      </c>
      <c r="K206" s="1">
        <v>4.6090000000000002E-3</v>
      </c>
      <c r="L206">
        <v>1.7436E-2</v>
      </c>
      <c r="M206">
        <v>20160311</v>
      </c>
      <c r="N206">
        <v>1.69</v>
      </c>
      <c r="O206">
        <v>0.28000000000000003</v>
      </c>
      <c r="P206">
        <v>0.17</v>
      </c>
      <c r="Q206">
        <v>1E-3</v>
      </c>
      <c r="R206" s="9">
        <f t="shared" si="16"/>
        <v>1.6899999999999998E-2</v>
      </c>
      <c r="S206">
        <f t="shared" si="17"/>
        <v>1.0000000000000001E-5</v>
      </c>
      <c r="T206" s="9">
        <f t="shared" si="18"/>
        <v>1.9587E-2</v>
      </c>
      <c r="U206" s="9">
        <f t="shared" si="19"/>
        <v>4.5990000000000007E-3</v>
      </c>
      <c r="V206" s="9">
        <v>-64</v>
      </c>
      <c r="W206">
        <f t="shared" si="20"/>
        <v>2.1945357693737757E-2</v>
      </c>
      <c r="X206">
        <f t="shared" si="21"/>
        <v>-2.348357693737757E-3</v>
      </c>
      <c r="Y206">
        <f t="shared" si="22"/>
        <v>1.82605789822223E-2</v>
      </c>
      <c r="Z206">
        <f t="shared" si="23"/>
        <v>-1.3651578982222299E-2</v>
      </c>
    </row>
    <row r="207" spans="1:26">
      <c r="A207">
        <v>10107</v>
      </c>
      <c r="B207">
        <v>20160310</v>
      </c>
      <c r="C207" t="s">
        <v>6</v>
      </c>
      <c r="D207">
        <v>52.05</v>
      </c>
      <c r="E207" s="1">
        <v>-1.4951000000000001E-2</v>
      </c>
      <c r="F207">
        <v>-1.2869999999999999E-3</v>
      </c>
      <c r="G207">
        <v>12742</v>
      </c>
      <c r="H207">
        <v>20160310</v>
      </c>
      <c r="I207" t="s">
        <v>7</v>
      </c>
      <c r="J207">
        <v>114.98</v>
      </c>
      <c r="K207" s="1">
        <v>-2.5097000000000001E-2</v>
      </c>
      <c r="L207">
        <v>-1.2869999999999999E-3</v>
      </c>
      <c r="M207">
        <v>20160310</v>
      </c>
      <c r="N207">
        <v>-0.11</v>
      </c>
      <c r="O207">
        <v>-0.82</v>
      </c>
      <c r="P207">
        <v>0.64</v>
      </c>
      <c r="Q207">
        <v>1E-3</v>
      </c>
      <c r="R207" s="9">
        <f t="shared" si="16"/>
        <v>-1.1000000000000001E-3</v>
      </c>
      <c r="S207">
        <f t="shared" si="17"/>
        <v>1.0000000000000001E-5</v>
      </c>
      <c r="T207" s="9">
        <f t="shared" si="18"/>
        <v>-1.4961E-2</v>
      </c>
      <c r="U207" s="9">
        <f t="shared" si="19"/>
        <v>-2.5107000000000001E-2</v>
      </c>
      <c r="V207" s="9">
        <v>-65</v>
      </c>
      <c r="W207">
        <f t="shared" si="20"/>
        <v>1.3274678285886516E-4</v>
      </c>
      <c r="X207">
        <f t="shared" si="21"/>
        <v>-1.5083746782858867E-2</v>
      </c>
      <c r="Y207">
        <f t="shared" si="22"/>
        <v>-3.5740464243538598E-3</v>
      </c>
      <c r="Z207">
        <f t="shared" si="23"/>
        <v>-2.1522953575646143E-2</v>
      </c>
    </row>
    <row r="208" spans="1:26">
      <c r="A208">
        <v>10107</v>
      </c>
      <c r="B208">
        <v>20160309</v>
      </c>
      <c r="C208" t="s">
        <v>6</v>
      </c>
      <c r="D208">
        <v>52.84</v>
      </c>
      <c r="E208" s="1">
        <v>2.3040000000000001E-2</v>
      </c>
      <c r="F208">
        <v>5.5859999999999998E-3</v>
      </c>
      <c r="G208">
        <v>12742</v>
      </c>
      <c r="H208">
        <v>20160309</v>
      </c>
      <c r="I208" t="s">
        <v>7</v>
      </c>
      <c r="J208">
        <v>117.94</v>
      </c>
      <c r="K208" s="1">
        <v>3.3744999999999997E-2</v>
      </c>
      <c r="L208">
        <v>5.5859999999999998E-3</v>
      </c>
      <c r="M208">
        <v>20160309</v>
      </c>
      <c r="N208">
        <v>0.5</v>
      </c>
      <c r="O208">
        <v>0.04</v>
      </c>
      <c r="P208">
        <v>0.37</v>
      </c>
      <c r="Q208">
        <v>1E-3</v>
      </c>
      <c r="R208" s="9">
        <f t="shared" si="16"/>
        <v>5.0000000000000001E-3</v>
      </c>
      <c r="S208">
        <f t="shared" si="17"/>
        <v>1.0000000000000001E-5</v>
      </c>
      <c r="T208" s="9">
        <f t="shared" si="18"/>
        <v>2.3030000000000002E-2</v>
      </c>
      <c r="U208" s="9">
        <f t="shared" si="19"/>
        <v>3.3734999999999994E-2</v>
      </c>
      <c r="V208" s="9">
        <v>-66</v>
      </c>
      <c r="W208">
        <f t="shared" si="20"/>
        <v>7.5247982582122676E-3</v>
      </c>
      <c r="X208">
        <f t="shared" si="21"/>
        <v>1.5515201741787735E-2</v>
      </c>
      <c r="Y208">
        <f t="shared" si="22"/>
        <v>3.8254655189858392E-3</v>
      </c>
      <c r="Z208">
        <f t="shared" si="23"/>
        <v>2.9919534481014157E-2</v>
      </c>
    </row>
    <row r="209" spans="1:26">
      <c r="A209">
        <v>10107</v>
      </c>
      <c r="B209">
        <v>20160308</v>
      </c>
      <c r="C209" t="s">
        <v>6</v>
      </c>
      <c r="D209">
        <v>51.65</v>
      </c>
      <c r="E209" s="1">
        <v>1.2149999999999999E-2</v>
      </c>
      <c r="F209">
        <v>-1.3531E-2</v>
      </c>
      <c r="G209">
        <v>12742</v>
      </c>
      <c r="H209">
        <v>20160308</v>
      </c>
      <c r="I209" t="s">
        <v>7</v>
      </c>
      <c r="J209">
        <v>114.09</v>
      </c>
      <c r="K209" s="1">
        <v>-6.8770000000000003E-3</v>
      </c>
      <c r="L209">
        <v>-1.3531E-2</v>
      </c>
      <c r="M209">
        <v>20160308</v>
      </c>
      <c r="N209">
        <v>-1.27</v>
      </c>
      <c r="O209">
        <v>-1.1399999999999999</v>
      </c>
      <c r="P209">
        <v>-0.47</v>
      </c>
      <c r="Q209">
        <v>1E-3</v>
      </c>
      <c r="R209" s="9">
        <f t="shared" si="16"/>
        <v>-1.2699999999999999E-2</v>
      </c>
      <c r="S209">
        <f t="shared" si="17"/>
        <v>1.0000000000000001E-5</v>
      </c>
      <c r="T209" s="9">
        <f t="shared" si="18"/>
        <v>1.214E-2</v>
      </c>
      <c r="U209" s="9">
        <f t="shared" si="19"/>
        <v>-6.8869999999999999E-3</v>
      </c>
      <c r="V209" s="9">
        <v>-67</v>
      </c>
      <c r="W209">
        <f t="shared" si="20"/>
        <v>-1.3924269137485311E-2</v>
      </c>
      <c r="X209">
        <f t="shared" si="21"/>
        <v>2.6074269137485312E-2</v>
      </c>
      <c r="Y209">
        <f t="shared" si="22"/>
        <v>-1.7645249464147385E-2</v>
      </c>
      <c r="Z209">
        <f t="shared" si="23"/>
        <v>1.0768249464147384E-2</v>
      </c>
    </row>
    <row r="210" spans="1:26">
      <c r="A210">
        <v>10107</v>
      </c>
      <c r="B210">
        <v>20160307</v>
      </c>
      <c r="C210" t="s">
        <v>6</v>
      </c>
      <c r="D210">
        <v>51.03</v>
      </c>
      <c r="E210" s="1">
        <v>-1.9220000000000001E-2</v>
      </c>
      <c r="F210">
        <v>3.2290000000000001E-3</v>
      </c>
      <c r="G210">
        <v>12742</v>
      </c>
      <c r="H210">
        <v>20160307</v>
      </c>
      <c r="I210" t="s">
        <v>7</v>
      </c>
      <c r="J210">
        <v>114.88</v>
      </c>
      <c r="K210" s="1">
        <v>-3.7453E-2</v>
      </c>
      <c r="L210">
        <v>3.2290000000000001E-3</v>
      </c>
      <c r="M210">
        <v>20160307</v>
      </c>
      <c r="N210">
        <v>0.21</v>
      </c>
      <c r="O210">
        <v>1.21</v>
      </c>
      <c r="P210">
        <v>0.52</v>
      </c>
      <c r="Q210">
        <v>1E-3</v>
      </c>
      <c r="R210" s="9">
        <f t="shared" si="16"/>
        <v>2.0999999999999999E-3</v>
      </c>
      <c r="S210">
        <f t="shared" si="17"/>
        <v>1.0000000000000001E-5</v>
      </c>
      <c r="T210" s="9">
        <f t="shared" si="18"/>
        <v>-1.9230000000000001E-2</v>
      </c>
      <c r="U210" s="9">
        <f t="shared" si="19"/>
        <v>-3.7463000000000003E-2</v>
      </c>
      <c r="V210" s="9">
        <v>-68</v>
      </c>
      <c r="W210">
        <f t="shared" si="20"/>
        <v>4.010544278126223E-3</v>
      </c>
      <c r="X210">
        <f t="shared" si="21"/>
        <v>-2.3230544278126222E-2</v>
      </c>
      <c r="Y210">
        <f t="shared" si="22"/>
        <v>3.0766475903745748E-4</v>
      </c>
      <c r="Z210">
        <f t="shared" si="23"/>
        <v>-3.7760664759037457E-2</v>
      </c>
    </row>
    <row r="211" spans="1:26">
      <c r="A211">
        <v>10107</v>
      </c>
      <c r="B211">
        <v>20160304</v>
      </c>
      <c r="C211" t="s">
        <v>6</v>
      </c>
      <c r="D211">
        <v>52.03</v>
      </c>
      <c r="E211" s="1">
        <v>-6.1130000000000004E-3</v>
      </c>
      <c r="F211">
        <v>4.156E-3</v>
      </c>
      <c r="G211">
        <v>12742</v>
      </c>
      <c r="H211">
        <v>20160304</v>
      </c>
      <c r="I211" t="s">
        <v>7</v>
      </c>
      <c r="J211">
        <v>119.35</v>
      </c>
      <c r="K211" s="1">
        <v>1.9824000000000001E-2</v>
      </c>
      <c r="L211">
        <v>4.156E-3</v>
      </c>
      <c r="M211">
        <v>20160304</v>
      </c>
      <c r="N211">
        <v>0.37</v>
      </c>
      <c r="O211">
        <v>0.27</v>
      </c>
      <c r="P211">
        <v>0.3</v>
      </c>
      <c r="Q211">
        <v>1E-3</v>
      </c>
      <c r="R211" s="9">
        <f t="shared" si="16"/>
        <v>3.7000000000000002E-3</v>
      </c>
      <c r="S211">
        <f t="shared" si="17"/>
        <v>1.0000000000000001E-5</v>
      </c>
      <c r="T211" s="9">
        <f t="shared" si="18"/>
        <v>-6.123E-3</v>
      </c>
      <c r="U211" s="9">
        <f t="shared" si="19"/>
        <v>1.9814000000000002E-2</v>
      </c>
      <c r="V211" s="9">
        <v>-69</v>
      </c>
      <c r="W211">
        <f t="shared" si="20"/>
        <v>5.9494430257599033E-3</v>
      </c>
      <c r="X211">
        <f t="shared" si="21"/>
        <v>-1.2062443025759904E-2</v>
      </c>
      <c r="Y211">
        <f t="shared" si="22"/>
        <v>2.2485203507331161E-3</v>
      </c>
      <c r="Z211">
        <f t="shared" si="23"/>
        <v>1.7575479649266885E-2</v>
      </c>
    </row>
    <row r="212" spans="1:26">
      <c r="A212">
        <v>10107</v>
      </c>
      <c r="B212">
        <v>20160303</v>
      </c>
      <c r="C212" t="s">
        <v>6</v>
      </c>
      <c r="D212">
        <v>52.35</v>
      </c>
      <c r="E212" s="1">
        <v>-1.1331000000000001E-2</v>
      </c>
      <c r="F212">
        <v>5.6010000000000001E-3</v>
      </c>
      <c r="G212">
        <v>12742</v>
      </c>
      <c r="H212">
        <v>20160303</v>
      </c>
      <c r="I212" t="s">
        <v>7</v>
      </c>
      <c r="J212">
        <v>117.03</v>
      </c>
      <c r="K212" s="1">
        <v>-2.1488E-2</v>
      </c>
      <c r="L212">
        <v>5.6010000000000001E-3</v>
      </c>
      <c r="M212">
        <v>20160303</v>
      </c>
      <c r="N212">
        <v>0.51</v>
      </c>
      <c r="O212">
        <v>0.43</v>
      </c>
      <c r="P212">
        <v>0.64</v>
      </c>
      <c r="Q212">
        <v>1E-3</v>
      </c>
      <c r="R212" s="9">
        <f t="shared" si="16"/>
        <v>5.1000000000000004E-3</v>
      </c>
      <c r="S212">
        <f t="shared" si="17"/>
        <v>1.0000000000000001E-5</v>
      </c>
      <c r="T212" s="9">
        <f t="shared" si="18"/>
        <v>-1.1341E-2</v>
      </c>
      <c r="U212" s="9">
        <f t="shared" si="19"/>
        <v>-2.1498E-2</v>
      </c>
      <c r="V212" s="9">
        <v>-70</v>
      </c>
      <c r="W212">
        <f t="shared" si="20"/>
        <v>7.645979429939373E-3</v>
      </c>
      <c r="X212">
        <f t="shared" si="21"/>
        <v>-1.8976979429939374E-2</v>
      </c>
      <c r="Y212">
        <f t="shared" si="22"/>
        <v>3.9467689934668173E-3</v>
      </c>
      <c r="Z212">
        <f t="shared" si="23"/>
        <v>-2.5434768993466819E-2</v>
      </c>
    </row>
    <row r="213" spans="1:26">
      <c r="A213">
        <v>10107</v>
      </c>
      <c r="B213">
        <v>20160302</v>
      </c>
      <c r="C213" t="s">
        <v>6</v>
      </c>
      <c r="D213">
        <v>52.95</v>
      </c>
      <c r="E213" s="1">
        <v>7.0369999999999999E-3</v>
      </c>
      <c r="F213">
        <v>5.6870000000000002E-3</v>
      </c>
      <c r="G213">
        <v>12742</v>
      </c>
      <c r="H213">
        <v>20160302</v>
      </c>
      <c r="I213" t="s">
        <v>7</v>
      </c>
      <c r="J213">
        <v>119.6</v>
      </c>
      <c r="K213" s="1">
        <v>2.8021000000000001E-2</v>
      </c>
      <c r="L213">
        <v>5.6870000000000002E-3</v>
      </c>
      <c r="M213">
        <v>20160302</v>
      </c>
      <c r="N213">
        <v>0.54</v>
      </c>
      <c r="O213">
        <v>0.51</v>
      </c>
      <c r="P213">
        <v>0.72</v>
      </c>
      <c r="Q213">
        <v>1E-3</v>
      </c>
      <c r="R213" s="9">
        <f t="shared" si="16"/>
        <v>5.4000000000000003E-3</v>
      </c>
      <c r="S213">
        <f t="shared" si="17"/>
        <v>1.0000000000000001E-5</v>
      </c>
      <c r="T213" s="9">
        <f t="shared" si="18"/>
        <v>7.0270000000000003E-3</v>
      </c>
      <c r="U213" s="9">
        <f t="shared" si="19"/>
        <v>2.8011000000000001E-2</v>
      </c>
      <c r="V213" s="9">
        <v>-71</v>
      </c>
      <c r="W213">
        <f t="shared" si="20"/>
        <v>8.0095229451206881E-3</v>
      </c>
      <c r="X213">
        <f t="shared" si="21"/>
        <v>-9.7252294512068828E-4</v>
      </c>
      <c r="Y213">
        <f t="shared" si="22"/>
        <v>4.3106794169097537E-3</v>
      </c>
      <c r="Z213">
        <f t="shared" si="23"/>
        <v>2.3710320583090246E-2</v>
      </c>
    </row>
    <row r="214" spans="1:26">
      <c r="A214">
        <v>10107</v>
      </c>
      <c r="B214">
        <v>20160301</v>
      </c>
      <c r="C214" t="s">
        <v>6</v>
      </c>
      <c r="D214">
        <v>52.58</v>
      </c>
      <c r="E214" s="1">
        <v>3.3411999999999997E-2</v>
      </c>
      <c r="F214">
        <v>2.2381000000000002E-2</v>
      </c>
      <c r="G214">
        <v>12742</v>
      </c>
      <c r="H214">
        <v>20160301</v>
      </c>
      <c r="I214" t="s">
        <v>7</v>
      </c>
      <c r="J214">
        <v>116.34</v>
      </c>
      <c r="K214" s="1">
        <v>-7.2529999999999999E-3</v>
      </c>
      <c r="L214">
        <v>2.2381000000000002E-2</v>
      </c>
      <c r="M214">
        <v>20160301</v>
      </c>
      <c r="N214">
        <v>2.34</v>
      </c>
      <c r="O214">
        <v>-0.64</v>
      </c>
      <c r="P214">
        <v>0.28000000000000003</v>
      </c>
      <c r="Q214">
        <v>1E-3</v>
      </c>
      <c r="R214" s="9">
        <f t="shared" si="16"/>
        <v>2.3399999999999997E-2</v>
      </c>
      <c r="S214">
        <f t="shared" si="17"/>
        <v>1.0000000000000001E-5</v>
      </c>
      <c r="T214" s="9">
        <f t="shared" si="18"/>
        <v>3.3401999999999994E-2</v>
      </c>
      <c r="U214" s="9">
        <f t="shared" si="19"/>
        <v>-7.2629999999999995E-3</v>
      </c>
      <c r="V214" s="9">
        <v>-72</v>
      </c>
      <c r="W214">
        <f t="shared" si="20"/>
        <v>2.9822133855999577E-2</v>
      </c>
      <c r="X214">
        <f t="shared" si="21"/>
        <v>3.5898661440004198E-3</v>
      </c>
      <c r="Y214">
        <f t="shared" si="22"/>
        <v>2.6145304823485909E-2</v>
      </c>
      <c r="Z214">
        <f t="shared" si="23"/>
        <v>-3.3398304823485908E-2</v>
      </c>
    </row>
    <row r="215" spans="1:26">
      <c r="A215">
        <v>10107</v>
      </c>
      <c r="B215">
        <v>20160229</v>
      </c>
      <c r="C215" t="s">
        <v>6</v>
      </c>
      <c r="D215">
        <v>50.88</v>
      </c>
      <c r="E215" s="1">
        <v>-8.1869999999999998E-3</v>
      </c>
      <c r="F215">
        <v>-5.9230000000000003E-3</v>
      </c>
      <c r="G215">
        <v>12742</v>
      </c>
      <c r="H215">
        <v>20160229</v>
      </c>
      <c r="I215" t="s">
        <v>7</v>
      </c>
      <c r="J215">
        <v>117.19</v>
      </c>
      <c r="K215" s="1">
        <v>-3.0766999999999999E-2</v>
      </c>
      <c r="L215">
        <v>-5.9230000000000003E-3</v>
      </c>
      <c r="M215">
        <v>20160229</v>
      </c>
      <c r="N215">
        <v>-0.69</v>
      </c>
      <c r="O215">
        <v>0.66</v>
      </c>
      <c r="P215">
        <v>0.26</v>
      </c>
      <c r="Q215">
        <v>1E-3</v>
      </c>
      <c r="R215" s="9">
        <f t="shared" si="16"/>
        <v>-6.8999999999999999E-3</v>
      </c>
      <c r="S215">
        <f t="shared" si="17"/>
        <v>1.0000000000000001E-5</v>
      </c>
      <c r="T215" s="9">
        <f t="shared" si="18"/>
        <v>-8.1969999999999994E-3</v>
      </c>
      <c r="U215" s="9">
        <f t="shared" si="19"/>
        <v>-3.0776999999999999E-2</v>
      </c>
      <c r="V215" s="9">
        <v>-73</v>
      </c>
      <c r="W215">
        <f t="shared" si="20"/>
        <v>-6.8957611773132225E-3</v>
      </c>
      <c r="X215">
        <f t="shared" si="21"/>
        <v>-1.2912388226867773E-3</v>
      </c>
      <c r="Y215">
        <f t="shared" si="22"/>
        <v>-1.0609647944250624E-2</v>
      </c>
      <c r="Z215">
        <f t="shared" si="23"/>
        <v>-2.0157352055749374E-2</v>
      </c>
    </row>
    <row r="216" spans="1:26">
      <c r="A216">
        <v>10107</v>
      </c>
      <c r="B216">
        <v>20160226</v>
      </c>
      <c r="C216" t="s">
        <v>6</v>
      </c>
      <c r="D216">
        <v>51.3</v>
      </c>
      <c r="E216" s="1">
        <v>-1.5355000000000001E-2</v>
      </c>
      <c r="F216">
        <v>2.7700000000000001E-4</v>
      </c>
      <c r="G216">
        <v>12742</v>
      </c>
      <c r="H216">
        <v>20160226</v>
      </c>
      <c r="I216" t="s">
        <v>7</v>
      </c>
      <c r="J216">
        <v>120.91</v>
      </c>
      <c r="K216" s="1">
        <v>1.6049999999999998E-2</v>
      </c>
      <c r="L216">
        <v>2.7700000000000001E-4</v>
      </c>
      <c r="M216">
        <v>20160226</v>
      </c>
      <c r="N216">
        <v>-0.01</v>
      </c>
      <c r="O216">
        <v>0.81</v>
      </c>
      <c r="P216">
        <v>0.26</v>
      </c>
      <c r="Q216">
        <v>1E-3</v>
      </c>
      <c r="R216" s="9">
        <f t="shared" ref="R216:R279" si="25">N216/100</f>
        <v>-1E-4</v>
      </c>
      <c r="S216">
        <f t="shared" ref="S216:S279" si="26">Q216/100</f>
        <v>1.0000000000000001E-5</v>
      </c>
      <c r="T216" s="9">
        <f t="shared" ref="T216:T279" si="27">E216-S216</f>
        <v>-1.5365E-2</v>
      </c>
      <c r="U216" s="9">
        <f t="shared" ref="U216:U279" si="28">K216-S216</f>
        <v>1.6039999999999999E-2</v>
      </c>
      <c r="V216" s="9">
        <v>-74</v>
      </c>
      <c r="W216">
        <f t="shared" ref="W216:W279" si="29">$AD$3*R216+$AD$2+S216</f>
        <v>1.344558500129915E-3</v>
      </c>
      <c r="X216">
        <f t="shared" ref="X216:X279" si="30">E216-W216</f>
        <v>-1.6699558500129916E-2</v>
      </c>
      <c r="Y216">
        <f t="shared" ref="Y216:Y279" si="31">$AD$6*R216+$AD$5+S216</f>
        <v>-2.361011679544073E-3</v>
      </c>
      <c r="Z216">
        <f t="shared" ref="Z216:Z279" si="32">K216-Y216</f>
        <v>1.8411011679544072E-2</v>
      </c>
    </row>
    <row r="217" spans="1:26">
      <c r="A217">
        <v>10107</v>
      </c>
      <c r="B217">
        <v>20160225</v>
      </c>
      <c r="C217" t="s">
        <v>6</v>
      </c>
      <c r="D217">
        <v>52.1</v>
      </c>
      <c r="E217" s="1">
        <v>1.4408000000000001E-2</v>
      </c>
      <c r="F217">
        <v>1.1049E-2</v>
      </c>
      <c r="G217">
        <v>12742</v>
      </c>
      <c r="H217">
        <v>20160225</v>
      </c>
      <c r="I217" t="s">
        <v>7</v>
      </c>
      <c r="J217">
        <v>119</v>
      </c>
      <c r="K217" s="1">
        <v>1.1044999999999999E-2</v>
      </c>
      <c r="L217">
        <v>1.1049E-2</v>
      </c>
      <c r="M217">
        <v>20160225</v>
      </c>
      <c r="N217">
        <v>1.1000000000000001</v>
      </c>
      <c r="O217">
        <v>-0.43</v>
      </c>
      <c r="P217">
        <v>0.23</v>
      </c>
      <c r="Q217">
        <v>1E-3</v>
      </c>
      <c r="R217" s="9">
        <f t="shared" si="25"/>
        <v>1.1000000000000001E-2</v>
      </c>
      <c r="S217">
        <f t="shared" si="26"/>
        <v>1.0000000000000001E-5</v>
      </c>
      <c r="T217" s="9">
        <f t="shared" si="27"/>
        <v>1.4398000000000001E-2</v>
      </c>
      <c r="U217" s="9">
        <f t="shared" si="28"/>
        <v>1.1035E-2</v>
      </c>
      <c r="V217" s="9">
        <v>-75</v>
      </c>
      <c r="W217">
        <f t="shared" si="29"/>
        <v>1.4795668561838567E-2</v>
      </c>
      <c r="X217">
        <f t="shared" si="30"/>
        <v>-3.8766856183856599E-4</v>
      </c>
      <c r="Y217">
        <f t="shared" si="31"/>
        <v>1.1103673987844559E-2</v>
      </c>
      <c r="Z217">
        <f t="shared" si="32"/>
        <v>-5.867398784456003E-5</v>
      </c>
    </row>
    <row r="218" spans="1:26">
      <c r="A218">
        <v>10107</v>
      </c>
      <c r="B218">
        <v>20160224</v>
      </c>
      <c r="C218" t="s">
        <v>6</v>
      </c>
      <c r="D218">
        <v>51.36</v>
      </c>
      <c r="E218" s="1">
        <v>3.5170000000000002E-3</v>
      </c>
      <c r="F218">
        <v>4.9709999999999997E-3</v>
      </c>
      <c r="G218">
        <v>12742</v>
      </c>
      <c r="H218">
        <v>20160224</v>
      </c>
      <c r="I218" t="s">
        <v>7</v>
      </c>
      <c r="J218">
        <v>117.7</v>
      </c>
      <c r="K218" s="1">
        <v>1.4567999999999999E-2</v>
      </c>
      <c r="L218">
        <v>4.9709999999999997E-3</v>
      </c>
      <c r="M218">
        <v>20160224</v>
      </c>
      <c r="N218">
        <v>0.53</v>
      </c>
      <c r="O218">
        <v>0.68</v>
      </c>
      <c r="P218">
        <v>-0.3</v>
      </c>
      <c r="Q218">
        <v>1E-3</v>
      </c>
      <c r="R218" s="9">
        <f t="shared" si="25"/>
        <v>5.3E-3</v>
      </c>
      <c r="S218">
        <f t="shared" si="26"/>
        <v>1.0000000000000001E-5</v>
      </c>
      <c r="T218" s="9">
        <f t="shared" si="27"/>
        <v>3.5070000000000001E-3</v>
      </c>
      <c r="U218" s="9">
        <f t="shared" si="28"/>
        <v>1.4558E-2</v>
      </c>
      <c r="V218" s="9">
        <v>-76</v>
      </c>
      <c r="W218">
        <f t="shared" si="29"/>
        <v>7.8883417733935819E-3</v>
      </c>
      <c r="X218">
        <f t="shared" si="30"/>
        <v>-4.3713417733935818E-3</v>
      </c>
      <c r="Y218">
        <f t="shared" si="31"/>
        <v>4.1893759424287743E-3</v>
      </c>
      <c r="Z218">
        <f t="shared" si="32"/>
        <v>1.0378624057571225E-2</v>
      </c>
    </row>
    <row r="219" spans="1:26">
      <c r="A219">
        <v>10107</v>
      </c>
      <c r="B219">
        <v>20160223</v>
      </c>
      <c r="C219" t="s">
        <v>6</v>
      </c>
      <c r="D219">
        <v>51.18</v>
      </c>
      <c r="E219" s="1">
        <v>-2.792E-2</v>
      </c>
      <c r="F219">
        <v>-1.179E-2</v>
      </c>
      <c r="G219">
        <v>12742</v>
      </c>
      <c r="H219">
        <v>20160223</v>
      </c>
      <c r="I219" t="s">
        <v>7</v>
      </c>
      <c r="J219">
        <v>116.01</v>
      </c>
      <c r="K219" s="1">
        <v>-3.7780000000000001E-3</v>
      </c>
      <c r="L219">
        <v>-1.179E-2</v>
      </c>
      <c r="M219">
        <v>20160223</v>
      </c>
      <c r="N219">
        <v>-1.22</v>
      </c>
      <c r="O219">
        <v>0.48</v>
      </c>
      <c r="P219">
        <v>-0.5</v>
      </c>
      <c r="Q219">
        <v>1E-3</v>
      </c>
      <c r="R219" s="9">
        <f t="shared" si="25"/>
        <v>-1.2199999999999999E-2</v>
      </c>
      <c r="S219">
        <f t="shared" si="26"/>
        <v>1.0000000000000001E-5</v>
      </c>
      <c r="T219" s="9">
        <f t="shared" si="27"/>
        <v>-2.793E-2</v>
      </c>
      <c r="U219" s="9">
        <f t="shared" si="28"/>
        <v>-3.7880000000000001E-3</v>
      </c>
      <c r="V219" s="9">
        <v>-77</v>
      </c>
      <c r="W219">
        <f t="shared" si="29"/>
        <v>-1.3318363278849783E-2</v>
      </c>
      <c r="X219">
        <f t="shared" si="30"/>
        <v>-1.4601636721150217E-2</v>
      </c>
      <c r="Y219">
        <f t="shared" si="31"/>
        <v>-1.7038732091742493E-2</v>
      </c>
      <c r="Z219">
        <f t="shared" si="32"/>
        <v>1.3260732091742493E-2</v>
      </c>
    </row>
    <row r="220" spans="1:26">
      <c r="A220">
        <v>10107</v>
      </c>
      <c r="B220">
        <v>20160222</v>
      </c>
      <c r="C220" t="s">
        <v>6</v>
      </c>
      <c r="D220">
        <v>52.65</v>
      </c>
      <c r="E220" s="1">
        <v>1.6017E-2</v>
      </c>
      <c r="F220">
        <v>1.4319E-2</v>
      </c>
      <c r="G220">
        <v>12742</v>
      </c>
      <c r="H220">
        <v>20160222</v>
      </c>
      <c r="I220" t="s">
        <v>7</v>
      </c>
      <c r="J220">
        <v>116.45</v>
      </c>
      <c r="K220" s="1">
        <v>2.0417000000000001E-2</v>
      </c>
      <c r="L220">
        <v>1.4319E-2</v>
      </c>
      <c r="M220">
        <v>20160222</v>
      </c>
      <c r="N220">
        <v>1.43</v>
      </c>
      <c r="O220">
        <v>-0.26</v>
      </c>
      <c r="P220">
        <v>0.23</v>
      </c>
      <c r="Q220">
        <v>1E-3</v>
      </c>
      <c r="R220" s="9">
        <f t="shared" si="25"/>
        <v>1.43E-2</v>
      </c>
      <c r="S220">
        <f t="shared" si="26"/>
        <v>1.0000000000000001E-5</v>
      </c>
      <c r="T220" s="9">
        <f t="shared" si="27"/>
        <v>1.6007E-2</v>
      </c>
      <c r="U220" s="9">
        <f t="shared" si="28"/>
        <v>2.0407000000000002E-2</v>
      </c>
      <c r="V220" s="9">
        <v>-78</v>
      </c>
      <c r="W220">
        <f t="shared" si="29"/>
        <v>1.879464722883303E-2</v>
      </c>
      <c r="X220">
        <f t="shared" si="30"/>
        <v>-2.7776472288330301E-3</v>
      </c>
      <c r="Y220">
        <f t="shared" si="31"/>
        <v>1.5106688645716855E-2</v>
      </c>
      <c r="Z220">
        <f t="shared" si="32"/>
        <v>5.3103113542831461E-3</v>
      </c>
    </row>
    <row r="221" spans="1:26">
      <c r="A221">
        <v>10107</v>
      </c>
      <c r="B221">
        <v>20160219</v>
      </c>
      <c r="C221" t="s">
        <v>6</v>
      </c>
      <c r="D221">
        <v>51.82</v>
      </c>
      <c r="E221" s="1">
        <v>-7.0889999999999998E-3</v>
      </c>
      <c r="F221">
        <v>-2.2699999999999999E-4</v>
      </c>
      <c r="G221">
        <v>12742</v>
      </c>
      <c r="H221">
        <v>20160219</v>
      </c>
      <c r="I221" t="s">
        <v>7</v>
      </c>
      <c r="J221">
        <v>114.12</v>
      </c>
      <c r="K221" s="1">
        <v>5.8170000000000001E-3</v>
      </c>
      <c r="L221">
        <v>-2.2699999999999999E-4</v>
      </c>
      <c r="M221">
        <v>20160219</v>
      </c>
      <c r="N221">
        <v>0.06</v>
      </c>
      <c r="O221">
        <v>0.43</v>
      </c>
      <c r="P221">
        <v>-0.63</v>
      </c>
      <c r="Q221">
        <v>1E-3</v>
      </c>
      <c r="R221" s="9">
        <f t="shared" si="25"/>
        <v>5.9999999999999995E-4</v>
      </c>
      <c r="S221">
        <f t="shared" si="26"/>
        <v>1.0000000000000001E-5</v>
      </c>
      <c r="T221" s="9">
        <f t="shared" si="27"/>
        <v>-7.0989999999999994E-3</v>
      </c>
      <c r="U221" s="9">
        <f t="shared" si="28"/>
        <v>5.8070000000000005E-3</v>
      </c>
      <c r="V221" s="9">
        <v>-79</v>
      </c>
      <c r="W221">
        <f t="shared" si="29"/>
        <v>2.1928267022196493E-3</v>
      </c>
      <c r="X221">
        <f t="shared" si="30"/>
        <v>-9.2818267022196487E-3</v>
      </c>
      <c r="Y221">
        <f t="shared" si="31"/>
        <v>-1.5118873581772226E-3</v>
      </c>
      <c r="Z221">
        <f t="shared" si="32"/>
        <v>7.3288873581772232E-3</v>
      </c>
    </row>
    <row r="222" spans="1:26">
      <c r="A222">
        <v>10107</v>
      </c>
      <c r="B222">
        <v>20160218</v>
      </c>
      <c r="C222" t="s">
        <v>6</v>
      </c>
      <c r="D222">
        <v>52.19</v>
      </c>
      <c r="E222" s="1">
        <v>-4.3880000000000004E-3</v>
      </c>
      <c r="F222">
        <v>-4.1999999999999997E-3</v>
      </c>
      <c r="G222">
        <v>12742</v>
      </c>
      <c r="H222">
        <v>20160218</v>
      </c>
      <c r="I222" t="s">
        <v>7</v>
      </c>
      <c r="J222">
        <v>113.46</v>
      </c>
      <c r="K222" s="1">
        <v>2.2069999999999999E-2</v>
      </c>
      <c r="L222">
        <v>-4.1999999999999997E-3</v>
      </c>
      <c r="M222">
        <v>20160218</v>
      </c>
      <c r="N222">
        <v>-0.51</v>
      </c>
      <c r="O222">
        <v>-0.01</v>
      </c>
      <c r="P222">
        <v>0.2</v>
      </c>
      <c r="Q222">
        <v>1E-3</v>
      </c>
      <c r="R222" s="9">
        <f t="shared" si="25"/>
        <v>-5.1000000000000004E-3</v>
      </c>
      <c r="S222">
        <f t="shared" si="26"/>
        <v>1.0000000000000001E-5</v>
      </c>
      <c r="T222" s="9">
        <f t="shared" si="27"/>
        <v>-4.398E-3</v>
      </c>
      <c r="U222" s="9">
        <f t="shared" si="28"/>
        <v>2.206E-2</v>
      </c>
      <c r="V222" s="9">
        <v>-80</v>
      </c>
      <c r="W222">
        <f t="shared" si="29"/>
        <v>-4.7145000862253341E-3</v>
      </c>
      <c r="X222">
        <f t="shared" si="30"/>
        <v>3.265000862253337E-4</v>
      </c>
      <c r="Y222">
        <f t="shared" si="31"/>
        <v>-8.4261854035930072E-3</v>
      </c>
      <c r="Z222">
        <f t="shared" si="32"/>
        <v>3.0496185403593008E-2</v>
      </c>
    </row>
    <row r="223" spans="1:26">
      <c r="A223">
        <v>10107</v>
      </c>
      <c r="B223">
        <v>20160217</v>
      </c>
      <c r="C223" t="s">
        <v>6</v>
      </c>
      <c r="D223">
        <v>52.42</v>
      </c>
      <c r="E223" s="1">
        <v>2.6032E-2</v>
      </c>
      <c r="F223">
        <v>1.8096999999999999E-2</v>
      </c>
      <c r="G223">
        <v>12742</v>
      </c>
      <c r="H223">
        <v>20160217</v>
      </c>
      <c r="I223" t="s">
        <v>7</v>
      </c>
      <c r="J223">
        <v>111.01</v>
      </c>
      <c r="K223" s="1">
        <v>4.7264E-2</v>
      </c>
      <c r="L223">
        <v>1.8096999999999999E-2</v>
      </c>
      <c r="M223">
        <v>20160217</v>
      </c>
      <c r="N223">
        <v>1.75</v>
      </c>
      <c r="O223">
        <v>-0.05</v>
      </c>
      <c r="P223">
        <v>-0.65</v>
      </c>
      <c r="Q223">
        <v>1E-3</v>
      </c>
      <c r="R223" s="9">
        <f t="shared" si="25"/>
        <v>1.7500000000000002E-2</v>
      </c>
      <c r="S223">
        <f t="shared" si="26"/>
        <v>1.0000000000000001E-5</v>
      </c>
      <c r="T223" s="9">
        <f t="shared" si="27"/>
        <v>2.6022E-2</v>
      </c>
      <c r="U223" s="9">
        <f t="shared" si="28"/>
        <v>4.7253999999999997E-2</v>
      </c>
      <c r="V223" s="9">
        <v>-81</v>
      </c>
      <c r="W223">
        <f t="shared" si="29"/>
        <v>2.2672444724100391E-2</v>
      </c>
      <c r="X223">
        <f t="shared" si="30"/>
        <v>3.3595552758996089E-3</v>
      </c>
      <c r="Y223">
        <f t="shared" si="31"/>
        <v>1.8988399829108174E-2</v>
      </c>
      <c r="Z223">
        <f t="shared" si="32"/>
        <v>2.8275600170891826E-2</v>
      </c>
    </row>
    <row r="224" spans="1:26">
      <c r="A224">
        <v>10107</v>
      </c>
      <c r="B224">
        <v>20160216</v>
      </c>
      <c r="C224" t="s">
        <v>6</v>
      </c>
      <c r="D224">
        <v>51.09</v>
      </c>
      <c r="E224" s="1">
        <v>1.8811999999999999E-2</v>
      </c>
      <c r="F224">
        <v>1.7666999999999999E-2</v>
      </c>
      <c r="G224">
        <v>12742</v>
      </c>
      <c r="H224">
        <v>20160216</v>
      </c>
      <c r="I224" t="s">
        <v>7</v>
      </c>
      <c r="J224">
        <v>106</v>
      </c>
      <c r="K224" s="1">
        <v>4.8363000000000003E-2</v>
      </c>
      <c r="L224">
        <v>1.7666999999999999E-2</v>
      </c>
      <c r="M224">
        <v>20160216</v>
      </c>
      <c r="N224">
        <v>1.78</v>
      </c>
      <c r="O224">
        <v>0.55000000000000004</v>
      </c>
      <c r="P224">
        <v>-0.56999999999999995</v>
      </c>
      <c r="Q224">
        <v>1E-3</v>
      </c>
      <c r="R224" s="9">
        <f t="shared" si="25"/>
        <v>1.78E-2</v>
      </c>
      <c r="S224">
        <f t="shared" si="26"/>
        <v>1.0000000000000001E-5</v>
      </c>
      <c r="T224" s="9">
        <f t="shared" si="27"/>
        <v>1.8801999999999999E-2</v>
      </c>
      <c r="U224" s="9">
        <f t="shared" si="28"/>
        <v>4.8353E-2</v>
      </c>
      <c r="V224" s="9">
        <v>-82</v>
      </c>
      <c r="W224">
        <f t="shared" si="29"/>
        <v>2.3035988239281702E-2</v>
      </c>
      <c r="X224">
        <f t="shared" si="30"/>
        <v>-4.2239882392817035E-3</v>
      </c>
      <c r="Y224">
        <f t="shared" si="31"/>
        <v>1.9352310252551106E-2</v>
      </c>
      <c r="Z224">
        <f t="shared" si="32"/>
        <v>2.9010689747448897E-2</v>
      </c>
    </row>
    <row r="225" spans="1:26">
      <c r="A225">
        <v>10107</v>
      </c>
      <c r="B225">
        <v>20160212</v>
      </c>
      <c r="C225" t="s">
        <v>6</v>
      </c>
      <c r="D225">
        <v>50.5</v>
      </c>
      <c r="E225" s="1">
        <v>1.6301E-2</v>
      </c>
      <c r="F225">
        <v>2.0122999999999999E-2</v>
      </c>
      <c r="G225">
        <v>12742</v>
      </c>
      <c r="H225">
        <v>20160212</v>
      </c>
      <c r="I225" t="s">
        <v>7</v>
      </c>
      <c r="J225">
        <v>101.11</v>
      </c>
      <c r="K225" s="1">
        <v>-2.2808999999999999E-2</v>
      </c>
      <c r="L225">
        <v>2.0122999999999999E-2</v>
      </c>
      <c r="M225">
        <v>20160212</v>
      </c>
      <c r="N225">
        <v>1.98</v>
      </c>
      <c r="O225">
        <v>-0.53</v>
      </c>
      <c r="P225">
        <v>1.1299999999999999</v>
      </c>
      <c r="Q225">
        <v>1E-3</v>
      </c>
      <c r="R225" s="9">
        <f t="shared" si="25"/>
        <v>1.9799999999999998E-2</v>
      </c>
      <c r="S225">
        <f t="shared" si="26"/>
        <v>1.0000000000000001E-5</v>
      </c>
      <c r="T225" s="9">
        <f t="shared" si="27"/>
        <v>1.6291E-2</v>
      </c>
      <c r="U225" s="9">
        <f t="shared" si="28"/>
        <v>-2.2818999999999999E-2</v>
      </c>
      <c r="V225" s="9">
        <v>-83</v>
      </c>
      <c r="W225">
        <f t="shared" si="29"/>
        <v>2.5459611673823799E-2</v>
      </c>
      <c r="X225">
        <f t="shared" si="30"/>
        <v>-9.1586116738237994E-3</v>
      </c>
      <c r="Y225">
        <f t="shared" si="31"/>
        <v>2.177837974217068E-2</v>
      </c>
      <c r="Z225">
        <f t="shared" si="32"/>
        <v>-4.4587379742170682E-2</v>
      </c>
    </row>
    <row r="226" spans="1:26">
      <c r="A226">
        <v>10107</v>
      </c>
      <c r="B226">
        <v>20160211</v>
      </c>
      <c r="C226" t="s">
        <v>6</v>
      </c>
      <c r="D226">
        <v>49.69</v>
      </c>
      <c r="E226" s="1">
        <v>-4.0200000000000001E-4</v>
      </c>
      <c r="F226">
        <v>-1.1965999999999999E-2</v>
      </c>
      <c r="G226">
        <v>12742</v>
      </c>
      <c r="H226">
        <v>20160211</v>
      </c>
      <c r="I226" t="s">
        <v>7</v>
      </c>
      <c r="J226">
        <v>103.47</v>
      </c>
      <c r="K226" s="1">
        <v>1.6803999999999999E-2</v>
      </c>
      <c r="L226">
        <v>-1.1965999999999999E-2</v>
      </c>
      <c r="M226">
        <v>20160211</v>
      </c>
      <c r="N226">
        <v>-1.17</v>
      </c>
      <c r="O226">
        <v>0.51</v>
      </c>
      <c r="P226">
        <v>-1.5</v>
      </c>
      <c r="Q226">
        <v>1E-3</v>
      </c>
      <c r="R226" s="9">
        <f t="shared" si="25"/>
        <v>-1.1699999999999999E-2</v>
      </c>
      <c r="S226">
        <f t="shared" si="26"/>
        <v>1.0000000000000001E-5</v>
      </c>
      <c r="T226" s="9">
        <f t="shared" si="27"/>
        <v>-4.1200000000000004E-4</v>
      </c>
      <c r="U226" s="9">
        <f t="shared" si="28"/>
        <v>1.6794E-2</v>
      </c>
      <c r="V226" s="9">
        <v>-84</v>
      </c>
      <c r="W226">
        <f t="shared" si="29"/>
        <v>-1.2712457420214259E-2</v>
      </c>
      <c r="X226">
        <f t="shared" si="30"/>
        <v>1.231045742021426E-2</v>
      </c>
      <c r="Y226">
        <f t="shared" si="31"/>
        <v>-1.6432214719337597E-2</v>
      </c>
      <c r="Z226">
        <f t="shared" si="32"/>
        <v>3.3236214719337596E-2</v>
      </c>
    </row>
    <row r="227" spans="1:26">
      <c r="A227">
        <v>10107</v>
      </c>
      <c r="B227">
        <v>20160210</v>
      </c>
      <c r="C227" t="s">
        <v>6</v>
      </c>
      <c r="D227">
        <v>49.71</v>
      </c>
      <c r="E227" s="1">
        <v>8.7259999999999994E-3</v>
      </c>
      <c r="F227">
        <v>2.63E-4</v>
      </c>
      <c r="G227">
        <v>12742</v>
      </c>
      <c r="H227">
        <v>20160210</v>
      </c>
      <c r="I227" t="s">
        <v>7</v>
      </c>
      <c r="J227">
        <v>101.76</v>
      </c>
      <c r="K227" s="1">
        <v>7.724E-3</v>
      </c>
      <c r="L227">
        <v>2.63E-4</v>
      </c>
      <c r="M227">
        <v>20160210</v>
      </c>
      <c r="N227">
        <v>0.01</v>
      </c>
      <c r="O227">
        <v>-0.05</v>
      </c>
      <c r="P227">
        <v>-0.57999999999999996</v>
      </c>
      <c r="Q227">
        <v>1E-3</v>
      </c>
      <c r="R227" s="9">
        <f t="shared" si="25"/>
        <v>1E-4</v>
      </c>
      <c r="S227">
        <f t="shared" si="26"/>
        <v>1.0000000000000001E-5</v>
      </c>
      <c r="T227" s="9">
        <f t="shared" si="27"/>
        <v>8.7159999999999998E-3</v>
      </c>
      <c r="U227" s="9">
        <f t="shared" si="28"/>
        <v>7.7140000000000004E-3</v>
      </c>
      <c r="V227" s="9">
        <v>-85</v>
      </c>
      <c r="W227">
        <f t="shared" si="29"/>
        <v>1.5869208435841248E-3</v>
      </c>
      <c r="X227">
        <f t="shared" si="30"/>
        <v>7.1390791564158746E-3</v>
      </c>
      <c r="Y227">
        <f t="shared" si="31"/>
        <v>-2.118404730582116E-3</v>
      </c>
      <c r="Z227">
        <f t="shared" si="32"/>
        <v>9.8424047305821164E-3</v>
      </c>
    </row>
    <row r="228" spans="1:26">
      <c r="A228">
        <v>10107</v>
      </c>
      <c r="B228">
        <v>20160209</v>
      </c>
      <c r="C228" t="s">
        <v>6</v>
      </c>
      <c r="D228">
        <v>49.28</v>
      </c>
      <c r="E228" s="1">
        <v>-2.6310000000000001E-3</v>
      </c>
      <c r="F228">
        <v>-3.0599999999999998E-3</v>
      </c>
      <c r="G228">
        <v>12742</v>
      </c>
      <c r="H228">
        <v>20160209</v>
      </c>
      <c r="I228" t="s">
        <v>7</v>
      </c>
      <c r="J228">
        <v>100.98</v>
      </c>
      <c r="K228" s="1">
        <v>-8.1750000000000003E-2</v>
      </c>
      <c r="L228">
        <v>-3.0599999999999998E-3</v>
      </c>
      <c r="M228">
        <v>20160209</v>
      </c>
      <c r="N228">
        <v>-0.1</v>
      </c>
      <c r="O228">
        <v>-0.48</v>
      </c>
      <c r="P228">
        <v>-0.28000000000000003</v>
      </c>
      <c r="Q228">
        <v>1E-3</v>
      </c>
      <c r="R228" s="9">
        <f t="shared" si="25"/>
        <v>-1E-3</v>
      </c>
      <c r="S228">
        <f t="shared" si="26"/>
        <v>1.0000000000000001E-5</v>
      </c>
      <c r="T228" s="9">
        <f t="shared" si="27"/>
        <v>-2.6410000000000001E-3</v>
      </c>
      <c r="U228" s="9">
        <f t="shared" si="28"/>
        <v>-8.1759999999999999E-2</v>
      </c>
      <c r="V228" s="9">
        <v>-86</v>
      </c>
      <c r="W228">
        <f t="shared" si="29"/>
        <v>2.5392795458597009E-4</v>
      </c>
      <c r="X228">
        <f t="shared" si="30"/>
        <v>-2.88492795458597E-3</v>
      </c>
      <c r="Y228">
        <f t="shared" si="31"/>
        <v>-3.4527429498728813E-3</v>
      </c>
      <c r="Z228">
        <f t="shared" si="32"/>
        <v>-7.829725705012712E-2</v>
      </c>
    </row>
    <row r="229" spans="1:26">
      <c r="A229">
        <v>10107</v>
      </c>
      <c r="B229">
        <v>20160208</v>
      </c>
      <c r="C229" t="s">
        <v>6</v>
      </c>
      <c r="D229">
        <v>49.41</v>
      </c>
      <c r="E229" s="1">
        <v>-1.4952E-2</v>
      </c>
      <c r="F229">
        <v>-1.6937000000000001E-2</v>
      </c>
      <c r="G229">
        <v>12742</v>
      </c>
      <c r="H229">
        <v>20160208</v>
      </c>
      <c r="I229" t="s">
        <v>7</v>
      </c>
      <c r="J229">
        <v>109.97</v>
      </c>
      <c r="K229" s="1">
        <v>1.4671E-2</v>
      </c>
      <c r="L229">
        <v>-1.6937000000000001E-2</v>
      </c>
      <c r="M229">
        <v>20160208</v>
      </c>
      <c r="N229">
        <v>-1.51</v>
      </c>
      <c r="O229">
        <v>-0.02</v>
      </c>
      <c r="P229">
        <v>0.95</v>
      </c>
      <c r="Q229">
        <v>1E-3</v>
      </c>
      <c r="R229" s="9">
        <f t="shared" si="25"/>
        <v>-1.5100000000000001E-2</v>
      </c>
      <c r="S229">
        <f t="shared" si="26"/>
        <v>1.0000000000000001E-5</v>
      </c>
      <c r="T229" s="9">
        <f t="shared" si="27"/>
        <v>-1.4962E-2</v>
      </c>
      <c r="U229" s="9">
        <f t="shared" si="28"/>
        <v>1.4661E-2</v>
      </c>
      <c r="V229" s="9">
        <v>-87</v>
      </c>
      <c r="W229">
        <f t="shared" si="29"/>
        <v>-1.6832617258935832E-2</v>
      </c>
      <c r="X229">
        <f t="shared" si="30"/>
        <v>1.8806172589358322E-3</v>
      </c>
      <c r="Y229">
        <f t="shared" si="31"/>
        <v>-2.0556532851690873E-2</v>
      </c>
      <c r="Z229">
        <f t="shared" si="32"/>
        <v>3.5227532851690876E-2</v>
      </c>
    </row>
    <row r="230" spans="1:26">
      <c r="A230">
        <v>10107</v>
      </c>
      <c r="B230">
        <v>20160205</v>
      </c>
      <c r="C230" t="s">
        <v>6</v>
      </c>
      <c r="D230">
        <v>50.16</v>
      </c>
      <c r="E230" s="1">
        <v>-3.5385E-2</v>
      </c>
      <c r="F230">
        <v>-1.9598000000000001E-2</v>
      </c>
      <c r="G230">
        <v>12742</v>
      </c>
      <c r="H230">
        <v>20160205</v>
      </c>
      <c r="I230" t="s">
        <v>7</v>
      </c>
      <c r="J230">
        <v>108.38</v>
      </c>
      <c r="K230" s="1">
        <v>-0.43634299999999998</v>
      </c>
      <c r="L230">
        <v>-1.9598000000000001E-2</v>
      </c>
      <c r="M230">
        <v>20160205</v>
      </c>
      <c r="N230">
        <v>-2.06</v>
      </c>
      <c r="O230">
        <v>-1.0900000000000001</v>
      </c>
      <c r="P230">
        <v>1.78</v>
      </c>
      <c r="Q230">
        <v>1E-3</v>
      </c>
      <c r="R230" s="9">
        <f t="shared" si="25"/>
        <v>-2.06E-2</v>
      </c>
      <c r="S230">
        <f t="shared" si="26"/>
        <v>1.0000000000000001E-5</v>
      </c>
      <c r="T230" s="9">
        <f t="shared" si="27"/>
        <v>-3.5395000000000003E-2</v>
      </c>
      <c r="U230" s="9">
        <f t="shared" si="28"/>
        <v>-0.43635299999999999</v>
      </c>
      <c r="V230" s="9">
        <v>-88</v>
      </c>
      <c r="W230">
        <f t="shared" si="29"/>
        <v>-2.3497581703926605E-2</v>
      </c>
      <c r="X230">
        <f t="shared" si="30"/>
        <v>-1.1887418296073395E-2</v>
      </c>
      <c r="Y230">
        <f t="shared" si="31"/>
        <v>-2.7228223948144701E-2</v>
      </c>
      <c r="Z230">
        <f t="shared" si="32"/>
        <v>-0.40911477605185526</v>
      </c>
    </row>
    <row r="231" spans="1:26">
      <c r="A231">
        <v>10107</v>
      </c>
      <c r="B231">
        <v>20160204</v>
      </c>
      <c r="C231" t="s">
        <v>6</v>
      </c>
      <c r="D231">
        <v>52</v>
      </c>
      <c r="E231" s="1">
        <v>-3.0669999999999998E-3</v>
      </c>
      <c r="F231">
        <v>3.6480000000000002E-3</v>
      </c>
      <c r="G231">
        <v>12742</v>
      </c>
      <c r="H231">
        <v>20160204</v>
      </c>
      <c r="I231" t="s">
        <v>7</v>
      </c>
      <c r="J231">
        <v>192.28</v>
      </c>
      <c r="K231" s="1">
        <v>5.3860000000000002E-3</v>
      </c>
      <c r="L231">
        <v>3.6480000000000002E-3</v>
      </c>
      <c r="M231">
        <v>20160204</v>
      </c>
      <c r="N231">
        <v>0.27</v>
      </c>
      <c r="O231">
        <v>0.2</v>
      </c>
      <c r="P231">
        <v>0.3</v>
      </c>
      <c r="Q231">
        <v>1E-3</v>
      </c>
      <c r="R231" s="9">
        <f t="shared" si="25"/>
        <v>2.7000000000000001E-3</v>
      </c>
      <c r="S231">
        <f t="shared" si="26"/>
        <v>1.0000000000000001E-5</v>
      </c>
      <c r="T231" s="9">
        <f t="shared" si="27"/>
        <v>-3.0769999999999999E-3</v>
      </c>
      <c r="U231" s="9">
        <f t="shared" si="28"/>
        <v>5.3760000000000006E-3</v>
      </c>
      <c r="V231" s="9">
        <v>-89</v>
      </c>
      <c r="W231">
        <f t="shared" si="29"/>
        <v>4.7376313084888533E-3</v>
      </c>
      <c r="X231">
        <f t="shared" si="30"/>
        <v>-7.8046313084888536E-3</v>
      </c>
      <c r="Y231">
        <f t="shared" si="31"/>
        <v>1.0354856059233298E-3</v>
      </c>
      <c r="Z231">
        <f t="shared" si="32"/>
        <v>4.3505143940766704E-3</v>
      </c>
    </row>
    <row r="232" spans="1:26">
      <c r="A232">
        <v>10107</v>
      </c>
      <c r="B232">
        <v>20160203</v>
      </c>
      <c r="C232" t="s">
        <v>6</v>
      </c>
      <c r="D232">
        <v>52.16</v>
      </c>
      <c r="E232" s="1">
        <v>-1.5848999999999999E-2</v>
      </c>
      <c r="F232">
        <v>5.7520000000000002E-3</v>
      </c>
      <c r="G232">
        <v>12742</v>
      </c>
      <c r="H232">
        <v>20160203</v>
      </c>
      <c r="I232" t="s">
        <v>7</v>
      </c>
      <c r="J232">
        <v>191.25</v>
      </c>
      <c r="K232" s="1">
        <v>-5.9873000000000003E-2</v>
      </c>
      <c r="L232">
        <v>5.7520000000000002E-3</v>
      </c>
      <c r="M232">
        <v>20160203</v>
      </c>
      <c r="N232">
        <v>0.46</v>
      </c>
      <c r="O232">
        <v>-0.32</v>
      </c>
      <c r="P232">
        <v>0.45</v>
      </c>
      <c r="Q232">
        <v>1E-3</v>
      </c>
      <c r="R232" s="9">
        <f t="shared" si="25"/>
        <v>4.5999999999999999E-3</v>
      </c>
      <c r="S232">
        <f t="shared" si="26"/>
        <v>1.0000000000000001E-5</v>
      </c>
      <c r="T232" s="9">
        <f t="shared" si="27"/>
        <v>-1.5858999999999998E-2</v>
      </c>
      <c r="U232" s="9">
        <f t="shared" si="28"/>
        <v>-5.9883000000000006E-2</v>
      </c>
      <c r="V232" s="9">
        <v>-90</v>
      </c>
      <c r="W232">
        <f t="shared" si="29"/>
        <v>7.040073571303848E-3</v>
      </c>
      <c r="X232">
        <f t="shared" si="30"/>
        <v>-2.2889073571303847E-2</v>
      </c>
      <c r="Y232">
        <f t="shared" si="31"/>
        <v>3.3402516210619244E-3</v>
      </c>
      <c r="Z232">
        <f t="shared" si="32"/>
        <v>-6.3213251621061922E-2</v>
      </c>
    </row>
    <row r="233" spans="1:26">
      <c r="A233">
        <v>10107</v>
      </c>
      <c r="B233">
        <v>20160202</v>
      </c>
      <c r="C233" t="s">
        <v>6</v>
      </c>
      <c r="D233">
        <v>53</v>
      </c>
      <c r="E233" s="1">
        <v>-3.1255999999999999E-2</v>
      </c>
      <c r="F233">
        <v>-1.9990999999999998E-2</v>
      </c>
      <c r="G233">
        <v>12742</v>
      </c>
      <c r="H233">
        <v>20160202</v>
      </c>
      <c r="I233" t="s">
        <v>7</v>
      </c>
      <c r="J233">
        <v>203.42999</v>
      </c>
      <c r="K233" s="1">
        <v>-1.1324000000000001E-2</v>
      </c>
      <c r="L233">
        <v>-1.9990999999999998E-2</v>
      </c>
      <c r="M233">
        <v>20160202</v>
      </c>
      <c r="N233">
        <v>-2</v>
      </c>
      <c r="O233">
        <v>-0.02</v>
      </c>
      <c r="P233">
        <v>-0.34</v>
      </c>
      <c r="Q233">
        <v>1E-3</v>
      </c>
      <c r="R233" s="9">
        <f t="shared" si="25"/>
        <v>-0.02</v>
      </c>
      <c r="S233">
        <f t="shared" si="26"/>
        <v>1.0000000000000001E-5</v>
      </c>
      <c r="T233" s="9">
        <f t="shared" si="27"/>
        <v>-3.1266000000000002E-2</v>
      </c>
      <c r="U233" s="9">
        <f t="shared" si="28"/>
        <v>-1.1334E-2</v>
      </c>
      <c r="V233" s="9">
        <v>-91</v>
      </c>
      <c r="W233">
        <f t="shared" si="29"/>
        <v>-2.2770494673563974E-2</v>
      </c>
      <c r="X233">
        <f t="shared" si="30"/>
        <v>-8.4855053264360249E-3</v>
      </c>
      <c r="Y233">
        <f t="shared" si="31"/>
        <v>-2.650040310125883E-2</v>
      </c>
      <c r="Z233">
        <f t="shared" si="32"/>
        <v>1.5176403101258829E-2</v>
      </c>
    </row>
    <row r="234" spans="1:26">
      <c r="A234">
        <v>10107</v>
      </c>
      <c r="B234">
        <v>20160201</v>
      </c>
      <c r="C234" t="s">
        <v>6</v>
      </c>
      <c r="D234">
        <v>54.71</v>
      </c>
      <c r="E234" s="1">
        <v>-6.8979999999999996E-3</v>
      </c>
      <c r="F234">
        <v>-3.6400000000000001E-4</v>
      </c>
      <c r="G234">
        <v>12742</v>
      </c>
      <c r="H234">
        <v>20160201</v>
      </c>
      <c r="I234" t="s">
        <v>7</v>
      </c>
      <c r="J234">
        <v>205.75998999999999</v>
      </c>
      <c r="K234" s="1">
        <v>3.9663999999999998E-2</v>
      </c>
      <c r="L234">
        <v>-3.6400000000000001E-4</v>
      </c>
      <c r="M234">
        <v>20160201</v>
      </c>
      <c r="N234">
        <v>-0.04</v>
      </c>
      <c r="O234">
        <v>-0.2</v>
      </c>
      <c r="P234">
        <v>-0.96</v>
      </c>
      <c r="Q234">
        <v>1E-3</v>
      </c>
      <c r="R234" s="9">
        <f t="shared" si="25"/>
        <v>-4.0000000000000002E-4</v>
      </c>
      <c r="S234">
        <f t="shared" si="26"/>
        <v>1.0000000000000001E-5</v>
      </c>
      <c r="T234" s="9">
        <f t="shared" si="27"/>
        <v>-6.9079999999999992E-3</v>
      </c>
      <c r="U234" s="9">
        <f t="shared" si="28"/>
        <v>3.9653999999999995E-2</v>
      </c>
      <c r="V234" s="9">
        <v>-92</v>
      </c>
      <c r="W234">
        <f t="shared" si="29"/>
        <v>9.810149849486E-4</v>
      </c>
      <c r="X234">
        <f t="shared" si="30"/>
        <v>-7.8790149849486003E-3</v>
      </c>
      <c r="Y234">
        <f t="shared" si="31"/>
        <v>-2.7249221029870094E-3</v>
      </c>
      <c r="Z234">
        <f t="shared" si="32"/>
        <v>4.238892210298701E-2</v>
      </c>
    </row>
    <row r="235" spans="1:26">
      <c r="A235">
        <v>10107</v>
      </c>
      <c r="B235">
        <v>20160129</v>
      </c>
      <c r="C235" t="s">
        <v>6</v>
      </c>
      <c r="D235">
        <v>55.09</v>
      </c>
      <c r="E235" s="1">
        <v>5.8304000000000002E-2</v>
      </c>
      <c r="F235">
        <v>2.4545999999999998E-2</v>
      </c>
      <c r="G235">
        <v>12742</v>
      </c>
      <c r="H235">
        <v>20160129</v>
      </c>
      <c r="I235" t="s">
        <v>7</v>
      </c>
      <c r="J235">
        <v>197.91</v>
      </c>
      <c r="K235" s="1">
        <v>3.5418999999999999E-2</v>
      </c>
      <c r="L235">
        <v>2.4545999999999998E-2</v>
      </c>
      <c r="M235">
        <v>20160129</v>
      </c>
      <c r="N235">
        <v>2.57</v>
      </c>
      <c r="O235">
        <v>0.46</v>
      </c>
      <c r="P235">
        <v>0.39</v>
      </c>
      <c r="Q235">
        <v>0</v>
      </c>
      <c r="R235" s="9">
        <f t="shared" si="25"/>
        <v>2.5699999999999997E-2</v>
      </c>
      <c r="S235">
        <f t="shared" si="26"/>
        <v>0</v>
      </c>
      <c r="T235" s="9">
        <f t="shared" si="27"/>
        <v>5.8304000000000002E-2</v>
      </c>
      <c r="U235" s="9">
        <f t="shared" si="28"/>
        <v>3.5418999999999999E-2</v>
      </c>
      <c r="V235" s="9">
        <v>-93</v>
      </c>
      <c r="W235">
        <f t="shared" si="29"/>
        <v>3.2599300805722993E-2</v>
      </c>
      <c r="X235">
        <f t="shared" si="30"/>
        <v>2.5704699194277009E-2</v>
      </c>
      <c r="Y235">
        <f t="shared" si="31"/>
        <v>2.8925284736548419E-2</v>
      </c>
      <c r="Z235">
        <f t="shared" si="32"/>
        <v>6.4937152634515806E-3</v>
      </c>
    </row>
    <row r="236" spans="1:26">
      <c r="A236">
        <v>10107</v>
      </c>
      <c r="B236">
        <v>20160128</v>
      </c>
      <c r="C236" t="s">
        <v>6</v>
      </c>
      <c r="D236">
        <v>52.055</v>
      </c>
      <c r="E236" s="1">
        <v>1.6302000000000001E-2</v>
      </c>
      <c r="F236">
        <v>5.0749999999999997E-3</v>
      </c>
      <c r="G236">
        <v>12742</v>
      </c>
      <c r="H236">
        <v>20160128</v>
      </c>
      <c r="I236" t="s">
        <v>7</v>
      </c>
      <c r="J236">
        <v>191.14</v>
      </c>
      <c r="K236" s="1">
        <v>1.6539999999999999E-2</v>
      </c>
      <c r="L236">
        <v>5.0749999999999997E-3</v>
      </c>
      <c r="M236">
        <v>20160128</v>
      </c>
      <c r="N236">
        <v>0.49</v>
      </c>
      <c r="O236">
        <v>-0.47</v>
      </c>
      <c r="P236">
        <v>1.27</v>
      </c>
      <c r="Q236">
        <v>0</v>
      </c>
      <c r="R236" s="9">
        <f t="shared" si="25"/>
        <v>4.8999999999999998E-3</v>
      </c>
      <c r="S236">
        <f t="shared" si="26"/>
        <v>0</v>
      </c>
      <c r="T236" s="9">
        <f t="shared" si="27"/>
        <v>1.6302000000000001E-2</v>
      </c>
      <c r="U236" s="9">
        <f t="shared" si="28"/>
        <v>1.6539999999999999E-2</v>
      </c>
      <c r="V236" s="9">
        <v>-94</v>
      </c>
      <c r="W236">
        <f t="shared" si="29"/>
        <v>7.3936170864851627E-3</v>
      </c>
      <c r="X236">
        <f t="shared" si="30"/>
        <v>8.9083829135148378E-3</v>
      </c>
      <c r="Y236">
        <f t="shared" si="31"/>
        <v>3.6941620445048598E-3</v>
      </c>
      <c r="Z236">
        <f t="shared" si="32"/>
        <v>1.284583795549514E-2</v>
      </c>
    </row>
    <row r="237" spans="1:26">
      <c r="A237">
        <v>10107</v>
      </c>
      <c r="B237">
        <v>20160127</v>
      </c>
      <c r="C237" t="s">
        <v>6</v>
      </c>
      <c r="D237">
        <v>51.22</v>
      </c>
      <c r="E237" s="1">
        <v>-1.821E-2</v>
      </c>
      <c r="F237">
        <v>-1.0545000000000001E-2</v>
      </c>
      <c r="G237">
        <v>12742</v>
      </c>
      <c r="H237">
        <v>20160127</v>
      </c>
      <c r="I237" t="s">
        <v>7</v>
      </c>
      <c r="J237">
        <v>188.03</v>
      </c>
      <c r="K237" s="1">
        <v>-4.1348000000000003E-2</v>
      </c>
      <c r="L237">
        <v>-1.0545000000000001E-2</v>
      </c>
      <c r="M237">
        <v>20160127</v>
      </c>
      <c r="N237">
        <v>-1.1100000000000001</v>
      </c>
      <c r="O237">
        <v>-0.56000000000000005</v>
      </c>
      <c r="P237">
        <v>1.72</v>
      </c>
      <c r="Q237">
        <v>0</v>
      </c>
      <c r="R237" s="9">
        <f t="shared" si="25"/>
        <v>-1.11E-2</v>
      </c>
      <c r="S237">
        <f t="shared" si="26"/>
        <v>0</v>
      </c>
      <c r="T237" s="9">
        <f t="shared" si="27"/>
        <v>-1.821E-2</v>
      </c>
      <c r="U237" s="9">
        <f t="shared" si="28"/>
        <v>-4.1348000000000003E-2</v>
      </c>
      <c r="V237" s="9">
        <v>-95</v>
      </c>
      <c r="W237">
        <f t="shared" si="29"/>
        <v>-1.1995370389851632E-2</v>
      </c>
      <c r="X237">
        <f t="shared" si="30"/>
        <v>-6.2146296101483686E-3</v>
      </c>
      <c r="Y237">
        <f t="shared" si="31"/>
        <v>-1.5714393872451729E-2</v>
      </c>
      <c r="Z237">
        <f t="shared" si="32"/>
        <v>-2.5633606127548274E-2</v>
      </c>
    </row>
    <row r="238" spans="1:26">
      <c r="A238">
        <v>10107</v>
      </c>
      <c r="B238">
        <v>20160126</v>
      </c>
      <c r="C238" t="s">
        <v>6</v>
      </c>
      <c r="D238">
        <v>52.17</v>
      </c>
      <c r="E238" s="1">
        <v>7.3369999999999998E-3</v>
      </c>
      <c r="F238">
        <v>1.5921999999999999E-2</v>
      </c>
      <c r="G238">
        <v>12742</v>
      </c>
      <c r="H238">
        <v>20160126</v>
      </c>
      <c r="I238" t="s">
        <v>7</v>
      </c>
      <c r="J238">
        <v>196.14</v>
      </c>
      <c r="K238" s="1">
        <v>1.3434E-2</v>
      </c>
      <c r="L238">
        <v>1.5921999999999999E-2</v>
      </c>
      <c r="M238">
        <v>20160126</v>
      </c>
      <c r="N238">
        <v>1.52</v>
      </c>
      <c r="O238">
        <v>0.37</v>
      </c>
      <c r="P238">
        <v>1.23</v>
      </c>
      <c r="Q238">
        <v>0</v>
      </c>
      <c r="R238" s="9">
        <f t="shared" si="25"/>
        <v>1.52E-2</v>
      </c>
      <c r="S238">
        <f t="shared" si="26"/>
        <v>0</v>
      </c>
      <c r="T238" s="9">
        <f t="shared" si="27"/>
        <v>7.3369999999999998E-3</v>
      </c>
      <c r="U238" s="9">
        <f t="shared" si="28"/>
        <v>1.3434E-2</v>
      </c>
      <c r="V238" s="9">
        <v>-96</v>
      </c>
      <c r="W238">
        <f t="shared" si="29"/>
        <v>1.9875277774376972E-2</v>
      </c>
      <c r="X238">
        <f t="shared" si="30"/>
        <v>-1.2538277774376973E-2</v>
      </c>
      <c r="Y238">
        <f t="shared" si="31"/>
        <v>1.6188419916045662E-2</v>
      </c>
      <c r="Z238">
        <f t="shared" si="32"/>
        <v>-2.7544199160456622E-3</v>
      </c>
    </row>
    <row r="239" spans="1:26">
      <c r="A239">
        <v>10107</v>
      </c>
      <c r="B239">
        <v>20160125</v>
      </c>
      <c r="C239" t="s">
        <v>6</v>
      </c>
      <c r="D239">
        <v>51.79</v>
      </c>
      <c r="E239" s="1">
        <v>-9.5619999999999993E-3</v>
      </c>
      <c r="F239">
        <v>-1.6678999999999999E-2</v>
      </c>
      <c r="G239">
        <v>12742</v>
      </c>
      <c r="H239">
        <v>20160125</v>
      </c>
      <c r="I239" t="s">
        <v>7</v>
      </c>
      <c r="J239">
        <v>193.53998999999999</v>
      </c>
      <c r="K239" s="1">
        <v>-2.9680000000000002E-2</v>
      </c>
      <c r="L239">
        <v>-1.6678999999999999E-2</v>
      </c>
      <c r="M239">
        <v>20160125</v>
      </c>
      <c r="N239">
        <v>-1.71</v>
      </c>
      <c r="O239">
        <v>-0.37</v>
      </c>
      <c r="P239">
        <v>-0.96</v>
      </c>
      <c r="Q239">
        <v>0</v>
      </c>
      <c r="R239" s="9">
        <f t="shared" si="25"/>
        <v>-1.7100000000000001E-2</v>
      </c>
      <c r="S239">
        <f t="shared" si="26"/>
        <v>0</v>
      </c>
      <c r="T239" s="9">
        <f t="shared" si="27"/>
        <v>-9.5619999999999993E-3</v>
      </c>
      <c r="U239" s="9">
        <f t="shared" si="28"/>
        <v>-2.9680000000000002E-2</v>
      </c>
      <c r="V239" s="9">
        <v>-97</v>
      </c>
      <c r="W239">
        <f t="shared" si="29"/>
        <v>-1.9266240693477932E-2</v>
      </c>
      <c r="X239">
        <f t="shared" si="30"/>
        <v>9.7042406934779325E-3</v>
      </c>
      <c r="Y239">
        <f t="shared" si="31"/>
        <v>-2.2992602341310446E-2</v>
      </c>
      <c r="Z239">
        <f t="shared" si="32"/>
        <v>-6.6873976586895555E-3</v>
      </c>
    </row>
    <row r="240" spans="1:26">
      <c r="A240">
        <v>10107</v>
      </c>
      <c r="B240">
        <v>20160122</v>
      </c>
      <c r="C240" t="s">
        <v>6</v>
      </c>
      <c r="D240">
        <v>52.29</v>
      </c>
      <c r="E240" s="1">
        <v>3.5855999999999999E-2</v>
      </c>
      <c r="F240">
        <v>2.2471999999999999E-2</v>
      </c>
      <c r="G240">
        <v>12742</v>
      </c>
      <c r="H240">
        <v>20160122</v>
      </c>
      <c r="I240" t="s">
        <v>7</v>
      </c>
      <c r="J240">
        <v>199.46001000000001</v>
      </c>
      <c r="K240" s="1">
        <v>5.1117000000000003E-2</v>
      </c>
      <c r="L240">
        <v>2.2471999999999999E-2</v>
      </c>
      <c r="M240">
        <v>20160122</v>
      </c>
      <c r="N240">
        <v>2.08</v>
      </c>
      <c r="O240">
        <v>0.21</v>
      </c>
      <c r="P240">
        <v>-0.22</v>
      </c>
      <c r="Q240">
        <v>0</v>
      </c>
      <c r="R240" s="9">
        <f t="shared" si="25"/>
        <v>2.0799999999999999E-2</v>
      </c>
      <c r="S240">
        <f t="shared" si="26"/>
        <v>0</v>
      </c>
      <c r="T240" s="9">
        <f t="shared" si="27"/>
        <v>3.5855999999999999E-2</v>
      </c>
      <c r="U240" s="9">
        <f t="shared" si="28"/>
        <v>5.1117000000000003E-2</v>
      </c>
      <c r="V240" s="9">
        <v>-98</v>
      </c>
      <c r="W240">
        <f t="shared" si="29"/>
        <v>2.6661423391094851E-2</v>
      </c>
      <c r="X240">
        <f t="shared" si="30"/>
        <v>9.194576608905148E-3</v>
      </c>
      <c r="Y240">
        <f t="shared" si="31"/>
        <v>2.2981414486980468E-2</v>
      </c>
      <c r="Z240">
        <f t="shared" si="32"/>
        <v>2.8135585513019534E-2</v>
      </c>
    </row>
    <row r="241" spans="1:26">
      <c r="A241">
        <v>10107</v>
      </c>
      <c r="B241">
        <v>20160121</v>
      </c>
      <c r="C241" t="s">
        <v>6</v>
      </c>
      <c r="D241">
        <v>50.48</v>
      </c>
      <c r="E241" s="1">
        <v>-6.1040000000000001E-3</v>
      </c>
      <c r="F241">
        <v>5.679E-3</v>
      </c>
      <c r="G241">
        <v>12742</v>
      </c>
      <c r="H241">
        <v>20160121</v>
      </c>
      <c r="I241" t="s">
        <v>7</v>
      </c>
      <c r="J241">
        <v>189.75998999999999</v>
      </c>
      <c r="K241" s="1">
        <v>2.3770000000000002E-3</v>
      </c>
      <c r="L241">
        <v>5.679E-3</v>
      </c>
      <c r="M241">
        <v>20160121</v>
      </c>
      <c r="N241">
        <v>0.45</v>
      </c>
      <c r="O241">
        <v>-0.48</v>
      </c>
      <c r="P241">
        <v>0.01</v>
      </c>
      <c r="Q241">
        <v>0</v>
      </c>
      <c r="R241" s="9">
        <f t="shared" si="25"/>
        <v>4.5000000000000005E-3</v>
      </c>
      <c r="S241">
        <f t="shared" si="26"/>
        <v>0</v>
      </c>
      <c r="T241" s="9">
        <f t="shared" si="27"/>
        <v>-6.1040000000000001E-3</v>
      </c>
      <c r="U241" s="9">
        <f t="shared" si="28"/>
        <v>2.3770000000000002E-3</v>
      </c>
      <c r="V241" s="9">
        <v>-99</v>
      </c>
      <c r="W241">
        <f t="shared" si="29"/>
        <v>6.9088923995767439E-3</v>
      </c>
      <c r="X241">
        <f t="shared" si="30"/>
        <v>-1.3012892399576745E-2</v>
      </c>
      <c r="Y241">
        <f t="shared" si="31"/>
        <v>3.2089481465809458E-3</v>
      </c>
      <c r="Z241">
        <f t="shared" si="32"/>
        <v>-8.3194814658094562E-4</v>
      </c>
    </row>
    <row r="242" spans="1:26">
      <c r="A242">
        <v>10107</v>
      </c>
      <c r="B242">
        <v>20160120</v>
      </c>
      <c r="C242" t="s">
        <v>6</v>
      </c>
      <c r="D242">
        <v>50.79</v>
      </c>
      <c r="E242" s="1">
        <v>4.5490000000000001E-3</v>
      </c>
      <c r="F242">
        <v>-1.0598E-2</v>
      </c>
      <c r="G242">
        <v>12742</v>
      </c>
      <c r="H242">
        <v>20160120</v>
      </c>
      <c r="I242" t="s">
        <v>7</v>
      </c>
      <c r="J242">
        <v>189.31</v>
      </c>
      <c r="K242" s="1">
        <v>-2.1299999999999999E-2</v>
      </c>
      <c r="L242">
        <v>-1.0598E-2</v>
      </c>
      <c r="M242">
        <v>20160120</v>
      </c>
      <c r="N242">
        <v>-0.94</v>
      </c>
      <c r="O242">
        <v>1.85</v>
      </c>
      <c r="P242">
        <v>-1.21</v>
      </c>
      <c r="Q242">
        <v>0</v>
      </c>
      <c r="R242" s="9">
        <f t="shared" si="25"/>
        <v>-9.3999999999999986E-3</v>
      </c>
      <c r="S242">
        <f t="shared" si="26"/>
        <v>0</v>
      </c>
      <c r="T242" s="9">
        <f t="shared" si="27"/>
        <v>4.5490000000000001E-3</v>
      </c>
      <c r="U242" s="9">
        <f t="shared" si="28"/>
        <v>-2.1299999999999999E-2</v>
      </c>
      <c r="V242" s="9">
        <v>-100</v>
      </c>
      <c r="W242">
        <f t="shared" si="29"/>
        <v>-9.9352904704908436E-3</v>
      </c>
      <c r="X242">
        <f t="shared" si="30"/>
        <v>1.4484290470490845E-2</v>
      </c>
      <c r="Y242">
        <f t="shared" si="31"/>
        <v>-1.3652234806275088E-2</v>
      </c>
      <c r="Z242">
        <f t="shared" si="32"/>
        <v>-7.6477651937249119E-3</v>
      </c>
    </row>
    <row r="243" spans="1:26">
      <c r="A243">
        <v>10107</v>
      </c>
      <c r="B243">
        <v>20160119</v>
      </c>
      <c r="C243" t="s">
        <v>6</v>
      </c>
      <c r="D243">
        <v>50.56</v>
      </c>
      <c r="E243" s="1">
        <v>-8.4329999999999995E-3</v>
      </c>
      <c r="F243">
        <v>-2.4160000000000002E-3</v>
      </c>
      <c r="G243">
        <v>12742</v>
      </c>
      <c r="H243">
        <v>20160119</v>
      </c>
      <c r="I243" t="s">
        <v>7</v>
      </c>
      <c r="J243">
        <v>193.42999</v>
      </c>
      <c r="K243" s="1">
        <v>-1.4721E-2</v>
      </c>
      <c r="L243">
        <v>-2.4160000000000002E-3</v>
      </c>
      <c r="M243">
        <v>20160119</v>
      </c>
      <c r="N243">
        <v>-0.2</v>
      </c>
      <c r="O243">
        <v>-1.34</v>
      </c>
      <c r="P243">
        <v>-0.04</v>
      </c>
      <c r="Q243">
        <v>0</v>
      </c>
      <c r="R243" s="9">
        <f t="shared" si="25"/>
        <v>-2E-3</v>
      </c>
      <c r="S243">
        <f t="shared" si="26"/>
        <v>0</v>
      </c>
      <c r="T243" s="9">
        <f t="shared" si="27"/>
        <v>-8.4329999999999995E-3</v>
      </c>
      <c r="U243" s="9">
        <f t="shared" si="28"/>
        <v>-1.4721E-2</v>
      </c>
      <c r="V243" s="9">
        <v>-101</v>
      </c>
      <c r="W243">
        <f t="shared" si="29"/>
        <v>-9.678837626850797E-4</v>
      </c>
      <c r="X243">
        <f t="shared" si="30"/>
        <v>-7.4651162373149203E-3</v>
      </c>
      <c r="Y243">
        <f t="shared" si="31"/>
        <v>-4.675777694682668E-3</v>
      </c>
      <c r="Z243">
        <f t="shared" si="32"/>
        <v>-1.0045222305317332E-2</v>
      </c>
    </row>
    <row r="244" spans="1:26">
      <c r="A244">
        <v>10107</v>
      </c>
      <c r="B244">
        <v>20160115</v>
      </c>
      <c r="C244" t="s">
        <v>6</v>
      </c>
      <c r="D244">
        <v>50.99</v>
      </c>
      <c r="E244" s="1">
        <v>-3.9917000000000001E-2</v>
      </c>
      <c r="F244">
        <v>-2.1675E-2</v>
      </c>
      <c r="G244">
        <v>12742</v>
      </c>
      <c r="H244">
        <v>20160115</v>
      </c>
      <c r="I244" t="s">
        <v>7</v>
      </c>
      <c r="J244">
        <v>196.32001</v>
      </c>
      <c r="K244" s="1">
        <v>-3.3905999999999999E-2</v>
      </c>
      <c r="L244">
        <v>-2.1675E-2</v>
      </c>
      <c r="M244">
        <v>20160115</v>
      </c>
      <c r="N244">
        <v>-2.14</v>
      </c>
      <c r="O244">
        <v>0.42</v>
      </c>
      <c r="P244">
        <v>-0.18</v>
      </c>
      <c r="Q244">
        <v>0</v>
      </c>
      <c r="R244" s="9">
        <f t="shared" si="25"/>
        <v>-2.1400000000000002E-2</v>
      </c>
      <c r="S244">
        <f t="shared" si="26"/>
        <v>0</v>
      </c>
      <c r="T244" s="9">
        <f t="shared" si="27"/>
        <v>-3.9917000000000001E-2</v>
      </c>
      <c r="U244" s="9">
        <f t="shared" si="28"/>
        <v>-3.3905999999999999E-2</v>
      </c>
      <c r="V244" s="9">
        <v>-102</v>
      </c>
      <c r="W244">
        <f t="shared" si="29"/>
        <v>-2.4477031077743447E-2</v>
      </c>
      <c r="X244">
        <f t="shared" si="30"/>
        <v>-1.5439968922256554E-2</v>
      </c>
      <c r="Y244">
        <f t="shared" si="31"/>
        <v>-2.8208651743992532E-2</v>
      </c>
      <c r="Z244">
        <f t="shared" si="32"/>
        <v>-5.6973482560074666E-3</v>
      </c>
    </row>
    <row r="245" spans="1:26">
      <c r="A245">
        <v>10107</v>
      </c>
      <c r="B245">
        <v>20160114</v>
      </c>
      <c r="C245" t="s">
        <v>6</v>
      </c>
      <c r="D245">
        <v>53.11</v>
      </c>
      <c r="E245" s="1">
        <v>2.8466000000000002E-2</v>
      </c>
      <c r="F245">
        <v>1.5447000000000001E-2</v>
      </c>
      <c r="G245">
        <v>12742</v>
      </c>
      <c r="H245">
        <v>20160114</v>
      </c>
      <c r="I245" t="s">
        <v>7</v>
      </c>
      <c r="J245">
        <v>203.21001000000001</v>
      </c>
      <c r="K245" s="1">
        <v>3.9399999999999998E-4</v>
      </c>
      <c r="L245">
        <v>1.5447000000000001E-2</v>
      </c>
      <c r="M245">
        <v>20160114</v>
      </c>
      <c r="N245">
        <v>1.65</v>
      </c>
      <c r="O245">
        <v>-0.01</v>
      </c>
      <c r="P245">
        <v>-0.42</v>
      </c>
      <c r="Q245">
        <v>0</v>
      </c>
      <c r="R245" s="9">
        <f t="shared" si="25"/>
        <v>1.6500000000000001E-2</v>
      </c>
      <c r="S245">
        <f t="shared" si="26"/>
        <v>0</v>
      </c>
      <c r="T245" s="9">
        <f t="shared" si="27"/>
        <v>2.8466000000000002E-2</v>
      </c>
      <c r="U245" s="9">
        <f t="shared" si="28"/>
        <v>3.9399999999999998E-4</v>
      </c>
      <c r="V245" s="9">
        <v>-103</v>
      </c>
      <c r="W245">
        <f t="shared" si="29"/>
        <v>2.1450633006829339E-2</v>
      </c>
      <c r="X245">
        <f t="shared" si="30"/>
        <v>7.0153669931706623E-3</v>
      </c>
      <c r="Y245">
        <f t="shared" si="31"/>
        <v>1.7765365084298386E-2</v>
      </c>
      <c r="Z245">
        <f t="shared" si="32"/>
        <v>-1.7371365084298387E-2</v>
      </c>
    </row>
    <row r="246" spans="1:26">
      <c r="A246">
        <v>10107</v>
      </c>
      <c r="B246">
        <v>20160113</v>
      </c>
      <c r="C246" t="s">
        <v>6</v>
      </c>
      <c r="D246">
        <v>51.64</v>
      </c>
      <c r="E246" s="1">
        <v>-2.1599E-2</v>
      </c>
      <c r="F246">
        <v>-2.5829999999999999E-2</v>
      </c>
      <c r="G246">
        <v>12742</v>
      </c>
      <c r="H246">
        <v>20160113</v>
      </c>
      <c r="I246" t="s">
        <v>7</v>
      </c>
      <c r="J246">
        <v>203.13</v>
      </c>
      <c r="K246" s="1">
        <v>-3.4691E-2</v>
      </c>
      <c r="L246">
        <v>-2.5829999999999999E-2</v>
      </c>
      <c r="M246">
        <v>20160113</v>
      </c>
      <c r="N246">
        <v>-2.67</v>
      </c>
      <c r="O246">
        <v>-0.71</v>
      </c>
      <c r="P246">
        <v>0.82</v>
      </c>
      <c r="Q246">
        <v>0</v>
      </c>
      <c r="R246" s="9">
        <f t="shared" si="25"/>
        <v>-2.6699999999999998E-2</v>
      </c>
      <c r="S246">
        <f t="shared" si="26"/>
        <v>0</v>
      </c>
      <c r="T246" s="9">
        <f t="shared" si="27"/>
        <v>-2.1599E-2</v>
      </c>
      <c r="U246" s="9">
        <f t="shared" si="28"/>
        <v>-3.4691E-2</v>
      </c>
      <c r="V246" s="9">
        <v>-104</v>
      </c>
      <c r="W246">
        <f t="shared" si="29"/>
        <v>-3.0899633179280003E-2</v>
      </c>
      <c r="X246">
        <f t="shared" si="30"/>
        <v>9.3006331792800032E-3</v>
      </c>
      <c r="Y246">
        <f t="shared" si="31"/>
        <v>-3.4637735891484396E-2</v>
      </c>
      <c r="Z246">
        <f t="shared" si="32"/>
        <v>-5.3264108515603537E-5</v>
      </c>
    </row>
    <row r="247" spans="1:26">
      <c r="A247">
        <v>10107</v>
      </c>
      <c r="B247">
        <v>20160112</v>
      </c>
      <c r="C247" t="s">
        <v>6</v>
      </c>
      <c r="D247">
        <v>52.78</v>
      </c>
      <c r="E247" s="1">
        <v>9.1780000000000004E-3</v>
      </c>
      <c r="F247">
        <v>6.0730000000000003E-3</v>
      </c>
      <c r="G247">
        <v>12742</v>
      </c>
      <c r="H247">
        <v>20160112</v>
      </c>
      <c r="I247" t="s">
        <v>7</v>
      </c>
      <c r="J247">
        <v>210.42999</v>
      </c>
      <c r="K247" s="1">
        <v>-2.3700000000000001E-3</v>
      </c>
      <c r="L247">
        <v>6.0730000000000003E-3</v>
      </c>
      <c r="M247">
        <v>20160112</v>
      </c>
      <c r="N247">
        <v>0.71</v>
      </c>
      <c r="O247">
        <v>-0.39</v>
      </c>
      <c r="P247">
        <v>-0.79</v>
      </c>
      <c r="Q247">
        <v>0</v>
      </c>
      <c r="R247" s="9">
        <f t="shared" si="25"/>
        <v>7.0999999999999995E-3</v>
      </c>
      <c r="S247">
        <f t="shared" si="26"/>
        <v>0</v>
      </c>
      <c r="T247" s="9">
        <f t="shared" si="27"/>
        <v>9.1780000000000004E-3</v>
      </c>
      <c r="U247" s="9">
        <f t="shared" si="28"/>
        <v>-2.3700000000000001E-3</v>
      </c>
      <c r="V247" s="9">
        <v>-105</v>
      </c>
      <c r="W247">
        <f t="shared" si="29"/>
        <v>1.0059602864481473E-2</v>
      </c>
      <c r="X247">
        <f t="shared" si="30"/>
        <v>-8.8160286448147294E-4</v>
      </c>
      <c r="Y247">
        <f t="shared" si="31"/>
        <v>6.3628384830863895E-3</v>
      </c>
      <c r="Z247">
        <f t="shared" si="32"/>
        <v>-8.73283848308639E-3</v>
      </c>
    </row>
    <row r="248" spans="1:26">
      <c r="A248">
        <v>10107</v>
      </c>
      <c r="B248">
        <v>20160111</v>
      </c>
      <c r="C248" t="s">
        <v>6</v>
      </c>
      <c r="D248">
        <v>52.3</v>
      </c>
      <c r="E248" s="1">
        <v>-5.7300000000000005E-4</v>
      </c>
      <c r="F248">
        <v>-1.722E-3</v>
      </c>
      <c r="G248">
        <v>12742</v>
      </c>
      <c r="H248">
        <v>20160111</v>
      </c>
      <c r="I248" t="s">
        <v>7</v>
      </c>
      <c r="J248">
        <v>210.92999</v>
      </c>
      <c r="K248" s="1">
        <v>-2.3019999999999999E-2</v>
      </c>
      <c r="L248">
        <v>-1.722E-3</v>
      </c>
      <c r="M248">
        <v>20160111</v>
      </c>
      <c r="N248">
        <v>-0.06</v>
      </c>
      <c r="O248">
        <v>-0.65</v>
      </c>
      <c r="P248">
        <v>0.35</v>
      </c>
      <c r="Q248">
        <v>0</v>
      </c>
      <c r="R248" s="9">
        <f t="shared" si="25"/>
        <v>-5.9999999999999995E-4</v>
      </c>
      <c r="S248">
        <f t="shared" si="26"/>
        <v>0</v>
      </c>
      <c r="T248" s="9">
        <f t="shared" si="27"/>
        <v>-5.7300000000000005E-4</v>
      </c>
      <c r="U248" s="9">
        <f t="shared" si="28"/>
        <v>-2.3019999999999999E-2</v>
      </c>
      <c r="V248" s="9">
        <v>-106</v>
      </c>
      <c r="W248">
        <f t="shared" si="29"/>
        <v>7.2865264149439015E-4</v>
      </c>
      <c r="X248">
        <f t="shared" si="30"/>
        <v>-1.3016526414943901E-3</v>
      </c>
      <c r="Y248">
        <f t="shared" si="31"/>
        <v>-2.9775290519489664E-3</v>
      </c>
      <c r="Z248">
        <f t="shared" si="32"/>
        <v>-2.0042470948051033E-2</v>
      </c>
    </row>
    <row r="249" spans="1:26">
      <c r="A249">
        <v>10107</v>
      </c>
      <c r="B249">
        <v>20160108</v>
      </c>
      <c r="C249" t="s">
        <v>6</v>
      </c>
      <c r="D249">
        <v>52.33</v>
      </c>
      <c r="E249" s="1">
        <v>3.0669999999999998E-3</v>
      </c>
      <c r="F249">
        <v>-1.0912E-2</v>
      </c>
      <c r="G249">
        <v>12742</v>
      </c>
      <c r="H249">
        <v>20160108</v>
      </c>
      <c r="I249" t="s">
        <v>7</v>
      </c>
      <c r="J249">
        <v>215.89999</v>
      </c>
      <c r="K249" s="1">
        <v>-5.0689999999999997E-3</v>
      </c>
      <c r="L249">
        <v>-1.0912E-2</v>
      </c>
      <c r="M249">
        <v>20160108</v>
      </c>
      <c r="N249">
        <v>-1.1100000000000001</v>
      </c>
      <c r="O249">
        <v>-0.47</v>
      </c>
      <c r="P249">
        <v>-0.04</v>
      </c>
      <c r="Q249">
        <v>0</v>
      </c>
      <c r="R249" s="9">
        <f t="shared" si="25"/>
        <v>-1.11E-2</v>
      </c>
      <c r="S249">
        <f t="shared" si="26"/>
        <v>0</v>
      </c>
      <c r="T249" s="9">
        <f t="shared" si="27"/>
        <v>3.0669999999999998E-3</v>
      </c>
      <c r="U249" s="9">
        <f t="shared" si="28"/>
        <v>-5.0689999999999997E-3</v>
      </c>
      <c r="V249" s="9">
        <v>-107</v>
      </c>
      <c r="W249">
        <f t="shared" si="29"/>
        <v>-1.1995370389851632E-2</v>
      </c>
      <c r="X249">
        <f t="shared" si="30"/>
        <v>1.5062370389851632E-2</v>
      </c>
      <c r="Y249">
        <f t="shared" si="31"/>
        <v>-1.5714393872451729E-2</v>
      </c>
      <c r="Z249">
        <f t="shared" si="32"/>
        <v>1.0645393872451728E-2</v>
      </c>
    </row>
    <row r="250" spans="1:26">
      <c r="A250">
        <v>10107</v>
      </c>
      <c r="B250">
        <v>20160107</v>
      </c>
      <c r="C250" t="s">
        <v>6</v>
      </c>
      <c r="D250">
        <v>52.17</v>
      </c>
      <c r="E250" s="1">
        <v>-3.4783000000000001E-2</v>
      </c>
      <c r="F250">
        <v>-2.3938000000000001E-2</v>
      </c>
      <c r="G250">
        <v>12742</v>
      </c>
      <c r="H250">
        <v>20160107</v>
      </c>
      <c r="I250" t="s">
        <v>7</v>
      </c>
      <c r="J250">
        <v>217</v>
      </c>
      <c r="K250" s="1">
        <v>-4.0162999999999997E-2</v>
      </c>
      <c r="L250">
        <v>-2.3938000000000001E-2</v>
      </c>
      <c r="M250">
        <v>20160107</v>
      </c>
      <c r="N250">
        <v>-2.44</v>
      </c>
      <c r="O250">
        <v>-0.28000000000000003</v>
      </c>
      <c r="P250">
        <v>0.12</v>
      </c>
      <c r="Q250">
        <v>0</v>
      </c>
      <c r="R250" s="9">
        <f t="shared" si="25"/>
        <v>-2.4399999999999998E-2</v>
      </c>
      <c r="S250">
        <f t="shared" si="26"/>
        <v>0</v>
      </c>
      <c r="T250" s="9">
        <f t="shared" si="27"/>
        <v>-3.4783000000000001E-2</v>
      </c>
      <c r="U250" s="9">
        <f t="shared" si="28"/>
        <v>-4.0162999999999997E-2</v>
      </c>
      <c r="V250" s="9">
        <v>-108</v>
      </c>
      <c r="W250">
        <f t="shared" si="29"/>
        <v>-2.8112466229556588E-2</v>
      </c>
      <c r="X250">
        <f t="shared" si="30"/>
        <v>-6.6705337704434133E-3</v>
      </c>
      <c r="Y250">
        <f t="shared" si="31"/>
        <v>-3.1847755978421891E-2</v>
      </c>
      <c r="Z250">
        <f t="shared" si="32"/>
        <v>-8.3152440215781068E-3</v>
      </c>
    </row>
    <row r="251" spans="1:26">
      <c r="A251">
        <v>10107</v>
      </c>
      <c r="B251">
        <v>20160106</v>
      </c>
      <c r="C251" t="s">
        <v>6</v>
      </c>
      <c r="D251">
        <v>54.05</v>
      </c>
      <c r="E251" s="1">
        <v>-1.8165000000000001E-2</v>
      </c>
      <c r="F251">
        <v>-1.3802999999999999E-2</v>
      </c>
      <c r="G251">
        <v>12742</v>
      </c>
      <c r="H251">
        <v>20160106</v>
      </c>
      <c r="I251" t="s">
        <v>7</v>
      </c>
      <c r="J251">
        <v>226.08</v>
      </c>
      <c r="K251" s="1">
        <v>-1.2751E-2</v>
      </c>
      <c r="L251">
        <v>-1.3802999999999999E-2</v>
      </c>
      <c r="M251">
        <v>20160106</v>
      </c>
      <c r="N251">
        <v>-1.35</v>
      </c>
      <c r="O251">
        <v>-0.13</v>
      </c>
      <c r="P251">
        <v>0.01</v>
      </c>
      <c r="Q251">
        <v>0</v>
      </c>
      <c r="R251" s="9">
        <f t="shared" si="25"/>
        <v>-1.3500000000000002E-2</v>
      </c>
      <c r="S251">
        <f t="shared" si="26"/>
        <v>0</v>
      </c>
      <c r="T251" s="9">
        <f t="shared" si="27"/>
        <v>-1.8165000000000001E-2</v>
      </c>
      <c r="U251" s="9">
        <f t="shared" si="28"/>
        <v>-1.2751E-2</v>
      </c>
      <c r="V251" s="9">
        <v>-109</v>
      </c>
      <c r="W251">
        <f t="shared" si="29"/>
        <v>-1.4903718511302153E-2</v>
      </c>
      <c r="X251">
        <f t="shared" si="30"/>
        <v>-3.2612814886978474E-3</v>
      </c>
      <c r="Y251">
        <f t="shared" si="31"/>
        <v>-1.8625677259995217E-2</v>
      </c>
      <c r="Z251">
        <f t="shared" si="32"/>
        <v>5.8746772599952164E-3</v>
      </c>
    </row>
    <row r="252" spans="1:26">
      <c r="A252">
        <v>10107</v>
      </c>
      <c r="B252">
        <v>20160105</v>
      </c>
      <c r="C252" t="s">
        <v>6</v>
      </c>
      <c r="D252">
        <v>55.05</v>
      </c>
      <c r="E252" s="1">
        <v>4.5620000000000001E-3</v>
      </c>
      <c r="F252">
        <v>1.3979999999999999E-3</v>
      </c>
      <c r="G252">
        <v>12742</v>
      </c>
      <c r="H252">
        <v>20160105</v>
      </c>
      <c r="I252" t="s">
        <v>7</v>
      </c>
      <c r="J252">
        <v>229</v>
      </c>
      <c r="K252" s="1">
        <v>1.5296000000000001E-2</v>
      </c>
      <c r="L252">
        <v>1.3979999999999999E-3</v>
      </c>
      <c r="M252">
        <v>20160105</v>
      </c>
      <c r="N252">
        <v>0.12</v>
      </c>
      <c r="O252">
        <v>-0.21</v>
      </c>
      <c r="P252">
        <v>0</v>
      </c>
      <c r="Q252">
        <v>0</v>
      </c>
      <c r="R252" s="9">
        <f t="shared" si="25"/>
        <v>1.1999999999999999E-3</v>
      </c>
      <c r="S252">
        <f t="shared" si="26"/>
        <v>0</v>
      </c>
      <c r="T252" s="9">
        <f t="shared" si="27"/>
        <v>4.5620000000000001E-3</v>
      </c>
      <c r="U252" s="9">
        <f t="shared" si="28"/>
        <v>1.5296000000000001E-2</v>
      </c>
      <c r="V252" s="9">
        <v>-110</v>
      </c>
      <c r="W252">
        <f t="shared" si="29"/>
        <v>2.9099137325822792E-3</v>
      </c>
      <c r="X252">
        <f t="shared" si="30"/>
        <v>1.6520862674177209E-3</v>
      </c>
      <c r="Y252">
        <f t="shared" si="31"/>
        <v>-7.9406651129135058E-4</v>
      </c>
      <c r="Z252">
        <f t="shared" si="32"/>
        <v>1.609006651129135E-2</v>
      </c>
    </row>
    <row r="253" spans="1:26">
      <c r="A253">
        <v>10107</v>
      </c>
      <c r="B253">
        <v>20160104</v>
      </c>
      <c r="C253" t="s">
        <v>6</v>
      </c>
      <c r="D253">
        <v>54.8</v>
      </c>
      <c r="E253" s="1">
        <v>-1.2257000000000001E-2</v>
      </c>
      <c r="F253">
        <v>-1.4891E-2</v>
      </c>
      <c r="G253">
        <v>12742</v>
      </c>
      <c r="H253">
        <v>20160104</v>
      </c>
      <c r="I253" t="s">
        <v>7</v>
      </c>
      <c r="J253">
        <v>225.55</v>
      </c>
      <c r="K253" s="1">
        <v>2.088E-3</v>
      </c>
      <c r="L253">
        <v>-1.4891E-2</v>
      </c>
      <c r="M253">
        <v>20160104</v>
      </c>
      <c r="N253">
        <v>-1.59</v>
      </c>
      <c r="O253">
        <v>-0.83</v>
      </c>
      <c r="P253">
        <v>0.53</v>
      </c>
      <c r="Q253">
        <v>0</v>
      </c>
      <c r="R253" s="9">
        <f t="shared" si="25"/>
        <v>-1.5900000000000001E-2</v>
      </c>
      <c r="S253">
        <f t="shared" si="26"/>
        <v>0</v>
      </c>
      <c r="T253" s="9">
        <f t="shared" si="27"/>
        <v>-1.2257000000000001E-2</v>
      </c>
      <c r="U253" s="9">
        <f t="shared" si="28"/>
        <v>2.088E-3</v>
      </c>
      <c r="V253" s="9">
        <v>-111</v>
      </c>
      <c r="W253">
        <f t="shared" si="29"/>
        <v>-1.7812066632752671E-2</v>
      </c>
      <c r="X253">
        <f t="shared" si="30"/>
        <v>5.5550666327526706E-3</v>
      </c>
      <c r="Y253">
        <f t="shared" si="31"/>
        <v>-2.1536960647538704E-2</v>
      </c>
      <c r="Z253">
        <f t="shared" si="32"/>
        <v>2.3624960647538704E-2</v>
      </c>
    </row>
    <row r="254" spans="1:26">
      <c r="A254">
        <v>10107</v>
      </c>
      <c r="B254">
        <v>20151231</v>
      </c>
      <c r="C254" t="s">
        <v>6</v>
      </c>
      <c r="D254">
        <v>55.48</v>
      </c>
      <c r="E254" s="1">
        <v>-1.474E-2</v>
      </c>
      <c r="F254">
        <v>-8.1910000000000004E-3</v>
      </c>
      <c r="G254">
        <v>12742</v>
      </c>
      <c r="H254">
        <v>20151231</v>
      </c>
      <c r="I254" t="s">
        <v>7</v>
      </c>
      <c r="J254">
        <v>225.08</v>
      </c>
      <c r="K254" s="1">
        <v>-1.0768E-2</v>
      </c>
      <c r="L254">
        <v>-8.1910000000000004E-3</v>
      </c>
      <c r="M254">
        <v>20151231</v>
      </c>
      <c r="N254">
        <v>-0.92</v>
      </c>
      <c r="O254">
        <v>-0.24</v>
      </c>
      <c r="P254">
        <v>0.23</v>
      </c>
      <c r="Q254">
        <v>0</v>
      </c>
      <c r="R254" s="9">
        <f t="shared" si="25"/>
        <v>-9.1999999999999998E-3</v>
      </c>
      <c r="S254">
        <f t="shared" si="26"/>
        <v>0</v>
      </c>
      <c r="T254" s="9">
        <f t="shared" si="27"/>
        <v>-1.474E-2</v>
      </c>
      <c r="U254" s="9">
        <f t="shared" si="28"/>
        <v>-1.0768E-2</v>
      </c>
      <c r="V254" s="9">
        <v>-112</v>
      </c>
      <c r="W254">
        <f t="shared" si="29"/>
        <v>-9.6929281270366381E-3</v>
      </c>
      <c r="X254">
        <f t="shared" si="30"/>
        <v>-5.0470718729633615E-3</v>
      </c>
      <c r="Y254">
        <f t="shared" si="31"/>
        <v>-1.3409627857313132E-2</v>
      </c>
      <c r="Z254">
        <f t="shared" si="32"/>
        <v>2.6416278573131325E-3</v>
      </c>
    </row>
    <row r="255" spans="1:26">
      <c r="A255">
        <v>10107</v>
      </c>
      <c r="B255">
        <v>20151230</v>
      </c>
      <c r="C255" t="s">
        <v>6</v>
      </c>
      <c r="D255">
        <v>56.31</v>
      </c>
      <c r="E255" s="1">
        <v>-4.2440000000000004E-3</v>
      </c>
      <c r="F255">
        <v>-7.3699999999999998E-3</v>
      </c>
      <c r="G255">
        <v>12742</v>
      </c>
      <c r="H255">
        <v>20151230</v>
      </c>
      <c r="I255" t="s">
        <v>7</v>
      </c>
      <c r="J255">
        <v>227.53</v>
      </c>
      <c r="K255" s="1">
        <v>-1.6597000000000001E-2</v>
      </c>
      <c r="L255">
        <v>-7.3699999999999998E-3</v>
      </c>
      <c r="M255">
        <v>20151230</v>
      </c>
      <c r="N255">
        <v>-0.74</v>
      </c>
      <c r="O255">
        <v>-0.17</v>
      </c>
      <c r="P255">
        <v>-0.12</v>
      </c>
      <c r="Q255">
        <v>0</v>
      </c>
      <c r="R255" s="9">
        <f t="shared" si="25"/>
        <v>-7.4000000000000003E-3</v>
      </c>
      <c r="S255">
        <f t="shared" si="26"/>
        <v>0</v>
      </c>
      <c r="T255" s="9">
        <f t="shared" si="27"/>
        <v>-4.2440000000000004E-3</v>
      </c>
      <c r="U255" s="9">
        <f t="shared" si="28"/>
        <v>-1.6597000000000001E-2</v>
      </c>
      <c r="V255" s="9">
        <v>-113</v>
      </c>
      <c r="W255">
        <f t="shared" si="29"/>
        <v>-7.511667035948748E-3</v>
      </c>
      <c r="X255">
        <f t="shared" si="30"/>
        <v>3.2676670359487476E-3</v>
      </c>
      <c r="Y255">
        <f t="shared" si="31"/>
        <v>-1.1226165316655516E-2</v>
      </c>
      <c r="Z255">
        <f t="shared" si="32"/>
        <v>-5.3708346833444848E-3</v>
      </c>
    </row>
    <row r="256" spans="1:26">
      <c r="A256">
        <v>10107</v>
      </c>
      <c r="B256">
        <v>20151229</v>
      </c>
      <c r="C256" t="s">
        <v>6</v>
      </c>
      <c r="D256">
        <v>56.55</v>
      </c>
      <c r="E256" s="1">
        <v>1.0723999999999999E-2</v>
      </c>
      <c r="F256">
        <v>1.0008E-2</v>
      </c>
      <c r="G256">
        <v>12742</v>
      </c>
      <c r="H256">
        <v>20151229</v>
      </c>
      <c r="I256" t="s">
        <v>7</v>
      </c>
      <c r="J256">
        <v>231.37</v>
      </c>
      <c r="K256" s="1">
        <v>9.0709999999999992E-3</v>
      </c>
      <c r="L256">
        <v>1.0008E-2</v>
      </c>
      <c r="M256">
        <v>20151229</v>
      </c>
      <c r="N256">
        <v>1.05</v>
      </c>
      <c r="O256">
        <v>0.09</v>
      </c>
      <c r="P256">
        <v>-0.31</v>
      </c>
      <c r="Q256">
        <v>0</v>
      </c>
      <c r="R256" s="9">
        <f t="shared" si="25"/>
        <v>1.0500000000000001E-2</v>
      </c>
      <c r="S256">
        <f t="shared" si="26"/>
        <v>0</v>
      </c>
      <c r="T256" s="9">
        <f t="shared" si="27"/>
        <v>1.0723999999999999E-2</v>
      </c>
      <c r="U256" s="9">
        <f t="shared" si="28"/>
        <v>9.0709999999999992E-3</v>
      </c>
      <c r="V256" s="9">
        <v>-114</v>
      </c>
      <c r="W256">
        <f t="shared" si="29"/>
        <v>1.4179762703203043E-2</v>
      </c>
      <c r="X256">
        <f t="shared" si="30"/>
        <v>-3.4557627032030438E-3</v>
      </c>
      <c r="Y256">
        <f t="shared" si="31"/>
        <v>1.0487156615439667E-2</v>
      </c>
      <c r="Z256">
        <f t="shared" si="32"/>
        <v>-1.416156615439668E-3</v>
      </c>
    </row>
    <row r="257" spans="1:26">
      <c r="A257">
        <v>10107</v>
      </c>
      <c r="B257">
        <v>20151228</v>
      </c>
      <c r="C257" t="s">
        <v>6</v>
      </c>
      <c r="D257">
        <v>55.95</v>
      </c>
      <c r="E257" s="1">
        <v>5.0299999999999997E-3</v>
      </c>
      <c r="F257">
        <v>-3.3249999999999998E-3</v>
      </c>
      <c r="G257">
        <v>12742</v>
      </c>
      <c r="H257">
        <v>20151228</v>
      </c>
      <c r="I257" t="s">
        <v>7</v>
      </c>
      <c r="J257">
        <v>229.28998999999999</v>
      </c>
      <c r="K257" s="1">
        <v>1.1349999999999999E-3</v>
      </c>
      <c r="L257">
        <v>-3.3249999999999998E-3</v>
      </c>
      <c r="M257">
        <v>20151228</v>
      </c>
      <c r="N257">
        <v>-0.28999999999999998</v>
      </c>
      <c r="O257">
        <v>-0.47</v>
      </c>
      <c r="P257">
        <v>-0.36</v>
      </c>
      <c r="Q257">
        <v>0</v>
      </c>
      <c r="R257" s="9">
        <f t="shared" si="25"/>
        <v>-2.8999999999999998E-3</v>
      </c>
      <c r="S257">
        <f t="shared" si="26"/>
        <v>0</v>
      </c>
      <c r="T257" s="9">
        <f t="shared" si="27"/>
        <v>5.0299999999999997E-3</v>
      </c>
      <c r="U257" s="9">
        <f t="shared" si="28"/>
        <v>1.1349999999999999E-3</v>
      </c>
      <c r="V257" s="9">
        <v>-115</v>
      </c>
      <c r="W257">
        <f t="shared" si="29"/>
        <v>-2.0585143082290239E-3</v>
      </c>
      <c r="X257">
        <f t="shared" si="30"/>
        <v>7.0885143082290237E-3</v>
      </c>
      <c r="Y257">
        <f t="shared" si="31"/>
        <v>-5.7675089650114763E-3</v>
      </c>
      <c r="Z257">
        <f t="shared" si="32"/>
        <v>6.902508965011476E-3</v>
      </c>
    </row>
    <row r="258" spans="1:26">
      <c r="A258">
        <v>10107</v>
      </c>
      <c r="B258">
        <v>20151224</v>
      </c>
      <c r="C258" t="s">
        <v>6</v>
      </c>
      <c r="D258">
        <v>55.67</v>
      </c>
      <c r="E258" s="1">
        <v>-2.6870000000000002E-3</v>
      </c>
      <c r="F258">
        <v>-8.3000000000000001E-4</v>
      </c>
      <c r="G258">
        <v>12742</v>
      </c>
      <c r="H258">
        <v>20151224</v>
      </c>
      <c r="I258" t="s">
        <v>7</v>
      </c>
      <c r="J258">
        <v>229.03</v>
      </c>
      <c r="K258" s="1">
        <v>2.6200000000000003E-4</v>
      </c>
      <c r="L258">
        <v>-8.3000000000000001E-4</v>
      </c>
      <c r="M258">
        <v>20151224</v>
      </c>
      <c r="N258">
        <v>-0.11</v>
      </c>
      <c r="O258">
        <v>0.3</v>
      </c>
      <c r="P258">
        <v>-0.04</v>
      </c>
      <c r="Q258">
        <v>0</v>
      </c>
      <c r="R258" s="9">
        <f t="shared" si="25"/>
        <v>-1.1000000000000001E-3</v>
      </c>
      <c r="S258">
        <f t="shared" si="26"/>
        <v>0</v>
      </c>
      <c r="T258" s="9">
        <f t="shared" si="27"/>
        <v>-2.6870000000000002E-3</v>
      </c>
      <c r="U258" s="9">
        <f t="shared" si="28"/>
        <v>2.6200000000000003E-4</v>
      </c>
      <c r="V258" s="9">
        <v>-116</v>
      </c>
      <c r="W258">
        <f t="shared" si="29"/>
        <v>1.2274678285886516E-4</v>
      </c>
      <c r="X258">
        <f t="shared" si="30"/>
        <v>-2.8097467828588655E-3</v>
      </c>
      <c r="Y258">
        <f t="shared" si="31"/>
        <v>-3.5840464243538598E-3</v>
      </c>
      <c r="Z258">
        <f t="shared" si="32"/>
        <v>3.8460464243538599E-3</v>
      </c>
    </row>
    <row r="259" spans="1:26">
      <c r="A259">
        <v>10107</v>
      </c>
      <c r="B259">
        <v>20151223</v>
      </c>
      <c r="C259" t="s">
        <v>6</v>
      </c>
      <c r="D259">
        <v>55.82</v>
      </c>
      <c r="E259" s="1">
        <v>8.4910000000000003E-3</v>
      </c>
      <c r="F259">
        <v>1.3672999999999999E-2</v>
      </c>
      <c r="G259">
        <v>12742</v>
      </c>
      <c r="H259">
        <v>20151223</v>
      </c>
      <c r="I259" t="s">
        <v>7</v>
      </c>
      <c r="J259">
        <v>228.97</v>
      </c>
      <c r="K259" s="1">
        <v>2.715E-3</v>
      </c>
      <c r="L259">
        <v>1.3672999999999999E-2</v>
      </c>
      <c r="M259">
        <v>20151223</v>
      </c>
      <c r="N259">
        <v>1.3</v>
      </c>
      <c r="O259">
        <v>0.13</v>
      </c>
      <c r="P259">
        <v>0.56999999999999995</v>
      </c>
      <c r="Q259">
        <v>0</v>
      </c>
      <c r="R259" s="9">
        <f t="shared" si="25"/>
        <v>1.3000000000000001E-2</v>
      </c>
      <c r="S259">
        <f t="shared" si="26"/>
        <v>0</v>
      </c>
      <c r="T259" s="9">
        <f t="shared" si="27"/>
        <v>8.4910000000000003E-3</v>
      </c>
      <c r="U259" s="9">
        <f t="shared" si="28"/>
        <v>2.715E-3</v>
      </c>
      <c r="V259" s="9">
        <v>-117</v>
      </c>
      <c r="W259">
        <f t="shared" si="29"/>
        <v>1.7209291996380667E-2</v>
      </c>
      <c r="X259">
        <f t="shared" si="30"/>
        <v>-8.7182919963806668E-3</v>
      </c>
      <c r="Y259">
        <f t="shared" si="31"/>
        <v>1.3519743477464135E-2</v>
      </c>
      <c r="Z259">
        <f t="shared" si="32"/>
        <v>-1.0804743477464135E-2</v>
      </c>
    </row>
    <row r="260" spans="1:26">
      <c r="A260">
        <v>10107</v>
      </c>
      <c r="B260">
        <v>20151222</v>
      </c>
      <c r="C260" t="s">
        <v>6</v>
      </c>
      <c r="D260">
        <v>55.35</v>
      </c>
      <c r="E260" s="1">
        <v>9.4839999999999994E-3</v>
      </c>
      <c r="F260">
        <v>8.829E-3</v>
      </c>
      <c r="G260">
        <v>12742</v>
      </c>
      <c r="H260">
        <v>20151222</v>
      </c>
      <c r="I260" t="s">
        <v>7</v>
      </c>
      <c r="J260">
        <v>228.35001</v>
      </c>
      <c r="K260" s="1">
        <v>4.4869999999999997E-3</v>
      </c>
      <c r="L260">
        <v>8.829E-3</v>
      </c>
      <c r="M260">
        <v>20151222</v>
      </c>
      <c r="N260">
        <v>0.89</v>
      </c>
      <c r="O260">
        <v>-0.05</v>
      </c>
      <c r="P260">
        <v>0.52</v>
      </c>
      <c r="Q260">
        <v>0</v>
      </c>
      <c r="R260" s="9">
        <f t="shared" si="25"/>
        <v>8.8999999999999999E-3</v>
      </c>
      <c r="S260">
        <f t="shared" si="26"/>
        <v>0</v>
      </c>
      <c r="T260" s="9">
        <f t="shared" si="27"/>
        <v>9.4839999999999994E-3</v>
      </c>
      <c r="U260" s="9">
        <f t="shared" si="28"/>
        <v>4.4869999999999997E-3</v>
      </c>
      <c r="V260" s="9">
        <v>-118</v>
      </c>
      <c r="W260">
        <f t="shared" si="29"/>
        <v>1.2240863955569361E-2</v>
      </c>
      <c r="X260">
        <f t="shared" si="30"/>
        <v>-2.7568639555693615E-3</v>
      </c>
      <c r="Y260">
        <f t="shared" si="31"/>
        <v>8.546301023744006E-3</v>
      </c>
      <c r="Z260">
        <f t="shared" si="32"/>
        <v>-4.0593010237440063E-3</v>
      </c>
    </row>
    <row r="261" spans="1:26">
      <c r="A261">
        <v>10107</v>
      </c>
      <c r="B261">
        <v>20151221</v>
      </c>
      <c r="C261" t="s">
        <v>6</v>
      </c>
      <c r="D261">
        <v>54.83</v>
      </c>
      <c r="E261" s="1">
        <v>1.2932000000000001E-2</v>
      </c>
      <c r="F261">
        <v>7.143E-3</v>
      </c>
      <c r="G261">
        <v>12742</v>
      </c>
      <c r="H261">
        <v>20151221</v>
      </c>
      <c r="I261" t="s">
        <v>7</v>
      </c>
      <c r="J261">
        <v>227.33</v>
      </c>
      <c r="K261" s="1">
        <v>6.7759999999999999E-3</v>
      </c>
      <c r="L261">
        <v>7.143E-3</v>
      </c>
      <c r="M261">
        <v>20151221</v>
      </c>
      <c r="N261">
        <v>0.74</v>
      </c>
      <c r="O261">
        <v>-0.18</v>
      </c>
      <c r="P261">
        <v>-0.05</v>
      </c>
      <c r="Q261">
        <v>0</v>
      </c>
      <c r="R261" s="9">
        <f t="shared" si="25"/>
        <v>7.4000000000000003E-3</v>
      </c>
      <c r="S261">
        <f t="shared" si="26"/>
        <v>0</v>
      </c>
      <c r="T261" s="9">
        <f t="shared" si="27"/>
        <v>1.2932000000000001E-2</v>
      </c>
      <c r="U261" s="9">
        <f t="shared" si="28"/>
        <v>6.7759999999999999E-3</v>
      </c>
      <c r="V261" s="9">
        <v>-119</v>
      </c>
      <c r="W261">
        <f t="shared" si="29"/>
        <v>1.0423146379662789E-2</v>
      </c>
      <c r="X261">
        <f t="shared" si="30"/>
        <v>2.5088536203372123E-3</v>
      </c>
      <c r="Y261">
        <f t="shared" si="31"/>
        <v>6.7267489065293267E-3</v>
      </c>
      <c r="Z261">
        <f t="shared" si="32"/>
        <v>4.9251093470673198E-5</v>
      </c>
    </row>
    <row r="262" spans="1:26">
      <c r="A262">
        <v>10107</v>
      </c>
      <c r="B262">
        <v>20151218</v>
      </c>
      <c r="C262" t="s">
        <v>6</v>
      </c>
      <c r="D262">
        <v>54.13</v>
      </c>
      <c r="E262" s="1">
        <v>-2.8187E-2</v>
      </c>
      <c r="F262">
        <v>-1.5049E-2</v>
      </c>
      <c r="G262">
        <v>12742</v>
      </c>
      <c r="H262">
        <v>20151218</v>
      </c>
      <c r="I262" t="s">
        <v>7</v>
      </c>
      <c r="J262">
        <v>225.8</v>
      </c>
      <c r="K262" s="1">
        <v>-2.3144999999999999E-2</v>
      </c>
      <c r="L262">
        <v>-1.5049E-2</v>
      </c>
      <c r="M262">
        <v>20151218</v>
      </c>
      <c r="N262">
        <v>-1.7</v>
      </c>
      <c r="O262">
        <v>0.76</v>
      </c>
      <c r="P262">
        <v>-0.4</v>
      </c>
      <c r="Q262">
        <v>0</v>
      </c>
      <c r="R262" s="9">
        <f t="shared" si="25"/>
        <v>-1.7000000000000001E-2</v>
      </c>
      <c r="S262">
        <f t="shared" si="26"/>
        <v>0</v>
      </c>
      <c r="T262" s="9">
        <f t="shared" si="27"/>
        <v>-2.8187E-2</v>
      </c>
      <c r="U262" s="9">
        <f t="shared" si="28"/>
        <v>-2.3144999999999999E-2</v>
      </c>
      <c r="V262" s="9">
        <v>-120</v>
      </c>
      <c r="W262">
        <f t="shared" si="29"/>
        <v>-1.9145059521750826E-2</v>
      </c>
      <c r="X262">
        <f t="shared" si="30"/>
        <v>-9.0419404782491747E-3</v>
      </c>
      <c r="Y262">
        <f t="shared" si="31"/>
        <v>-2.2871298866829471E-2</v>
      </c>
      <c r="Z262">
        <f t="shared" si="32"/>
        <v>-2.7370113317052788E-4</v>
      </c>
    </row>
    <row r="263" spans="1:26">
      <c r="A263">
        <v>10107</v>
      </c>
      <c r="B263">
        <v>20151217</v>
      </c>
      <c r="C263" t="s">
        <v>6</v>
      </c>
      <c r="D263">
        <v>55.7</v>
      </c>
      <c r="E263" s="1">
        <v>-7.6610000000000003E-3</v>
      </c>
      <c r="F263">
        <v>-1.4593E-2</v>
      </c>
      <c r="G263">
        <v>12742</v>
      </c>
      <c r="H263">
        <v>20151217</v>
      </c>
      <c r="I263" t="s">
        <v>7</v>
      </c>
      <c r="J263">
        <v>231.14999</v>
      </c>
      <c r="K263" s="1">
        <v>-1.4328E-2</v>
      </c>
      <c r="L263">
        <v>-1.4593E-2</v>
      </c>
      <c r="M263">
        <v>20151217</v>
      </c>
      <c r="N263">
        <v>-1.46</v>
      </c>
      <c r="O263">
        <v>0.38</v>
      </c>
      <c r="P263">
        <v>-0.31</v>
      </c>
      <c r="Q263">
        <v>0</v>
      </c>
      <c r="R263" s="9">
        <f t="shared" si="25"/>
        <v>-1.46E-2</v>
      </c>
      <c r="S263">
        <f t="shared" si="26"/>
        <v>0</v>
      </c>
      <c r="T263" s="9">
        <f t="shared" si="27"/>
        <v>-7.6610000000000003E-3</v>
      </c>
      <c r="U263" s="9">
        <f t="shared" si="28"/>
        <v>-1.4328E-2</v>
      </c>
      <c r="V263" s="9">
        <v>-121</v>
      </c>
      <c r="W263">
        <f t="shared" si="29"/>
        <v>-1.6236711400300304E-2</v>
      </c>
      <c r="X263">
        <f t="shared" si="30"/>
        <v>8.5757114003003031E-3</v>
      </c>
      <c r="Y263">
        <f t="shared" si="31"/>
        <v>-1.996001547928598E-2</v>
      </c>
      <c r="Z263">
        <f t="shared" si="32"/>
        <v>5.6320154792859796E-3</v>
      </c>
    </row>
    <row r="264" spans="1:26">
      <c r="A264">
        <v>10107</v>
      </c>
      <c r="B264">
        <v>20151216</v>
      </c>
      <c r="C264" t="s">
        <v>6</v>
      </c>
      <c r="D264">
        <v>56.13</v>
      </c>
      <c r="E264" s="1">
        <v>1.6847999999999998E-2</v>
      </c>
      <c r="F264">
        <v>1.4891E-2</v>
      </c>
      <c r="G264">
        <v>12742</v>
      </c>
      <c r="H264">
        <v>20151216</v>
      </c>
      <c r="I264" t="s">
        <v>7</v>
      </c>
      <c r="J264">
        <v>234.50998999999999</v>
      </c>
      <c r="K264" s="1">
        <v>2.3033999999999999E-2</v>
      </c>
      <c r="L264">
        <v>1.4891E-2</v>
      </c>
      <c r="M264">
        <v>20151216</v>
      </c>
      <c r="N264">
        <v>1.47</v>
      </c>
      <c r="O264">
        <v>0.01</v>
      </c>
      <c r="P264">
        <v>-0.64</v>
      </c>
      <c r="Q264">
        <v>0</v>
      </c>
      <c r="R264" s="9">
        <f t="shared" si="25"/>
        <v>1.47E-2</v>
      </c>
      <c r="S264">
        <f t="shared" si="26"/>
        <v>0</v>
      </c>
      <c r="T264" s="9">
        <f t="shared" si="27"/>
        <v>1.6847999999999998E-2</v>
      </c>
      <c r="U264" s="9">
        <f t="shared" si="28"/>
        <v>2.3033999999999999E-2</v>
      </c>
      <c r="V264" s="9">
        <v>-122</v>
      </c>
      <c r="W264">
        <f t="shared" si="29"/>
        <v>1.9269371915741448E-2</v>
      </c>
      <c r="X264">
        <f t="shared" si="30"/>
        <v>-2.42137191574145E-3</v>
      </c>
      <c r="Y264">
        <f t="shared" si="31"/>
        <v>1.5581902543640769E-2</v>
      </c>
      <c r="Z264">
        <f t="shared" si="32"/>
        <v>7.4520974563592295E-3</v>
      </c>
    </row>
    <row r="265" spans="1:26">
      <c r="A265">
        <v>10107</v>
      </c>
      <c r="B265">
        <v>20151215</v>
      </c>
      <c r="C265" t="s">
        <v>6</v>
      </c>
      <c r="D265">
        <v>55.2</v>
      </c>
      <c r="E265" s="1">
        <v>1.088E-3</v>
      </c>
      <c r="F265">
        <v>1.1304E-2</v>
      </c>
      <c r="G265">
        <v>12742</v>
      </c>
      <c r="H265">
        <v>20151215</v>
      </c>
      <c r="I265" t="s">
        <v>7</v>
      </c>
      <c r="J265">
        <v>229.23</v>
      </c>
      <c r="K265" s="1">
        <v>-1.1897E-2</v>
      </c>
      <c r="L265">
        <v>1.1304E-2</v>
      </c>
      <c r="M265">
        <v>20151215</v>
      </c>
      <c r="N265">
        <v>1.1000000000000001</v>
      </c>
      <c r="O265">
        <v>0.03</v>
      </c>
      <c r="P265">
        <v>0.78</v>
      </c>
      <c r="Q265">
        <v>0</v>
      </c>
      <c r="R265" s="9">
        <f t="shared" si="25"/>
        <v>1.1000000000000001E-2</v>
      </c>
      <c r="S265">
        <f t="shared" si="26"/>
        <v>0</v>
      </c>
      <c r="T265" s="9">
        <f t="shared" si="27"/>
        <v>1.088E-3</v>
      </c>
      <c r="U265" s="9">
        <f t="shared" si="28"/>
        <v>-1.1897E-2</v>
      </c>
      <c r="V265" s="9">
        <v>-123</v>
      </c>
      <c r="W265">
        <f t="shared" si="29"/>
        <v>1.4785668561838567E-2</v>
      </c>
      <c r="X265">
        <f t="shared" si="30"/>
        <v>-1.3697668561838567E-2</v>
      </c>
      <c r="Y265">
        <f t="shared" si="31"/>
        <v>1.109367398784456E-2</v>
      </c>
      <c r="Z265">
        <f t="shared" si="32"/>
        <v>-2.2990673987844559E-2</v>
      </c>
    </row>
    <row r="266" spans="1:26">
      <c r="A266">
        <v>10107</v>
      </c>
      <c r="B266">
        <v>20151214</v>
      </c>
      <c r="C266" t="s">
        <v>6</v>
      </c>
      <c r="D266">
        <v>55.14</v>
      </c>
      <c r="E266" s="1">
        <v>1.9977999999999999E-2</v>
      </c>
      <c r="F266">
        <v>1.593E-3</v>
      </c>
      <c r="G266">
        <v>12742</v>
      </c>
      <c r="H266">
        <v>20151214</v>
      </c>
      <c r="I266" t="s">
        <v>7</v>
      </c>
      <c r="J266">
        <v>231.99001000000001</v>
      </c>
      <c r="K266" s="1">
        <v>5.9839999999999997E-3</v>
      </c>
      <c r="L266">
        <v>1.593E-3</v>
      </c>
      <c r="M266">
        <v>20151214</v>
      </c>
      <c r="N266">
        <v>0.28999999999999998</v>
      </c>
      <c r="O266">
        <v>-1.05</v>
      </c>
      <c r="P266">
        <v>-0.18</v>
      </c>
      <c r="Q266">
        <v>0</v>
      </c>
      <c r="R266" s="9">
        <f t="shared" si="25"/>
        <v>2.8999999999999998E-3</v>
      </c>
      <c r="S266">
        <f t="shared" si="26"/>
        <v>0</v>
      </c>
      <c r="T266" s="9">
        <f t="shared" si="27"/>
        <v>1.9977999999999999E-2</v>
      </c>
      <c r="U266" s="9">
        <f t="shared" si="28"/>
        <v>5.9839999999999997E-3</v>
      </c>
      <c r="V266" s="9">
        <v>-124</v>
      </c>
      <c r="W266">
        <f t="shared" si="29"/>
        <v>4.9699936519430636E-3</v>
      </c>
      <c r="X266">
        <f t="shared" si="30"/>
        <v>1.5008006348056935E-2</v>
      </c>
      <c r="Y266">
        <f t="shared" si="31"/>
        <v>1.2680925548852868E-3</v>
      </c>
      <c r="Z266">
        <f t="shared" si="32"/>
        <v>4.7159074451147125E-3</v>
      </c>
    </row>
    <row r="267" spans="1:26">
      <c r="A267">
        <v>10107</v>
      </c>
      <c r="B267">
        <v>20151211</v>
      </c>
      <c r="C267" t="s">
        <v>6</v>
      </c>
      <c r="D267">
        <v>54.06</v>
      </c>
      <c r="E267" s="1">
        <v>-2.1892999999999999E-2</v>
      </c>
      <c r="F267">
        <v>-1.9831000000000001E-2</v>
      </c>
      <c r="G267">
        <v>12742</v>
      </c>
      <c r="H267">
        <v>20151211</v>
      </c>
      <c r="I267" t="s">
        <v>7</v>
      </c>
      <c r="J267">
        <v>230.61</v>
      </c>
      <c r="K267" s="1">
        <v>-6.3769999999999999E-3</v>
      </c>
      <c r="L267">
        <v>-1.9831000000000001E-2</v>
      </c>
      <c r="M267">
        <v>20151211</v>
      </c>
      <c r="N267">
        <v>-2.0299999999999998</v>
      </c>
      <c r="O267">
        <v>-0.22</v>
      </c>
      <c r="P267">
        <v>-0.03</v>
      </c>
      <c r="Q267">
        <v>0</v>
      </c>
      <c r="R267" s="9">
        <f t="shared" si="25"/>
        <v>-2.0299999999999999E-2</v>
      </c>
      <c r="S267">
        <f t="shared" si="26"/>
        <v>0</v>
      </c>
      <c r="T267" s="9">
        <f t="shared" si="27"/>
        <v>-2.1892999999999999E-2</v>
      </c>
      <c r="U267" s="9">
        <f t="shared" si="28"/>
        <v>-6.3769999999999999E-3</v>
      </c>
      <c r="V267" s="9">
        <v>-125</v>
      </c>
      <c r="W267">
        <f t="shared" si="29"/>
        <v>-2.3144038188745285E-2</v>
      </c>
      <c r="X267">
        <f t="shared" si="30"/>
        <v>1.2510381887452862E-3</v>
      </c>
      <c r="Y267">
        <f t="shared" si="31"/>
        <v>-2.6874313524701762E-2</v>
      </c>
      <c r="Z267">
        <f t="shared" si="32"/>
        <v>2.0497313524701761E-2</v>
      </c>
    </row>
    <row r="268" spans="1:26">
      <c r="A268">
        <v>10107</v>
      </c>
      <c r="B268">
        <v>20151210</v>
      </c>
      <c r="C268" t="s">
        <v>6</v>
      </c>
      <c r="D268">
        <v>55.27</v>
      </c>
      <c r="E268" s="1">
        <v>5.2750000000000002E-3</v>
      </c>
      <c r="F268">
        <v>2.0479999999999999E-3</v>
      </c>
      <c r="G268">
        <v>12742</v>
      </c>
      <c r="H268">
        <v>20151210</v>
      </c>
      <c r="I268" t="s">
        <v>7</v>
      </c>
      <c r="J268">
        <v>232.09</v>
      </c>
      <c r="K268" s="1">
        <v>3.2420000000000001E-3</v>
      </c>
      <c r="L268">
        <v>2.0479999999999999E-3</v>
      </c>
      <c r="M268">
        <v>20151210</v>
      </c>
      <c r="N268">
        <v>0.3</v>
      </c>
      <c r="O268">
        <v>0.11</v>
      </c>
      <c r="P268">
        <v>-0.22</v>
      </c>
      <c r="Q268">
        <v>0</v>
      </c>
      <c r="R268" s="9">
        <f t="shared" si="25"/>
        <v>3.0000000000000001E-3</v>
      </c>
      <c r="S268">
        <f t="shared" si="26"/>
        <v>0</v>
      </c>
      <c r="T268" s="9">
        <f t="shared" si="27"/>
        <v>5.2750000000000002E-3</v>
      </c>
      <c r="U268" s="9">
        <f t="shared" si="28"/>
        <v>3.2420000000000001E-3</v>
      </c>
      <c r="V268" s="9">
        <v>-126</v>
      </c>
      <c r="W268">
        <f t="shared" si="29"/>
        <v>5.0911748236701689E-3</v>
      </c>
      <c r="X268">
        <f t="shared" si="30"/>
        <v>1.8382517632983125E-4</v>
      </c>
      <c r="Y268">
        <f t="shared" si="31"/>
        <v>1.3893960293662657E-3</v>
      </c>
      <c r="Z268">
        <f t="shared" si="32"/>
        <v>1.8526039706337344E-3</v>
      </c>
    </row>
    <row r="269" spans="1:26">
      <c r="A269">
        <v>10107</v>
      </c>
      <c r="B269">
        <v>20151209</v>
      </c>
      <c r="C269" t="s">
        <v>6</v>
      </c>
      <c r="D269">
        <v>54.98</v>
      </c>
      <c r="E269" s="1">
        <v>-1.4519000000000001E-2</v>
      </c>
      <c r="F269">
        <v>-6.5950000000000002E-3</v>
      </c>
      <c r="G269">
        <v>12742</v>
      </c>
      <c r="H269">
        <v>20151209</v>
      </c>
      <c r="I269" t="s">
        <v>7</v>
      </c>
      <c r="J269">
        <v>231.34</v>
      </c>
      <c r="K269" s="1">
        <v>-3.0061999999999998E-2</v>
      </c>
      <c r="L269">
        <v>-6.5950000000000002E-3</v>
      </c>
      <c r="M269">
        <v>20151209</v>
      </c>
      <c r="N269">
        <v>-0.83</v>
      </c>
      <c r="O269">
        <v>-0.33</v>
      </c>
      <c r="P269">
        <v>0.4</v>
      </c>
      <c r="Q269">
        <v>0</v>
      </c>
      <c r="R269" s="9">
        <f t="shared" si="25"/>
        <v>-8.3000000000000001E-3</v>
      </c>
      <c r="S269">
        <f t="shared" si="26"/>
        <v>0</v>
      </c>
      <c r="T269" s="9">
        <f t="shared" si="27"/>
        <v>-1.4519000000000001E-2</v>
      </c>
      <c r="U269" s="9">
        <f t="shared" si="28"/>
        <v>-3.0061999999999998E-2</v>
      </c>
      <c r="V269" s="9">
        <v>-127</v>
      </c>
      <c r="W269">
        <f t="shared" si="29"/>
        <v>-8.6022975814926926E-3</v>
      </c>
      <c r="X269">
        <f t="shared" si="30"/>
        <v>-5.916702418507308E-3</v>
      </c>
      <c r="Y269">
        <f t="shared" si="31"/>
        <v>-1.2317896586984324E-2</v>
      </c>
      <c r="Z269">
        <f t="shared" si="32"/>
        <v>-1.7744103413015674E-2</v>
      </c>
    </row>
    <row r="270" spans="1:26">
      <c r="A270">
        <v>10107</v>
      </c>
      <c r="B270">
        <v>20151208</v>
      </c>
      <c r="C270" t="s">
        <v>6</v>
      </c>
      <c r="D270">
        <v>55.79</v>
      </c>
      <c r="E270" s="1">
        <v>-3.5799999999999997E-4</v>
      </c>
      <c r="F270">
        <v>-6.1079999999999997E-3</v>
      </c>
      <c r="G270">
        <v>12742</v>
      </c>
      <c r="H270">
        <v>20151208</v>
      </c>
      <c r="I270" t="s">
        <v>7</v>
      </c>
      <c r="J270">
        <v>238.50998999999999</v>
      </c>
      <c r="K270" s="1">
        <v>1.6840000000000001E-2</v>
      </c>
      <c r="L270">
        <v>-6.1079999999999997E-3</v>
      </c>
      <c r="M270">
        <v>20151208</v>
      </c>
      <c r="N270">
        <v>-0.59</v>
      </c>
      <c r="O270">
        <v>0.49</v>
      </c>
      <c r="P270">
        <v>-1.23</v>
      </c>
      <c r="Q270">
        <v>0</v>
      </c>
      <c r="R270" s="9">
        <f t="shared" si="25"/>
        <v>-5.8999999999999999E-3</v>
      </c>
      <c r="S270">
        <f t="shared" si="26"/>
        <v>0</v>
      </c>
      <c r="T270" s="9">
        <f t="shared" si="27"/>
        <v>-3.5799999999999997E-4</v>
      </c>
      <c r="U270" s="9">
        <f t="shared" si="28"/>
        <v>1.6840000000000001E-2</v>
      </c>
      <c r="V270" s="9">
        <v>-128</v>
      </c>
      <c r="W270">
        <f t="shared" si="29"/>
        <v>-5.693949460042173E-3</v>
      </c>
      <c r="X270">
        <f t="shared" si="30"/>
        <v>5.3359494600421732E-3</v>
      </c>
      <c r="Y270">
        <f t="shared" si="31"/>
        <v>-9.4066131994408365E-3</v>
      </c>
      <c r="Z270">
        <f t="shared" si="32"/>
        <v>2.6246613199440837E-2</v>
      </c>
    </row>
    <row r="271" spans="1:26">
      <c r="A271">
        <v>10107</v>
      </c>
      <c r="B271">
        <v>20151207</v>
      </c>
      <c r="C271" t="s">
        <v>6</v>
      </c>
      <c r="D271">
        <v>55.81</v>
      </c>
      <c r="E271" s="1">
        <v>-1.789E-3</v>
      </c>
      <c r="F271">
        <v>-9.7839999999999993E-3</v>
      </c>
      <c r="G271">
        <v>12742</v>
      </c>
      <c r="H271">
        <v>20151207</v>
      </c>
      <c r="I271" t="s">
        <v>7</v>
      </c>
      <c r="J271">
        <v>234.56</v>
      </c>
      <c r="K271" s="1">
        <v>-2.8736999999999999E-2</v>
      </c>
      <c r="L271">
        <v>-9.7839999999999993E-3</v>
      </c>
      <c r="M271">
        <v>20151207</v>
      </c>
      <c r="N271">
        <v>-0.84</v>
      </c>
      <c r="O271">
        <v>-0.87</v>
      </c>
      <c r="P271">
        <v>-0.65</v>
      </c>
      <c r="Q271">
        <v>0</v>
      </c>
      <c r="R271" s="9">
        <f t="shared" si="25"/>
        <v>-8.3999999999999995E-3</v>
      </c>
      <c r="S271">
        <f t="shared" si="26"/>
        <v>0</v>
      </c>
      <c r="T271" s="9">
        <f t="shared" si="27"/>
        <v>-1.789E-3</v>
      </c>
      <c r="U271" s="9">
        <f t="shared" si="28"/>
        <v>-2.8736999999999999E-2</v>
      </c>
      <c r="V271" s="9">
        <v>-129</v>
      </c>
      <c r="W271">
        <f t="shared" si="29"/>
        <v>-8.7234787532197954E-3</v>
      </c>
      <c r="X271">
        <f t="shared" si="30"/>
        <v>6.9344787532197956E-3</v>
      </c>
      <c r="Y271">
        <f t="shared" si="31"/>
        <v>-1.2439200061465303E-2</v>
      </c>
      <c r="Z271">
        <f t="shared" si="32"/>
        <v>-1.6297799938534696E-2</v>
      </c>
    </row>
    <row r="272" spans="1:26">
      <c r="A272">
        <v>10107</v>
      </c>
      <c r="B272">
        <v>20151204</v>
      </c>
      <c r="C272" t="s">
        <v>6</v>
      </c>
      <c r="D272">
        <v>55.91</v>
      </c>
      <c r="E272" s="1">
        <v>3.1550000000000002E-2</v>
      </c>
      <c r="F272">
        <v>1.6445000000000001E-2</v>
      </c>
      <c r="G272">
        <v>12742</v>
      </c>
      <c r="H272">
        <v>20151204</v>
      </c>
      <c r="I272" t="s">
        <v>7</v>
      </c>
      <c r="J272">
        <v>241.5</v>
      </c>
      <c r="K272" s="1">
        <v>8.6029999999999995E-3</v>
      </c>
      <c r="L272">
        <v>1.6445000000000001E-2</v>
      </c>
      <c r="M272">
        <v>20151204</v>
      </c>
      <c r="N272">
        <v>1.86</v>
      </c>
      <c r="O272">
        <v>-1.04</v>
      </c>
      <c r="P272">
        <v>-0.49</v>
      </c>
      <c r="Q272">
        <v>0</v>
      </c>
      <c r="R272" s="9">
        <f t="shared" si="25"/>
        <v>1.8600000000000002E-2</v>
      </c>
      <c r="S272">
        <f t="shared" si="26"/>
        <v>0</v>
      </c>
      <c r="T272" s="9">
        <f t="shared" si="27"/>
        <v>3.1550000000000002E-2</v>
      </c>
      <c r="U272" s="9">
        <f t="shared" si="28"/>
        <v>8.6029999999999995E-3</v>
      </c>
      <c r="V272" s="9">
        <v>-130</v>
      </c>
      <c r="W272">
        <f t="shared" si="29"/>
        <v>2.3995437613098546E-2</v>
      </c>
      <c r="X272">
        <f t="shared" si="30"/>
        <v>7.5545623869014561E-3</v>
      </c>
      <c r="Y272">
        <f t="shared" si="31"/>
        <v>2.0312738048398941E-2</v>
      </c>
      <c r="Z272">
        <f t="shared" si="32"/>
        <v>-1.1709738048398942E-2</v>
      </c>
    </row>
    <row r="273" spans="1:26">
      <c r="A273">
        <v>10107</v>
      </c>
      <c r="B273">
        <v>20151203</v>
      </c>
      <c r="C273" t="s">
        <v>6</v>
      </c>
      <c r="D273">
        <v>54.2</v>
      </c>
      <c r="E273" s="1">
        <v>-1.8294000000000001E-2</v>
      </c>
      <c r="F273">
        <v>-1.4324E-2</v>
      </c>
      <c r="G273">
        <v>12742</v>
      </c>
      <c r="H273">
        <v>20151203</v>
      </c>
      <c r="I273" t="s">
        <v>7</v>
      </c>
      <c r="J273">
        <v>239.44</v>
      </c>
      <c r="K273" s="1">
        <v>-2.4723999999999999E-2</v>
      </c>
      <c r="L273">
        <v>-1.4324E-2</v>
      </c>
      <c r="M273">
        <v>20151203</v>
      </c>
      <c r="N273">
        <v>-1.5</v>
      </c>
      <c r="O273">
        <v>-0.22</v>
      </c>
      <c r="P273">
        <v>0.45</v>
      </c>
      <c r="Q273">
        <v>0</v>
      </c>
      <c r="R273" s="9">
        <f t="shared" si="25"/>
        <v>-1.4999999999999999E-2</v>
      </c>
      <c r="S273">
        <f t="shared" si="26"/>
        <v>0</v>
      </c>
      <c r="T273" s="9">
        <f t="shared" si="27"/>
        <v>-1.8294000000000001E-2</v>
      </c>
      <c r="U273" s="9">
        <f t="shared" si="28"/>
        <v>-2.4723999999999999E-2</v>
      </c>
      <c r="V273" s="9">
        <v>-131</v>
      </c>
      <c r="W273">
        <f t="shared" si="29"/>
        <v>-1.6721436087208726E-2</v>
      </c>
      <c r="X273">
        <f t="shared" si="30"/>
        <v>-1.5725639127912756E-3</v>
      </c>
      <c r="Y273">
        <f t="shared" si="31"/>
        <v>-2.0445229377209894E-2</v>
      </c>
      <c r="Z273">
        <f t="shared" si="32"/>
        <v>-4.2787706227901054E-3</v>
      </c>
    </row>
    <row r="274" spans="1:26">
      <c r="A274">
        <v>10107</v>
      </c>
      <c r="B274">
        <v>20151202</v>
      </c>
      <c r="C274" t="s">
        <v>6</v>
      </c>
      <c r="D274">
        <v>55.21</v>
      </c>
      <c r="E274" s="1">
        <v>-1.8100000000000001E-4</v>
      </c>
      <c r="F274">
        <v>-1.072E-2</v>
      </c>
      <c r="G274">
        <v>12742</v>
      </c>
      <c r="H274">
        <v>20151202</v>
      </c>
      <c r="I274" t="s">
        <v>7</v>
      </c>
      <c r="J274">
        <v>245.50998999999999</v>
      </c>
      <c r="K274" s="1">
        <v>-1.7252E-2</v>
      </c>
      <c r="L274">
        <v>-1.072E-2</v>
      </c>
      <c r="M274">
        <v>20151202</v>
      </c>
      <c r="N274">
        <v>-1.01</v>
      </c>
      <c r="O274">
        <v>0.25</v>
      </c>
      <c r="P274">
        <v>-0.69</v>
      </c>
      <c r="Q274">
        <v>0</v>
      </c>
      <c r="R274" s="9">
        <f t="shared" si="25"/>
        <v>-1.01E-2</v>
      </c>
      <c r="S274">
        <f t="shared" si="26"/>
        <v>0</v>
      </c>
      <c r="T274" s="9">
        <f t="shared" si="27"/>
        <v>-1.8100000000000001E-4</v>
      </c>
      <c r="U274" s="9">
        <f t="shared" si="28"/>
        <v>-1.7252E-2</v>
      </c>
      <c r="V274" s="9">
        <v>-132</v>
      </c>
      <c r="W274">
        <f t="shared" si="29"/>
        <v>-1.078355867258058E-2</v>
      </c>
      <c r="X274">
        <f t="shared" si="30"/>
        <v>1.060255867258058E-2</v>
      </c>
      <c r="Y274">
        <f t="shared" si="31"/>
        <v>-1.4501359127641939E-2</v>
      </c>
      <c r="Z274">
        <f t="shared" si="32"/>
        <v>-2.7506408723580612E-3</v>
      </c>
    </row>
    <row r="275" spans="1:26">
      <c r="A275">
        <v>10107</v>
      </c>
      <c r="B275">
        <v>20151201</v>
      </c>
      <c r="C275" t="s">
        <v>6</v>
      </c>
      <c r="D275">
        <v>55.22</v>
      </c>
      <c r="E275" s="1">
        <v>1.6007E-2</v>
      </c>
      <c r="F275">
        <v>9.5169999999999994E-3</v>
      </c>
      <c r="G275">
        <v>12742</v>
      </c>
      <c r="H275">
        <v>20151201</v>
      </c>
      <c r="I275" t="s">
        <v>7</v>
      </c>
      <c r="J275">
        <v>249.82001</v>
      </c>
      <c r="K275" s="1">
        <v>2.7601000000000001E-2</v>
      </c>
      <c r="L275">
        <v>9.5169999999999994E-3</v>
      </c>
      <c r="M275">
        <v>20151201</v>
      </c>
      <c r="N275">
        <v>0.96</v>
      </c>
      <c r="O275">
        <v>-0.65</v>
      </c>
      <c r="P275">
        <v>0.25</v>
      </c>
      <c r="Q275">
        <v>0</v>
      </c>
      <c r="R275" s="9">
        <f t="shared" si="25"/>
        <v>9.5999999999999992E-3</v>
      </c>
      <c r="S275">
        <f t="shared" si="26"/>
        <v>0</v>
      </c>
      <c r="T275" s="9">
        <f t="shared" si="27"/>
        <v>1.6007E-2</v>
      </c>
      <c r="U275" s="9">
        <f t="shared" si="28"/>
        <v>2.7601000000000001E-2</v>
      </c>
      <c r="V275" s="9">
        <v>-133</v>
      </c>
      <c r="W275">
        <f t="shared" si="29"/>
        <v>1.3089132157659094E-2</v>
      </c>
      <c r="X275">
        <f t="shared" si="30"/>
        <v>2.9178678423409064E-3</v>
      </c>
      <c r="Y275">
        <f t="shared" si="31"/>
        <v>9.3954253451108572E-3</v>
      </c>
      <c r="Z275">
        <f t="shared" si="32"/>
        <v>1.8205574654889145E-2</v>
      </c>
    </row>
    <row r="276" spans="1:26">
      <c r="A276">
        <v>10107</v>
      </c>
      <c r="B276">
        <v>20151130</v>
      </c>
      <c r="C276" t="s">
        <v>6</v>
      </c>
      <c r="D276">
        <v>54.35</v>
      </c>
      <c r="E276" s="1">
        <v>7.7879999999999998E-3</v>
      </c>
      <c r="F276">
        <v>-3.8549999999999999E-3</v>
      </c>
      <c r="G276">
        <v>12742</v>
      </c>
      <c r="H276">
        <v>20151130</v>
      </c>
      <c r="I276" t="s">
        <v>7</v>
      </c>
      <c r="J276">
        <v>243.11</v>
      </c>
      <c r="K276" s="1">
        <v>-6.051E-3</v>
      </c>
      <c r="L276">
        <v>-3.8549999999999999E-3</v>
      </c>
      <c r="M276">
        <v>20151130</v>
      </c>
      <c r="N276">
        <v>-0.47</v>
      </c>
      <c r="O276">
        <v>0.14000000000000001</v>
      </c>
      <c r="P276">
        <v>0.68</v>
      </c>
      <c r="Q276">
        <v>0</v>
      </c>
      <c r="R276" s="9">
        <f t="shared" si="25"/>
        <v>-4.6999999999999993E-3</v>
      </c>
      <c r="S276">
        <f t="shared" si="26"/>
        <v>0</v>
      </c>
      <c r="T276" s="9">
        <f t="shared" si="27"/>
        <v>7.7879999999999998E-3</v>
      </c>
      <c r="U276" s="9">
        <f t="shared" si="28"/>
        <v>-6.051E-3</v>
      </c>
      <c r="V276" s="9">
        <v>-134</v>
      </c>
      <c r="W276">
        <f t="shared" si="29"/>
        <v>-4.2397753993169123E-3</v>
      </c>
      <c r="X276">
        <f t="shared" si="30"/>
        <v>1.2027775399316912E-2</v>
      </c>
      <c r="Y276">
        <f t="shared" si="31"/>
        <v>-7.9509715056690911E-3</v>
      </c>
      <c r="Z276">
        <f t="shared" si="32"/>
        <v>1.8999715056690911E-3</v>
      </c>
    </row>
    <row r="277" spans="1:26">
      <c r="A277">
        <v>10107</v>
      </c>
      <c r="B277">
        <v>20151127</v>
      </c>
      <c r="C277" t="s">
        <v>6</v>
      </c>
      <c r="D277">
        <v>53.93</v>
      </c>
      <c r="E277" s="1">
        <v>4.47E-3</v>
      </c>
      <c r="F277">
        <v>7.7800000000000005E-4</v>
      </c>
      <c r="G277">
        <v>12742</v>
      </c>
      <c r="H277">
        <v>20151127</v>
      </c>
      <c r="I277" t="s">
        <v>7</v>
      </c>
      <c r="J277">
        <v>244.59</v>
      </c>
      <c r="K277" s="1">
        <v>-4.3559999999999996E-3</v>
      </c>
      <c r="L277">
        <v>7.7800000000000005E-4</v>
      </c>
      <c r="M277">
        <v>20151127</v>
      </c>
      <c r="N277">
        <v>0.09</v>
      </c>
      <c r="O277">
        <v>0.23</v>
      </c>
      <c r="P277">
        <v>-0.3</v>
      </c>
      <c r="Q277">
        <v>0</v>
      </c>
      <c r="R277" s="9">
        <f t="shared" si="25"/>
        <v>8.9999999999999998E-4</v>
      </c>
      <c r="S277">
        <f t="shared" si="26"/>
        <v>0</v>
      </c>
      <c r="T277" s="9">
        <f t="shared" si="27"/>
        <v>4.47E-3</v>
      </c>
      <c r="U277" s="9">
        <f t="shared" si="28"/>
        <v>-4.3559999999999996E-3</v>
      </c>
      <c r="V277" s="9">
        <v>-135</v>
      </c>
      <c r="W277">
        <f t="shared" si="29"/>
        <v>2.5463702174009645E-3</v>
      </c>
      <c r="X277">
        <f t="shared" si="30"/>
        <v>1.9236297825990355E-3</v>
      </c>
      <c r="Y277">
        <f t="shared" si="31"/>
        <v>-1.1579769347342865E-3</v>
      </c>
      <c r="Z277">
        <f t="shared" si="32"/>
        <v>-3.1980230652657133E-3</v>
      </c>
    </row>
    <row r="278" spans="1:26">
      <c r="A278">
        <v>10107</v>
      </c>
      <c r="B278">
        <v>20151125</v>
      </c>
      <c r="C278" t="s">
        <v>6</v>
      </c>
      <c r="D278">
        <v>53.69</v>
      </c>
      <c r="E278" s="1">
        <v>-1.0323000000000001E-2</v>
      </c>
      <c r="F278">
        <v>1.1640000000000001E-3</v>
      </c>
      <c r="G278">
        <v>12742</v>
      </c>
      <c r="H278">
        <v>20151125</v>
      </c>
      <c r="I278" t="s">
        <v>7</v>
      </c>
      <c r="J278">
        <v>245.66</v>
      </c>
      <c r="K278" s="1">
        <v>-5.1029999999999999E-3</v>
      </c>
      <c r="L278">
        <v>1.1640000000000001E-3</v>
      </c>
      <c r="M278">
        <v>20151125</v>
      </c>
      <c r="N278">
        <v>0.09</v>
      </c>
      <c r="O278">
        <v>0.86</v>
      </c>
      <c r="P278">
        <v>-0.56999999999999995</v>
      </c>
      <c r="Q278">
        <v>0</v>
      </c>
      <c r="R278" s="9">
        <f t="shared" si="25"/>
        <v>8.9999999999999998E-4</v>
      </c>
      <c r="S278">
        <f t="shared" si="26"/>
        <v>0</v>
      </c>
      <c r="T278" s="9">
        <f t="shared" si="27"/>
        <v>-1.0323000000000001E-2</v>
      </c>
      <c r="U278" s="9">
        <f t="shared" si="28"/>
        <v>-5.1029999999999999E-3</v>
      </c>
      <c r="V278" s="9">
        <v>-136</v>
      </c>
      <c r="W278">
        <f t="shared" si="29"/>
        <v>2.5463702174009645E-3</v>
      </c>
      <c r="X278">
        <f t="shared" si="30"/>
        <v>-1.2869370217400965E-2</v>
      </c>
      <c r="Y278">
        <f t="shared" si="31"/>
        <v>-1.1579769347342865E-3</v>
      </c>
      <c r="Z278">
        <f t="shared" si="32"/>
        <v>-3.9450230652657136E-3</v>
      </c>
    </row>
    <row r="279" spans="1:26">
      <c r="A279">
        <v>10107</v>
      </c>
      <c r="B279">
        <v>20151124</v>
      </c>
      <c r="C279" t="s">
        <v>6</v>
      </c>
      <c r="D279">
        <v>54.25</v>
      </c>
      <c r="E279" s="1">
        <v>1.1069999999999999E-3</v>
      </c>
      <c r="F279">
        <v>2.369E-3</v>
      </c>
      <c r="G279">
        <v>12742</v>
      </c>
      <c r="H279">
        <v>20151124</v>
      </c>
      <c r="I279" t="s">
        <v>7</v>
      </c>
      <c r="J279">
        <v>246.92</v>
      </c>
      <c r="K279" s="1">
        <v>-1.6608000000000001E-2</v>
      </c>
      <c r="L279">
        <v>2.369E-3</v>
      </c>
      <c r="M279">
        <v>20151124</v>
      </c>
      <c r="N279">
        <v>0.21</v>
      </c>
      <c r="O279">
        <v>0.7</v>
      </c>
      <c r="P279">
        <v>0.27</v>
      </c>
      <c r="Q279">
        <v>0</v>
      </c>
      <c r="R279" s="9">
        <f t="shared" si="25"/>
        <v>2.0999999999999999E-3</v>
      </c>
      <c r="S279">
        <f t="shared" si="26"/>
        <v>0</v>
      </c>
      <c r="T279" s="9">
        <f t="shared" si="27"/>
        <v>1.1069999999999999E-3</v>
      </c>
      <c r="U279" s="9">
        <f t="shared" si="28"/>
        <v>-1.6608000000000001E-2</v>
      </c>
      <c r="V279" s="9">
        <v>-137</v>
      </c>
      <c r="W279">
        <f t="shared" si="29"/>
        <v>4.0005442781262234E-3</v>
      </c>
      <c r="X279">
        <f t="shared" si="30"/>
        <v>-2.8935442781262235E-3</v>
      </c>
      <c r="Y279">
        <f t="shared" si="31"/>
        <v>2.9766475903745745E-4</v>
      </c>
      <c r="Z279">
        <f t="shared" si="32"/>
        <v>-1.6905664759037459E-2</v>
      </c>
    </row>
    <row r="280" spans="1:26">
      <c r="A280">
        <v>10107</v>
      </c>
      <c r="B280">
        <v>20151123</v>
      </c>
      <c r="C280" t="s">
        <v>6</v>
      </c>
      <c r="D280">
        <v>54.19</v>
      </c>
      <c r="E280" s="1">
        <v>0</v>
      </c>
      <c r="F280">
        <v>-6.7500000000000004E-4</v>
      </c>
      <c r="G280">
        <v>12742</v>
      </c>
      <c r="H280">
        <v>20151123</v>
      </c>
      <c r="I280" t="s">
        <v>7</v>
      </c>
      <c r="J280">
        <v>251.09</v>
      </c>
      <c r="K280" s="1">
        <v>-7.0390000000000001E-3</v>
      </c>
      <c r="L280">
        <v>-6.7500000000000004E-4</v>
      </c>
      <c r="M280">
        <v>20151123</v>
      </c>
      <c r="N280">
        <v>-0.01</v>
      </c>
      <c r="O280">
        <v>0.65</v>
      </c>
      <c r="P280">
        <v>-0.36</v>
      </c>
      <c r="Q280">
        <v>0</v>
      </c>
      <c r="R280" s="9">
        <f t="shared" ref="R280:R343" si="33">N280/100</f>
        <v>-1E-4</v>
      </c>
      <c r="S280">
        <f t="shared" ref="S280:S343" si="34">Q280/100</f>
        <v>0</v>
      </c>
      <c r="T280" s="9">
        <f t="shared" ref="T280:T343" si="35">E280-S280</f>
        <v>0</v>
      </c>
      <c r="U280" s="9">
        <f t="shared" ref="U280:U343" si="36">K280-S280</f>
        <v>-7.0390000000000001E-3</v>
      </c>
      <c r="V280" s="9">
        <v>-138</v>
      </c>
      <c r="W280">
        <f t="shared" ref="W280:W343" si="37">$AD$3*R280+$AD$2+S280</f>
        <v>1.3345585001299149E-3</v>
      </c>
      <c r="X280">
        <f t="shared" ref="X280:X343" si="38">E280-W280</f>
        <v>-1.3345585001299149E-3</v>
      </c>
      <c r="Y280">
        <f t="shared" ref="Y280:Y343" si="39">$AD$6*R280+$AD$5+S280</f>
        <v>-2.371011679544073E-3</v>
      </c>
      <c r="Z280">
        <f t="shared" ref="Z280:Z343" si="40">K280-Y280</f>
        <v>-4.6679883204559271E-3</v>
      </c>
    </row>
    <row r="281" spans="1:26">
      <c r="A281">
        <v>10107</v>
      </c>
      <c r="B281">
        <v>20151120</v>
      </c>
      <c r="C281" t="s">
        <v>6</v>
      </c>
      <c r="D281">
        <v>54.19</v>
      </c>
      <c r="E281" s="1">
        <v>4.6350000000000002E-3</v>
      </c>
      <c r="F281">
        <v>3.009E-3</v>
      </c>
      <c r="G281">
        <v>12742</v>
      </c>
      <c r="H281">
        <v>20151120</v>
      </c>
      <c r="I281" t="s">
        <v>7</v>
      </c>
      <c r="J281">
        <v>252.87</v>
      </c>
      <c r="K281" s="1">
        <v>1.0631E-2</v>
      </c>
      <c r="L281">
        <v>3.009E-3</v>
      </c>
      <c r="M281">
        <v>20151120</v>
      </c>
      <c r="N281">
        <v>0.35</v>
      </c>
      <c r="O281">
        <v>0.43</v>
      </c>
      <c r="P281">
        <v>-0.42</v>
      </c>
      <c r="Q281">
        <v>0</v>
      </c>
      <c r="R281" s="9">
        <f t="shared" si="33"/>
        <v>3.4999999999999996E-3</v>
      </c>
      <c r="S281">
        <f t="shared" si="34"/>
        <v>0</v>
      </c>
      <c r="T281" s="9">
        <f t="shared" si="35"/>
        <v>4.6350000000000002E-3</v>
      </c>
      <c r="U281" s="9">
        <f t="shared" si="36"/>
        <v>1.0631E-2</v>
      </c>
      <c r="V281" s="9">
        <v>-139</v>
      </c>
      <c r="W281">
        <f t="shared" si="37"/>
        <v>5.697080682305693E-3</v>
      </c>
      <c r="X281">
        <f t="shared" si="38"/>
        <v>-1.0620806823056928E-3</v>
      </c>
      <c r="Y281">
        <f t="shared" si="39"/>
        <v>1.9959134017711582E-3</v>
      </c>
      <c r="Z281">
        <f t="shared" si="40"/>
        <v>8.6350865982288416E-3</v>
      </c>
    </row>
    <row r="282" spans="1:26">
      <c r="A282">
        <v>10107</v>
      </c>
      <c r="B282">
        <v>20151119</v>
      </c>
      <c r="C282" t="s">
        <v>6</v>
      </c>
      <c r="D282">
        <v>53.94</v>
      </c>
      <c r="E282" s="1">
        <v>1.671E-3</v>
      </c>
      <c r="F282">
        <v>-9.9200000000000004E-4</v>
      </c>
      <c r="G282">
        <v>12742</v>
      </c>
      <c r="H282">
        <v>20151119</v>
      </c>
      <c r="I282" t="s">
        <v>7</v>
      </c>
      <c r="J282">
        <v>250.21001000000001</v>
      </c>
      <c r="K282" s="1">
        <v>5.829E-3</v>
      </c>
      <c r="L282">
        <v>-9.9200000000000004E-4</v>
      </c>
      <c r="M282">
        <v>20151119</v>
      </c>
      <c r="N282">
        <v>-0.13</v>
      </c>
      <c r="O282">
        <v>-0.26</v>
      </c>
      <c r="P282">
        <v>-0.1</v>
      </c>
      <c r="Q282">
        <v>0</v>
      </c>
      <c r="R282" s="9">
        <f t="shared" si="33"/>
        <v>-1.2999999999999999E-3</v>
      </c>
      <c r="S282">
        <f t="shared" si="34"/>
        <v>0</v>
      </c>
      <c r="T282" s="9">
        <f t="shared" si="35"/>
        <v>1.671E-3</v>
      </c>
      <c r="U282" s="9">
        <f t="shared" si="36"/>
        <v>5.829E-3</v>
      </c>
      <c r="V282" s="9">
        <v>-140</v>
      </c>
      <c r="W282">
        <f t="shared" si="37"/>
        <v>-1.1961556059534467E-4</v>
      </c>
      <c r="X282">
        <f t="shared" si="38"/>
        <v>1.7906155605953446E-3</v>
      </c>
      <c r="Y282">
        <f t="shared" si="39"/>
        <v>-3.8266533733158172E-3</v>
      </c>
      <c r="Z282">
        <f t="shared" si="40"/>
        <v>9.6556533733158176E-3</v>
      </c>
    </row>
    <row r="283" spans="1:26">
      <c r="A283">
        <v>10107</v>
      </c>
      <c r="B283">
        <v>20151118</v>
      </c>
      <c r="C283" t="s">
        <v>6</v>
      </c>
      <c r="D283">
        <v>53.85</v>
      </c>
      <c r="E283" s="1">
        <v>1.6612999999999999E-2</v>
      </c>
      <c r="F283">
        <v>1.5275E-2</v>
      </c>
      <c r="G283">
        <v>12742</v>
      </c>
      <c r="H283">
        <v>20151118</v>
      </c>
      <c r="I283" t="s">
        <v>7</v>
      </c>
      <c r="J283">
        <v>248.75998999999999</v>
      </c>
      <c r="K283" s="1">
        <v>1.4022E-2</v>
      </c>
      <c r="L283">
        <v>1.5275E-2</v>
      </c>
      <c r="M283">
        <v>20151118</v>
      </c>
      <c r="N283">
        <v>1.61</v>
      </c>
      <c r="O283">
        <v>-0.01</v>
      </c>
      <c r="P283">
        <v>-0.08</v>
      </c>
      <c r="Q283">
        <v>0</v>
      </c>
      <c r="R283" s="9">
        <f t="shared" si="33"/>
        <v>1.61E-2</v>
      </c>
      <c r="S283">
        <f t="shared" si="34"/>
        <v>0</v>
      </c>
      <c r="T283" s="9">
        <f t="shared" si="35"/>
        <v>1.6612999999999999E-2</v>
      </c>
      <c r="U283" s="9">
        <f t="shared" si="36"/>
        <v>1.4022E-2</v>
      </c>
      <c r="V283" s="9">
        <v>-141</v>
      </c>
      <c r="W283">
        <f t="shared" si="37"/>
        <v>2.0965908319920918E-2</v>
      </c>
      <c r="X283">
        <f t="shared" si="38"/>
        <v>-4.3529083199209187E-3</v>
      </c>
      <c r="Y283">
        <f t="shared" si="39"/>
        <v>1.7280151186374472E-2</v>
      </c>
      <c r="Z283">
        <f t="shared" si="40"/>
        <v>-3.2581511863744722E-3</v>
      </c>
    </row>
    <row r="284" spans="1:26">
      <c r="A284">
        <v>10107</v>
      </c>
      <c r="B284">
        <v>20151117</v>
      </c>
      <c r="C284" t="s">
        <v>6</v>
      </c>
      <c r="D284">
        <v>52.97</v>
      </c>
      <c r="E284" s="1">
        <v>-8.0909999999999992E-3</v>
      </c>
      <c r="F284">
        <v>-1.366E-3</v>
      </c>
      <c r="G284">
        <v>12742</v>
      </c>
      <c r="H284">
        <v>20151117</v>
      </c>
      <c r="I284" t="s">
        <v>7</v>
      </c>
      <c r="J284">
        <v>245.32001</v>
      </c>
      <c r="K284" s="1">
        <v>-4.7060000000000001E-3</v>
      </c>
      <c r="L284">
        <v>-1.366E-3</v>
      </c>
      <c r="M284">
        <v>20151117</v>
      </c>
      <c r="N284">
        <v>-0.11</v>
      </c>
      <c r="O284">
        <v>-0.12</v>
      </c>
      <c r="P284">
        <v>-0.66</v>
      </c>
      <c r="Q284">
        <v>0</v>
      </c>
      <c r="R284" s="9">
        <f t="shared" si="33"/>
        <v>-1.1000000000000001E-3</v>
      </c>
      <c r="S284">
        <f t="shared" si="34"/>
        <v>0</v>
      </c>
      <c r="T284" s="9">
        <f t="shared" si="35"/>
        <v>-8.0909999999999992E-3</v>
      </c>
      <c r="U284" s="9">
        <f t="shared" si="36"/>
        <v>-4.7060000000000001E-3</v>
      </c>
      <c r="V284" s="9">
        <v>-142</v>
      </c>
      <c r="W284">
        <f t="shared" si="37"/>
        <v>1.2274678285886516E-4</v>
      </c>
      <c r="X284">
        <f t="shared" si="38"/>
        <v>-8.2137467828588637E-3</v>
      </c>
      <c r="Y284">
        <f t="shared" si="39"/>
        <v>-3.5840464243538598E-3</v>
      </c>
      <c r="Z284">
        <f t="shared" si="40"/>
        <v>-1.1219535756461403E-3</v>
      </c>
    </row>
    <row r="285" spans="1:26">
      <c r="A285">
        <v>10107</v>
      </c>
      <c r="B285">
        <v>20151116</v>
      </c>
      <c r="C285" t="s">
        <v>6</v>
      </c>
      <c r="D285">
        <v>53.765000000000001</v>
      </c>
      <c r="E285" s="1">
        <v>1.7506000000000001E-2</v>
      </c>
      <c r="F285">
        <v>1.3743999999999999E-2</v>
      </c>
      <c r="G285">
        <v>12742</v>
      </c>
      <c r="H285">
        <v>20151116</v>
      </c>
      <c r="I285" t="s">
        <v>7</v>
      </c>
      <c r="J285">
        <v>246.48</v>
      </c>
      <c r="K285" s="1">
        <v>1.4321E-2</v>
      </c>
      <c r="L285">
        <v>1.3743999999999999E-2</v>
      </c>
      <c r="M285">
        <v>20151116</v>
      </c>
      <c r="N285">
        <v>1.39</v>
      </c>
      <c r="O285">
        <v>-0.57999999999999996</v>
      </c>
      <c r="P285">
        <v>0.46</v>
      </c>
      <c r="Q285">
        <v>0</v>
      </c>
      <c r="R285" s="9">
        <f t="shared" si="33"/>
        <v>1.3899999999999999E-2</v>
      </c>
      <c r="S285">
        <f t="shared" si="34"/>
        <v>0</v>
      </c>
      <c r="T285" s="9">
        <f t="shared" si="35"/>
        <v>1.7506000000000001E-2</v>
      </c>
      <c r="U285" s="9">
        <f t="shared" si="36"/>
        <v>1.4321E-2</v>
      </c>
      <c r="V285" s="9">
        <v>-143</v>
      </c>
      <c r="W285">
        <f t="shared" si="37"/>
        <v>1.8299922541924609E-2</v>
      </c>
      <c r="X285">
        <f t="shared" si="38"/>
        <v>-7.9392254192460834E-4</v>
      </c>
      <c r="Y285">
        <f t="shared" si="39"/>
        <v>1.4611474747792938E-2</v>
      </c>
      <c r="Z285">
        <f t="shared" si="40"/>
        <v>-2.9047474779293758E-4</v>
      </c>
    </row>
    <row r="286" spans="1:26">
      <c r="A286">
        <v>10107</v>
      </c>
      <c r="B286">
        <v>20151113</v>
      </c>
      <c r="C286" t="s">
        <v>6</v>
      </c>
      <c r="D286">
        <v>52.84</v>
      </c>
      <c r="E286" s="1">
        <v>-9.0019999999999996E-3</v>
      </c>
      <c r="F286">
        <v>-9.776E-3</v>
      </c>
      <c r="G286">
        <v>12742</v>
      </c>
      <c r="H286">
        <v>20151113</v>
      </c>
      <c r="I286" t="s">
        <v>7</v>
      </c>
      <c r="J286">
        <v>243</v>
      </c>
      <c r="K286" s="1">
        <v>-3.9373999999999999E-2</v>
      </c>
      <c r="L286">
        <v>-9.776E-3</v>
      </c>
      <c r="M286">
        <v>20151113</v>
      </c>
      <c r="N286">
        <v>-1.06</v>
      </c>
      <c r="O286">
        <v>0.3</v>
      </c>
      <c r="P286">
        <v>0.38</v>
      </c>
      <c r="Q286">
        <v>0</v>
      </c>
      <c r="R286" s="9">
        <f t="shared" si="33"/>
        <v>-1.06E-2</v>
      </c>
      <c r="S286">
        <f t="shared" si="34"/>
        <v>0</v>
      </c>
      <c r="T286" s="9">
        <f t="shared" si="35"/>
        <v>-9.0019999999999996E-3</v>
      </c>
      <c r="U286" s="9">
        <f t="shared" si="36"/>
        <v>-3.9373999999999999E-2</v>
      </c>
      <c r="V286" s="9">
        <v>-144</v>
      </c>
      <c r="W286">
        <f t="shared" si="37"/>
        <v>-1.1389464531216108E-2</v>
      </c>
      <c r="X286">
        <f t="shared" si="38"/>
        <v>2.3874645312161082E-3</v>
      </c>
      <c r="Y286">
        <f t="shared" si="39"/>
        <v>-1.5107876500046833E-2</v>
      </c>
      <c r="Z286">
        <f t="shared" si="40"/>
        <v>-2.4266123499953166E-2</v>
      </c>
    </row>
    <row r="287" spans="1:26">
      <c r="A287">
        <v>10107</v>
      </c>
      <c r="B287">
        <v>20151112</v>
      </c>
      <c r="C287" t="s">
        <v>6</v>
      </c>
      <c r="D287">
        <v>53.32</v>
      </c>
      <c r="E287" s="1">
        <v>-6.1510000000000002E-3</v>
      </c>
      <c r="F287">
        <v>-1.4501999999999999E-2</v>
      </c>
      <c r="G287">
        <v>12742</v>
      </c>
      <c r="H287">
        <v>20151112</v>
      </c>
      <c r="I287" t="s">
        <v>7</v>
      </c>
      <c r="J287">
        <v>252.96001000000001</v>
      </c>
      <c r="K287" s="1">
        <v>2.9740000000000001E-3</v>
      </c>
      <c r="L287">
        <v>-1.4501999999999999E-2</v>
      </c>
      <c r="M287">
        <v>20151112</v>
      </c>
      <c r="N287">
        <v>-1.45</v>
      </c>
      <c r="O287">
        <v>-0.5</v>
      </c>
      <c r="P287">
        <v>-0.45</v>
      </c>
      <c r="Q287">
        <v>0</v>
      </c>
      <c r="R287" s="9">
        <f t="shared" si="33"/>
        <v>-1.4499999999999999E-2</v>
      </c>
      <c r="S287">
        <f t="shared" si="34"/>
        <v>0</v>
      </c>
      <c r="T287" s="9">
        <f t="shared" si="35"/>
        <v>-6.1510000000000002E-3</v>
      </c>
      <c r="U287" s="9">
        <f t="shared" si="36"/>
        <v>2.9740000000000001E-3</v>
      </c>
      <c r="V287" s="9">
        <v>-145</v>
      </c>
      <c r="W287">
        <f t="shared" si="37"/>
        <v>-1.6115530228573198E-2</v>
      </c>
      <c r="X287">
        <f t="shared" si="38"/>
        <v>9.9645302285731978E-3</v>
      </c>
      <c r="Y287">
        <f t="shared" si="39"/>
        <v>-1.9838712004805002E-2</v>
      </c>
      <c r="Z287">
        <f t="shared" si="40"/>
        <v>2.2812712004805002E-2</v>
      </c>
    </row>
    <row r="288" spans="1:26">
      <c r="A288">
        <v>10107</v>
      </c>
      <c r="B288">
        <v>20151111</v>
      </c>
      <c r="C288" t="s">
        <v>6</v>
      </c>
      <c r="D288">
        <v>53.65</v>
      </c>
      <c r="E288" s="1">
        <v>2.6159999999999998E-3</v>
      </c>
      <c r="F288">
        <v>-4.1330000000000004E-3</v>
      </c>
      <c r="G288">
        <v>12742</v>
      </c>
      <c r="H288">
        <v>20151111</v>
      </c>
      <c r="I288" t="s">
        <v>7</v>
      </c>
      <c r="J288">
        <v>252.21001000000001</v>
      </c>
      <c r="K288" s="1">
        <v>-1.3030999999999999E-2</v>
      </c>
      <c r="L288">
        <v>-4.1330000000000004E-3</v>
      </c>
      <c r="M288">
        <v>20151111</v>
      </c>
      <c r="N288">
        <v>-0.43</v>
      </c>
      <c r="O288">
        <v>-0.52</v>
      </c>
      <c r="P288">
        <v>-0.18</v>
      </c>
      <c r="Q288">
        <v>0</v>
      </c>
      <c r="R288" s="9">
        <f t="shared" si="33"/>
        <v>-4.3E-3</v>
      </c>
      <c r="S288">
        <f t="shared" si="34"/>
        <v>0</v>
      </c>
      <c r="T288" s="9">
        <f t="shared" si="35"/>
        <v>2.6159999999999998E-3</v>
      </c>
      <c r="U288" s="9">
        <f t="shared" si="36"/>
        <v>-1.3030999999999999E-2</v>
      </c>
      <c r="V288" s="9">
        <v>-146</v>
      </c>
      <c r="W288">
        <f t="shared" si="37"/>
        <v>-3.7550507124084935E-3</v>
      </c>
      <c r="X288">
        <f t="shared" si="38"/>
        <v>6.3710507124084929E-3</v>
      </c>
      <c r="Y288">
        <f t="shared" si="39"/>
        <v>-7.465757607745177E-3</v>
      </c>
      <c r="Z288">
        <f t="shared" si="40"/>
        <v>-5.5652423922548221E-3</v>
      </c>
    </row>
    <row r="289" spans="1:26">
      <c r="A289">
        <v>10107</v>
      </c>
      <c r="B289">
        <v>20151110</v>
      </c>
      <c r="C289" t="s">
        <v>6</v>
      </c>
      <c r="D289">
        <v>53.51</v>
      </c>
      <c r="E289" s="1">
        <v>-1.2002000000000001E-2</v>
      </c>
      <c r="F289">
        <v>1.2869999999999999E-3</v>
      </c>
      <c r="G289">
        <v>12742</v>
      </c>
      <c r="H289">
        <v>20151110</v>
      </c>
      <c r="I289" t="s">
        <v>7</v>
      </c>
      <c r="J289">
        <v>255.53998999999999</v>
      </c>
      <c r="K289" s="1">
        <v>4.0080000000000003E-3</v>
      </c>
      <c r="L289">
        <v>1.2869999999999999E-3</v>
      </c>
      <c r="M289">
        <v>20151110</v>
      </c>
      <c r="N289">
        <v>0.13</v>
      </c>
      <c r="O289">
        <v>-0.01</v>
      </c>
      <c r="P289">
        <v>0.26</v>
      </c>
      <c r="Q289">
        <v>0</v>
      </c>
      <c r="R289" s="9">
        <f t="shared" si="33"/>
        <v>1.2999999999999999E-3</v>
      </c>
      <c r="S289">
        <f t="shared" si="34"/>
        <v>0</v>
      </c>
      <c r="T289" s="9">
        <f t="shared" si="35"/>
        <v>-1.2002000000000001E-2</v>
      </c>
      <c r="U289" s="9">
        <f t="shared" si="36"/>
        <v>4.0080000000000003E-3</v>
      </c>
      <c r="V289" s="9">
        <v>-147</v>
      </c>
      <c r="W289">
        <f t="shared" si="37"/>
        <v>3.0310949043093841E-3</v>
      </c>
      <c r="X289">
        <f t="shared" si="38"/>
        <v>-1.5033094904309385E-2</v>
      </c>
      <c r="Y289">
        <f t="shared" si="39"/>
        <v>-6.7276303681037186E-4</v>
      </c>
      <c r="Z289">
        <f t="shared" si="40"/>
        <v>4.6807630368103717E-3</v>
      </c>
    </row>
    <row r="290" spans="1:26">
      <c r="A290">
        <v>10107</v>
      </c>
      <c r="B290">
        <v>20151109</v>
      </c>
      <c r="C290" t="s">
        <v>6</v>
      </c>
      <c r="D290">
        <v>54.16</v>
      </c>
      <c r="E290" s="1">
        <v>-1.3838E-2</v>
      </c>
      <c r="F290">
        <v>-9.6080000000000002E-3</v>
      </c>
      <c r="G290">
        <v>12742</v>
      </c>
      <c r="H290">
        <v>20151109</v>
      </c>
      <c r="I290" t="s">
        <v>7</v>
      </c>
      <c r="J290">
        <v>254.52</v>
      </c>
      <c r="K290" s="1">
        <v>1.5480000000000001E-2</v>
      </c>
      <c r="L290">
        <v>-9.6080000000000002E-3</v>
      </c>
      <c r="M290">
        <v>20151109</v>
      </c>
      <c r="N290">
        <v>-0.95</v>
      </c>
      <c r="O290">
        <v>-0.2</v>
      </c>
      <c r="P290">
        <v>-0.05</v>
      </c>
      <c r="Q290">
        <v>0</v>
      </c>
      <c r="R290" s="9">
        <f t="shared" si="33"/>
        <v>-9.4999999999999998E-3</v>
      </c>
      <c r="S290">
        <f t="shared" si="34"/>
        <v>0</v>
      </c>
      <c r="T290" s="9">
        <f t="shared" si="35"/>
        <v>-1.3838E-2</v>
      </c>
      <c r="U290" s="9">
        <f t="shared" si="36"/>
        <v>1.5480000000000001E-2</v>
      </c>
      <c r="V290" s="9">
        <v>-148</v>
      </c>
      <c r="W290">
        <f t="shared" si="37"/>
        <v>-1.005647164221795E-2</v>
      </c>
      <c r="X290">
        <f t="shared" si="38"/>
        <v>-3.7815283577820498E-3</v>
      </c>
      <c r="Y290">
        <f t="shared" si="39"/>
        <v>-1.3773538280756068E-2</v>
      </c>
      <c r="Z290">
        <f t="shared" si="40"/>
        <v>2.9253538280756067E-2</v>
      </c>
    </row>
    <row r="291" spans="1:26">
      <c r="A291">
        <v>10107</v>
      </c>
      <c r="B291">
        <v>20151106</v>
      </c>
      <c r="C291" t="s">
        <v>6</v>
      </c>
      <c r="D291">
        <v>54.92</v>
      </c>
      <c r="E291" s="1">
        <v>9.9299999999999996E-3</v>
      </c>
      <c r="F291">
        <v>-3.8200000000000002E-4</v>
      </c>
      <c r="G291">
        <v>12742</v>
      </c>
      <c r="H291">
        <v>20151106</v>
      </c>
      <c r="I291" t="s">
        <v>7</v>
      </c>
      <c r="J291">
        <v>250.64</v>
      </c>
      <c r="K291" s="1">
        <v>3.604E-3</v>
      </c>
      <c r="L291">
        <v>-3.8200000000000002E-4</v>
      </c>
      <c r="M291">
        <v>20151106</v>
      </c>
      <c r="N291">
        <v>0.14000000000000001</v>
      </c>
      <c r="O291">
        <v>0.82</v>
      </c>
      <c r="P291">
        <v>0.28999999999999998</v>
      </c>
      <c r="Q291">
        <v>0</v>
      </c>
      <c r="R291" s="9">
        <f t="shared" si="33"/>
        <v>1.4000000000000002E-3</v>
      </c>
      <c r="S291">
        <f t="shared" si="34"/>
        <v>0</v>
      </c>
      <c r="T291" s="9">
        <f t="shared" si="35"/>
        <v>9.9299999999999996E-3</v>
      </c>
      <c r="U291" s="9">
        <f t="shared" si="36"/>
        <v>3.604E-3</v>
      </c>
      <c r="V291" s="9">
        <v>-149</v>
      </c>
      <c r="W291">
        <f t="shared" si="37"/>
        <v>3.1522760760364895E-3</v>
      </c>
      <c r="X291">
        <f t="shared" si="38"/>
        <v>6.7777239239635101E-3</v>
      </c>
      <c r="Y291">
        <f t="shared" si="39"/>
        <v>-5.5145956232939292E-4</v>
      </c>
      <c r="Z291">
        <f t="shared" si="40"/>
        <v>4.1554595623293934E-3</v>
      </c>
    </row>
    <row r="292" spans="1:26">
      <c r="A292">
        <v>10107</v>
      </c>
      <c r="B292">
        <v>20151105</v>
      </c>
      <c r="C292" t="s">
        <v>6</v>
      </c>
      <c r="D292">
        <v>54.38</v>
      </c>
      <c r="E292" s="1">
        <v>-3.68E-4</v>
      </c>
      <c r="F292">
        <v>-1.3990000000000001E-3</v>
      </c>
      <c r="G292">
        <v>12742</v>
      </c>
      <c r="H292">
        <v>20151105</v>
      </c>
      <c r="I292" t="s">
        <v>7</v>
      </c>
      <c r="J292">
        <v>249.74001000000001</v>
      </c>
      <c r="K292" s="1">
        <v>-1.2963000000000001E-2</v>
      </c>
      <c r="L292">
        <v>-1.3990000000000001E-3</v>
      </c>
      <c r="M292">
        <v>20151105</v>
      </c>
      <c r="N292">
        <v>-0.08</v>
      </c>
      <c r="O292">
        <v>0.03</v>
      </c>
      <c r="P292">
        <v>0.45</v>
      </c>
      <c r="Q292">
        <v>0</v>
      </c>
      <c r="R292" s="9">
        <f t="shared" si="33"/>
        <v>-8.0000000000000004E-4</v>
      </c>
      <c r="S292">
        <f t="shared" si="34"/>
        <v>0</v>
      </c>
      <c r="T292" s="9">
        <f t="shared" si="35"/>
        <v>-3.68E-4</v>
      </c>
      <c r="U292" s="9">
        <f t="shared" si="36"/>
        <v>-1.2963000000000001E-2</v>
      </c>
      <c r="V292" s="9">
        <v>-150</v>
      </c>
      <c r="W292">
        <f t="shared" si="37"/>
        <v>4.8629029804018011E-4</v>
      </c>
      <c r="X292">
        <f t="shared" si="38"/>
        <v>-8.5429029804018016E-4</v>
      </c>
      <c r="Y292">
        <f t="shared" si="39"/>
        <v>-3.2201360009109239E-3</v>
      </c>
      <c r="Z292">
        <f t="shared" si="40"/>
        <v>-9.7428639990890763E-3</v>
      </c>
    </row>
    <row r="293" spans="1:26">
      <c r="A293">
        <v>10107</v>
      </c>
      <c r="B293">
        <v>20151104</v>
      </c>
      <c r="C293" t="s">
        <v>6</v>
      </c>
      <c r="D293">
        <v>54.4</v>
      </c>
      <c r="E293" s="1">
        <v>4.6169999999999996E-3</v>
      </c>
      <c r="F293">
        <v>-3.3860000000000001E-3</v>
      </c>
      <c r="G293">
        <v>12742</v>
      </c>
      <c r="H293">
        <v>20151104</v>
      </c>
      <c r="I293" t="s">
        <v>7</v>
      </c>
      <c r="J293">
        <v>253.02</v>
      </c>
      <c r="K293" s="1">
        <v>2.1189E-2</v>
      </c>
      <c r="L293">
        <v>-3.3860000000000001E-3</v>
      </c>
      <c r="M293">
        <v>20151104</v>
      </c>
      <c r="N293">
        <v>-0.26</v>
      </c>
      <c r="O293">
        <v>0.34</v>
      </c>
      <c r="P293">
        <v>-0.32</v>
      </c>
      <c r="Q293">
        <v>0</v>
      </c>
      <c r="R293" s="9">
        <f t="shared" si="33"/>
        <v>-2.5999999999999999E-3</v>
      </c>
      <c r="S293">
        <f t="shared" si="34"/>
        <v>0</v>
      </c>
      <c r="T293" s="9">
        <f t="shared" si="35"/>
        <v>4.6169999999999996E-3</v>
      </c>
      <c r="U293" s="9">
        <f t="shared" si="36"/>
        <v>2.1189E-2</v>
      </c>
      <c r="V293" s="9">
        <v>-151</v>
      </c>
      <c r="W293">
        <f t="shared" si="37"/>
        <v>-1.6949707930477092E-3</v>
      </c>
      <c r="X293">
        <f t="shared" si="38"/>
        <v>6.3119707930477092E-3</v>
      </c>
      <c r="Y293">
        <f t="shared" si="39"/>
        <v>-5.4035985415685399E-3</v>
      </c>
      <c r="Z293">
        <f t="shared" si="40"/>
        <v>2.6592598541568539E-2</v>
      </c>
    </row>
    <row r="294" spans="1:26">
      <c r="A294">
        <v>10107</v>
      </c>
      <c r="B294">
        <v>20151103</v>
      </c>
      <c r="C294" t="s">
        <v>6</v>
      </c>
      <c r="D294">
        <v>54.15</v>
      </c>
      <c r="E294" s="1">
        <v>1.7092E-2</v>
      </c>
      <c r="F294">
        <v>3.104E-3</v>
      </c>
      <c r="G294">
        <v>12742</v>
      </c>
      <c r="H294">
        <v>20151103</v>
      </c>
      <c r="I294" t="s">
        <v>7</v>
      </c>
      <c r="J294">
        <v>247.77</v>
      </c>
      <c r="K294" s="1">
        <v>3.0228999999999999E-2</v>
      </c>
      <c r="L294">
        <v>3.104E-3</v>
      </c>
      <c r="M294">
        <v>20151103</v>
      </c>
      <c r="N294">
        <v>0.32</v>
      </c>
      <c r="O294">
        <v>0.44</v>
      </c>
      <c r="P294">
        <v>0.2</v>
      </c>
      <c r="Q294">
        <v>0</v>
      </c>
      <c r="R294" s="9">
        <f t="shared" si="33"/>
        <v>3.2000000000000002E-3</v>
      </c>
      <c r="S294">
        <f t="shared" si="34"/>
        <v>0</v>
      </c>
      <c r="T294" s="9">
        <f t="shared" si="35"/>
        <v>1.7092E-2</v>
      </c>
      <c r="U294" s="9">
        <f t="shared" si="36"/>
        <v>3.0228999999999999E-2</v>
      </c>
      <c r="V294" s="9">
        <v>-152</v>
      </c>
      <c r="W294">
        <f t="shared" si="37"/>
        <v>5.3335371671243787E-3</v>
      </c>
      <c r="X294">
        <f t="shared" si="38"/>
        <v>1.175846283287562E-2</v>
      </c>
      <c r="Y294">
        <f t="shared" si="39"/>
        <v>1.6320029783282231E-3</v>
      </c>
      <c r="Z294">
        <f t="shared" si="40"/>
        <v>2.8596997021671774E-2</v>
      </c>
    </row>
    <row r="295" spans="1:26">
      <c r="A295">
        <v>10107</v>
      </c>
      <c r="B295">
        <v>20151102</v>
      </c>
      <c r="C295" t="s">
        <v>6</v>
      </c>
      <c r="D295">
        <v>53.24</v>
      </c>
      <c r="E295" s="1">
        <v>1.1398E-2</v>
      </c>
      <c r="F295">
        <v>1.2451E-2</v>
      </c>
      <c r="G295">
        <v>12742</v>
      </c>
      <c r="H295">
        <v>20151102</v>
      </c>
      <c r="I295" t="s">
        <v>7</v>
      </c>
      <c r="J295">
        <v>240.5</v>
      </c>
      <c r="K295" s="1">
        <v>-1.536E-3</v>
      </c>
      <c r="L295">
        <v>1.2451E-2</v>
      </c>
      <c r="M295">
        <v>20151102</v>
      </c>
      <c r="N295">
        <v>1.25</v>
      </c>
      <c r="O295">
        <v>0.84</v>
      </c>
      <c r="P295">
        <v>-0.04</v>
      </c>
      <c r="Q295">
        <v>0</v>
      </c>
      <c r="R295" s="9">
        <f t="shared" si="33"/>
        <v>1.2500000000000001E-2</v>
      </c>
      <c r="S295">
        <f t="shared" si="34"/>
        <v>0</v>
      </c>
      <c r="T295" s="9">
        <f t="shared" si="35"/>
        <v>1.1398E-2</v>
      </c>
      <c r="U295" s="9">
        <f t="shared" si="36"/>
        <v>-1.536E-3</v>
      </c>
      <c r="V295" s="9">
        <v>-153</v>
      </c>
      <c r="W295">
        <f t="shared" si="37"/>
        <v>1.6603386137745139E-2</v>
      </c>
      <c r="X295">
        <f t="shared" si="38"/>
        <v>-5.2053861377451393E-3</v>
      </c>
      <c r="Y295">
        <f t="shared" si="39"/>
        <v>1.2913226105059239E-2</v>
      </c>
      <c r="Z295">
        <f t="shared" si="40"/>
        <v>-1.4449226105059238E-2</v>
      </c>
    </row>
    <row r="296" spans="1:26">
      <c r="A296">
        <v>10107</v>
      </c>
      <c r="B296">
        <v>20151030</v>
      </c>
      <c r="C296" t="s">
        <v>6</v>
      </c>
      <c r="D296">
        <v>52.64</v>
      </c>
      <c r="E296" s="1">
        <v>-1.3493E-2</v>
      </c>
      <c r="F296">
        <v>-4.0039999999999997E-3</v>
      </c>
      <c r="G296">
        <v>12742</v>
      </c>
      <c r="H296">
        <v>20151030</v>
      </c>
      <c r="I296" t="s">
        <v>7</v>
      </c>
      <c r="J296">
        <v>240.87</v>
      </c>
      <c r="K296" s="1">
        <v>0.11</v>
      </c>
      <c r="L296">
        <v>-4.0039999999999997E-3</v>
      </c>
      <c r="M296">
        <v>20151030</v>
      </c>
      <c r="N296">
        <v>-0.41</v>
      </c>
      <c r="O296">
        <v>0.22</v>
      </c>
      <c r="P296">
        <v>-0.54</v>
      </c>
      <c r="Q296">
        <v>0</v>
      </c>
      <c r="R296" s="9">
        <f t="shared" si="33"/>
        <v>-4.0999999999999995E-3</v>
      </c>
      <c r="S296">
        <f t="shared" si="34"/>
        <v>0</v>
      </c>
      <c r="T296" s="9">
        <f t="shared" si="35"/>
        <v>-1.3493E-2</v>
      </c>
      <c r="U296" s="9">
        <f t="shared" si="36"/>
        <v>0.11</v>
      </c>
      <c r="V296" s="9">
        <v>-154</v>
      </c>
      <c r="W296">
        <f t="shared" si="37"/>
        <v>-3.5126883689542828E-3</v>
      </c>
      <c r="X296">
        <f t="shared" si="38"/>
        <v>-9.9803116310457178E-3</v>
      </c>
      <c r="Y296">
        <f t="shared" si="39"/>
        <v>-7.2231506587832192E-3</v>
      </c>
      <c r="Z296">
        <f t="shared" si="40"/>
        <v>0.11722315065878322</v>
      </c>
    </row>
    <row r="297" spans="1:26">
      <c r="A297">
        <v>10107</v>
      </c>
      <c r="B297">
        <v>20151029</v>
      </c>
      <c r="C297" t="s">
        <v>6</v>
      </c>
      <c r="D297">
        <v>53.36</v>
      </c>
      <c r="E297" s="1">
        <v>-1.1486E-2</v>
      </c>
      <c r="F297">
        <v>-2.212E-3</v>
      </c>
      <c r="G297">
        <v>12742</v>
      </c>
      <c r="H297">
        <v>20151029</v>
      </c>
      <c r="I297" t="s">
        <v>7</v>
      </c>
      <c r="J297">
        <v>217</v>
      </c>
      <c r="K297" s="1">
        <v>1.7776E-2</v>
      </c>
      <c r="L297">
        <v>-2.212E-3</v>
      </c>
      <c r="M297">
        <v>20151029</v>
      </c>
      <c r="N297">
        <v>-0.2</v>
      </c>
      <c r="O297">
        <v>-0.89</v>
      </c>
      <c r="P297">
        <v>0.11</v>
      </c>
      <c r="Q297">
        <v>0</v>
      </c>
      <c r="R297" s="9">
        <f t="shared" si="33"/>
        <v>-2E-3</v>
      </c>
      <c r="S297">
        <f t="shared" si="34"/>
        <v>0</v>
      </c>
      <c r="T297" s="9">
        <f t="shared" si="35"/>
        <v>-1.1486E-2</v>
      </c>
      <c r="U297" s="9">
        <f t="shared" si="36"/>
        <v>1.7776E-2</v>
      </c>
      <c r="V297" s="9">
        <v>-155</v>
      </c>
      <c r="W297">
        <f t="shared" si="37"/>
        <v>-9.678837626850797E-4</v>
      </c>
      <c r="X297">
        <f t="shared" si="38"/>
        <v>-1.051811623731492E-2</v>
      </c>
      <c r="Y297">
        <f t="shared" si="39"/>
        <v>-4.675777694682668E-3</v>
      </c>
      <c r="Z297">
        <f t="shared" si="40"/>
        <v>2.2451777694682668E-2</v>
      </c>
    </row>
    <row r="298" spans="1:26">
      <c r="A298">
        <v>10107</v>
      </c>
      <c r="B298">
        <v>20151028</v>
      </c>
      <c r="C298" t="s">
        <v>6</v>
      </c>
      <c r="D298">
        <v>53.98</v>
      </c>
      <c r="E298" s="1">
        <v>5.4010000000000004E-3</v>
      </c>
      <c r="F298">
        <v>1.3648E-2</v>
      </c>
      <c r="G298">
        <v>12742</v>
      </c>
      <c r="H298">
        <v>20151028</v>
      </c>
      <c r="I298" t="s">
        <v>7</v>
      </c>
      <c r="J298">
        <v>213.21001000000001</v>
      </c>
      <c r="K298" s="1">
        <v>1.6205000000000001E-2</v>
      </c>
      <c r="L298">
        <v>1.3648E-2</v>
      </c>
      <c r="M298">
        <v>20151028</v>
      </c>
      <c r="N298">
        <v>1.43</v>
      </c>
      <c r="O298">
        <v>1.41</v>
      </c>
      <c r="P298">
        <v>0.62</v>
      </c>
      <c r="Q298">
        <v>0</v>
      </c>
      <c r="R298" s="9">
        <f t="shared" si="33"/>
        <v>1.43E-2</v>
      </c>
      <c r="S298">
        <f t="shared" si="34"/>
        <v>0</v>
      </c>
      <c r="T298" s="9">
        <f t="shared" si="35"/>
        <v>5.4010000000000004E-3</v>
      </c>
      <c r="U298" s="9">
        <f t="shared" si="36"/>
        <v>1.6205000000000001E-2</v>
      </c>
      <c r="V298" s="9">
        <v>-156</v>
      </c>
      <c r="W298">
        <f t="shared" si="37"/>
        <v>1.878464722883303E-2</v>
      </c>
      <c r="X298">
        <f t="shared" si="38"/>
        <v>-1.3383647228833031E-2</v>
      </c>
      <c r="Y298">
        <f t="shared" si="39"/>
        <v>1.5096688645716855E-2</v>
      </c>
      <c r="Z298">
        <f t="shared" si="40"/>
        <v>1.1083113542831452E-3</v>
      </c>
    </row>
    <row r="299" spans="1:26">
      <c r="A299">
        <v>10107</v>
      </c>
      <c r="B299">
        <v>20151027</v>
      </c>
      <c r="C299" t="s">
        <v>6</v>
      </c>
      <c r="D299">
        <v>53.69</v>
      </c>
      <c r="E299" s="1">
        <v>-1.0323000000000001E-2</v>
      </c>
      <c r="F299">
        <v>-4.4809999999999997E-3</v>
      </c>
      <c r="G299">
        <v>12742</v>
      </c>
      <c r="H299">
        <v>20151027</v>
      </c>
      <c r="I299" t="s">
        <v>7</v>
      </c>
      <c r="J299">
        <v>209.81</v>
      </c>
      <c r="K299" s="1">
        <v>-5.1209999999999997E-3</v>
      </c>
      <c r="L299">
        <v>-4.4809999999999997E-3</v>
      </c>
      <c r="M299">
        <v>20151027</v>
      </c>
      <c r="N299">
        <v>-0.42</v>
      </c>
      <c r="O299">
        <v>-0.86</v>
      </c>
      <c r="P299">
        <v>-0.88</v>
      </c>
      <c r="Q299">
        <v>0</v>
      </c>
      <c r="R299" s="9">
        <f t="shared" si="33"/>
        <v>-4.1999999999999997E-3</v>
      </c>
      <c r="S299">
        <f t="shared" si="34"/>
        <v>0</v>
      </c>
      <c r="T299" s="9">
        <f t="shared" si="35"/>
        <v>-1.0323000000000001E-2</v>
      </c>
      <c r="U299" s="9">
        <f t="shared" si="36"/>
        <v>-5.1209999999999997E-3</v>
      </c>
      <c r="V299" s="9">
        <v>-157</v>
      </c>
      <c r="W299">
        <f t="shared" si="37"/>
        <v>-3.6338695406813882E-3</v>
      </c>
      <c r="X299">
        <f t="shared" si="38"/>
        <v>-6.6891304593186124E-3</v>
      </c>
      <c r="Y299">
        <f t="shared" si="39"/>
        <v>-7.3444541332641985E-3</v>
      </c>
      <c r="Z299">
        <f t="shared" si="40"/>
        <v>2.2234541332641989E-3</v>
      </c>
    </row>
    <row r="300" spans="1:26">
      <c r="A300">
        <v>10107</v>
      </c>
      <c r="B300">
        <v>20151026</v>
      </c>
      <c r="C300" t="s">
        <v>6</v>
      </c>
      <c r="D300">
        <v>54.25</v>
      </c>
      <c r="E300" s="1">
        <v>2.6102E-2</v>
      </c>
      <c r="F300">
        <v>-2.8249999999999998E-3</v>
      </c>
      <c r="G300">
        <v>12742</v>
      </c>
      <c r="H300">
        <v>20151026</v>
      </c>
      <c r="I300" t="s">
        <v>7</v>
      </c>
      <c r="J300">
        <v>210.89</v>
      </c>
      <c r="K300" s="1">
        <v>2.3770000000000002E-3</v>
      </c>
      <c r="L300">
        <v>-2.8249999999999998E-3</v>
      </c>
      <c r="M300">
        <v>20151026</v>
      </c>
      <c r="N300">
        <v>-0.2</v>
      </c>
      <c r="O300">
        <v>-0.28999999999999998</v>
      </c>
      <c r="P300">
        <v>-0.71</v>
      </c>
      <c r="Q300">
        <v>0</v>
      </c>
      <c r="R300" s="9">
        <f t="shared" si="33"/>
        <v>-2E-3</v>
      </c>
      <c r="S300">
        <f t="shared" si="34"/>
        <v>0</v>
      </c>
      <c r="T300" s="9">
        <f t="shared" si="35"/>
        <v>2.6102E-2</v>
      </c>
      <c r="U300" s="9">
        <f t="shared" si="36"/>
        <v>2.3770000000000002E-3</v>
      </c>
      <c r="V300" s="9">
        <v>-158</v>
      </c>
      <c r="W300">
        <f t="shared" si="37"/>
        <v>-9.678837626850797E-4</v>
      </c>
      <c r="X300">
        <f t="shared" si="38"/>
        <v>2.7069883762685081E-2</v>
      </c>
      <c r="Y300">
        <f t="shared" si="39"/>
        <v>-4.675777694682668E-3</v>
      </c>
      <c r="Z300">
        <f t="shared" si="40"/>
        <v>7.0527776946826687E-3</v>
      </c>
    </row>
    <row r="301" spans="1:26">
      <c r="A301">
        <v>10107</v>
      </c>
      <c r="B301">
        <v>20151023</v>
      </c>
      <c r="C301" t="s">
        <v>6</v>
      </c>
      <c r="D301">
        <v>52.87</v>
      </c>
      <c r="E301" s="1">
        <v>0.10077</v>
      </c>
      <c r="F301">
        <v>9.4999999999999998E-3</v>
      </c>
      <c r="G301">
        <v>12742</v>
      </c>
      <c r="H301">
        <v>20151023</v>
      </c>
      <c r="I301" t="s">
        <v>7</v>
      </c>
      <c r="J301">
        <v>210.39</v>
      </c>
      <c r="K301" s="1">
        <v>4.9535999999999997E-2</v>
      </c>
      <c r="L301">
        <v>9.4999999999999998E-3</v>
      </c>
      <c r="M301">
        <v>20151023</v>
      </c>
      <c r="N301">
        <v>1.0900000000000001</v>
      </c>
      <c r="O301">
        <v>-0.03</v>
      </c>
      <c r="P301">
        <v>-0.55000000000000004</v>
      </c>
      <c r="Q301">
        <v>0</v>
      </c>
      <c r="R301" s="9">
        <f t="shared" si="33"/>
        <v>1.09E-2</v>
      </c>
      <c r="S301">
        <f t="shared" si="34"/>
        <v>0</v>
      </c>
      <c r="T301" s="9">
        <f t="shared" si="35"/>
        <v>0.10077</v>
      </c>
      <c r="U301" s="9">
        <f t="shared" si="36"/>
        <v>4.9535999999999997E-2</v>
      </c>
      <c r="V301" s="9">
        <v>-159</v>
      </c>
      <c r="W301">
        <f t="shared" si="37"/>
        <v>1.4664487390111461E-2</v>
      </c>
      <c r="X301">
        <f t="shared" si="38"/>
        <v>8.6105512609888538E-2</v>
      </c>
      <c r="Y301">
        <f t="shared" si="39"/>
        <v>1.0972370513363579E-2</v>
      </c>
      <c r="Z301">
        <f t="shared" si="40"/>
        <v>3.8563629486636414E-2</v>
      </c>
    </row>
    <row r="302" spans="1:26">
      <c r="A302">
        <v>10107</v>
      </c>
      <c r="B302">
        <v>20151022</v>
      </c>
      <c r="C302" t="s">
        <v>6</v>
      </c>
      <c r="D302">
        <v>48.03</v>
      </c>
      <c r="E302" s="1">
        <v>1.7585E-2</v>
      </c>
      <c r="F302">
        <v>1.3946999999999999E-2</v>
      </c>
      <c r="G302">
        <v>12742</v>
      </c>
      <c r="H302">
        <v>20151022</v>
      </c>
      <c r="I302" t="s">
        <v>7</v>
      </c>
      <c r="J302">
        <v>200.46001000000001</v>
      </c>
      <c r="K302" s="1">
        <v>3.8653E-2</v>
      </c>
      <c r="L302">
        <v>1.3946999999999999E-2</v>
      </c>
      <c r="M302">
        <v>20151022</v>
      </c>
      <c r="N302">
        <v>1.5</v>
      </c>
      <c r="O302">
        <v>-0.78</v>
      </c>
      <c r="P302">
        <v>0.45</v>
      </c>
      <c r="Q302">
        <v>0</v>
      </c>
      <c r="R302" s="9">
        <f t="shared" si="33"/>
        <v>1.4999999999999999E-2</v>
      </c>
      <c r="S302">
        <f t="shared" si="34"/>
        <v>0</v>
      </c>
      <c r="T302" s="9">
        <f t="shared" si="35"/>
        <v>1.7585E-2</v>
      </c>
      <c r="U302" s="9">
        <f t="shared" si="36"/>
        <v>3.8653E-2</v>
      </c>
      <c r="V302" s="9">
        <v>-160</v>
      </c>
      <c r="W302">
        <f t="shared" si="37"/>
        <v>1.9632915430922764E-2</v>
      </c>
      <c r="X302">
        <f t="shared" si="38"/>
        <v>-2.0479154309227636E-3</v>
      </c>
      <c r="Y302">
        <f t="shared" si="39"/>
        <v>1.5945812967083705E-2</v>
      </c>
      <c r="Z302">
        <f t="shared" si="40"/>
        <v>2.2707187032916295E-2</v>
      </c>
    </row>
    <row r="303" spans="1:26">
      <c r="A303">
        <v>10107</v>
      </c>
      <c r="B303">
        <v>20151021</v>
      </c>
      <c r="C303" t="s">
        <v>6</v>
      </c>
      <c r="D303">
        <v>47.2</v>
      </c>
      <c r="E303" s="1">
        <v>-1.1932E-2</v>
      </c>
      <c r="F303">
        <v>-8.0230000000000006E-3</v>
      </c>
      <c r="G303">
        <v>12742</v>
      </c>
      <c r="H303">
        <v>20151021</v>
      </c>
      <c r="I303" t="s">
        <v>7</v>
      </c>
      <c r="J303">
        <v>193</v>
      </c>
      <c r="K303" s="1">
        <v>-2.3279000000000001E-2</v>
      </c>
      <c r="L303">
        <v>-8.0230000000000006E-3</v>
      </c>
      <c r="M303">
        <v>20151021</v>
      </c>
      <c r="N303">
        <v>-0.74</v>
      </c>
      <c r="O303">
        <v>-0.89</v>
      </c>
      <c r="P303">
        <v>-0.16</v>
      </c>
      <c r="Q303">
        <v>0</v>
      </c>
      <c r="R303" s="9">
        <f t="shared" si="33"/>
        <v>-7.4000000000000003E-3</v>
      </c>
      <c r="S303">
        <f t="shared" si="34"/>
        <v>0</v>
      </c>
      <c r="T303" s="9">
        <f t="shared" si="35"/>
        <v>-1.1932E-2</v>
      </c>
      <c r="U303" s="9">
        <f t="shared" si="36"/>
        <v>-2.3279000000000001E-2</v>
      </c>
      <c r="V303" s="9">
        <v>-161</v>
      </c>
      <c r="W303">
        <f t="shared" si="37"/>
        <v>-7.511667035948748E-3</v>
      </c>
      <c r="X303">
        <f t="shared" si="38"/>
        <v>-4.4203329640512519E-3</v>
      </c>
      <c r="Y303">
        <f t="shared" si="39"/>
        <v>-1.1226165316655516E-2</v>
      </c>
      <c r="Z303">
        <f t="shared" si="40"/>
        <v>-1.2052834683344485E-2</v>
      </c>
    </row>
    <row r="304" spans="1:26">
      <c r="A304">
        <v>10107</v>
      </c>
      <c r="B304">
        <v>20151020</v>
      </c>
      <c r="C304" t="s">
        <v>6</v>
      </c>
      <c r="D304">
        <v>47.77</v>
      </c>
      <c r="E304" s="1">
        <v>3.15E-3</v>
      </c>
      <c r="F304">
        <v>-1.173E-3</v>
      </c>
      <c r="G304">
        <v>12742</v>
      </c>
      <c r="H304">
        <v>20151020</v>
      </c>
      <c r="I304" t="s">
        <v>7</v>
      </c>
      <c r="J304">
        <v>197.60001</v>
      </c>
      <c r="K304" s="1">
        <v>9.6199999999999996E-4</v>
      </c>
      <c r="L304">
        <v>-1.173E-3</v>
      </c>
      <c r="M304">
        <v>20151020</v>
      </c>
      <c r="N304">
        <v>-0.15</v>
      </c>
      <c r="O304">
        <v>0.04</v>
      </c>
      <c r="P304">
        <v>1.17</v>
      </c>
      <c r="Q304">
        <v>0</v>
      </c>
      <c r="R304" s="9">
        <f t="shared" si="33"/>
        <v>-1.5E-3</v>
      </c>
      <c r="S304">
        <f t="shared" si="34"/>
        <v>0</v>
      </c>
      <c r="T304" s="9">
        <f t="shared" si="35"/>
        <v>3.15E-3</v>
      </c>
      <c r="U304" s="9">
        <f t="shared" si="36"/>
        <v>9.6199999999999996E-4</v>
      </c>
      <c r="V304" s="9">
        <v>-162</v>
      </c>
      <c r="W304">
        <f t="shared" si="37"/>
        <v>-3.6197790404955471E-4</v>
      </c>
      <c r="X304">
        <f t="shared" si="38"/>
        <v>3.5119779040495547E-3</v>
      </c>
      <c r="Y304">
        <f t="shared" si="39"/>
        <v>-4.0692603222777747E-3</v>
      </c>
      <c r="Z304">
        <f t="shared" si="40"/>
        <v>5.0312603222777749E-3</v>
      </c>
    </row>
    <row r="305" spans="1:26">
      <c r="A305">
        <v>10107</v>
      </c>
      <c r="B305">
        <v>20151019</v>
      </c>
      <c r="C305" t="s">
        <v>6</v>
      </c>
      <c r="D305">
        <v>47.62</v>
      </c>
      <c r="E305" s="1">
        <v>2.3149999999999998E-3</v>
      </c>
      <c r="F305">
        <v>-6.7599999999999995E-4</v>
      </c>
      <c r="G305">
        <v>12742</v>
      </c>
      <c r="H305">
        <v>20151019</v>
      </c>
      <c r="I305" t="s">
        <v>7</v>
      </c>
      <c r="J305">
        <v>197.41</v>
      </c>
      <c r="K305" s="1">
        <v>-2.4759999999999999E-3</v>
      </c>
      <c r="L305">
        <v>-6.7599999999999995E-4</v>
      </c>
      <c r="M305">
        <v>20151019</v>
      </c>
      <c r="N305">
        <v>0</v>
      </c>
      <c r="O305">
        <v>0.16</v>
      </c>
      <c r="P305">
        <v>-0.7</v>
      </c>
      <c r="Q305">
        <v>0</v>
      </c>
      <c r="R305" s="9">
        <f t="shared" si="33"/>
        <v>0</v>
      </c>
      <c r="S305">
        <f t="shared" si="34"/>
        <v>0</v>
      </c>
      <c r="T305" s="9">
        <f t="shared" si="35"/>
        <v>2.3149999999999998E-3</v>
      </c>
      <c r="U305" s="9">
        <f t="shared" si="36"/>
        <v>-2.4759999999999999E-3</v>
      </c>
      <c r="V305" s="9">
        <v>-163</v>
      </c>
      <c r="W305">
        <f t="shared" si="37"/>
        <v>1.4557396718570198E-3</v>
      </c>
      <c r="X305">
        <f t="shared" si="38"/>
        <v>8.5926032814297995E-4</v>
      </c>
      <c r="Y305">
        <f t="shared" si="39"/>
        <v>-2.2497082050630945E-3</v>
      </c>
      <c r="Z305">
        <f t="shared" si="40"/>
        <v>-2.2629179493690536E-4</v>
      </c>
    </row>
    <row r="306" spans="1:26">
      <c r="A306">
        <v>10107</v>
      </c>
      <c r="B306">
        <v>20151016</v>
      </c>
      <c r="C306" t="s">
        <v>6</v>
      </c>
      <c r="D306">
        <v>47.51</v>
      </c>
      <c r="E306" s="1">
        <v>1.0636E-2</v>
      </c>
      <c r="F306">
        <v>3.3960000000000001E-3</v>
      </c>
      <c r="G306">
        <v>12742</v>
      </c>
      <c r="H306">
        <v>20151016</v>
      </c>
      <c r="I306" t="s">
        <v>7</v>
      </c>
      <c r="J306">
        <v>197.89999</v>
      </c>
      <c r="K306" s="1">
        <v>1.7210000000000001E-3</v>
      </c>
      <c r="L306">
        <v>3.3960000000000001E-3</v>
      </c>
      <c r="M306">
        <v>20151016</v>
      </c>
      <c r="N306">
        <v>0.36</v>
      </c>
      <c r="O306">
        <v>-0.48</v>
      </c>
      <c r="P306">
        <v>-0.34</v>
      </c>
      <c r="Q306">
        <v>0</v>
      </c>
      <c r="R306" s="9">
        <f t="shared" si="33"/>
        <v>3.5999999999999999E-3</v>
      </c>
      <c r="S306">
        <f t="shared" si="34"/>
        <v>0</v>
      </c>
      <c r="T306" s="9">
        <f t="shared" si="35"/>
        <v>1.0636E-2</v>
      </c>
      <c r="U306" s="9">
        <f t="shared" si="36"/>
        <v>1.7210000000000001E-3</v>
      </c>
      <c r="V306" s="9">
        <v>-164</v>
      </c>
      <c r="W306">
        <f t="shared" si="37"/>
        <v>5.8182618540327984E-3</v>
      </c>
      <c r="X306">
        <f t="shared" si="38"/>
        <v>4.8177381459672012E-3</v>
      </c>
      <c r="Y306">
        <f t="shared" si="39"/>
        <v>2.1172168762521376E-3</v>
      </c>
      <c r="Z306">
        <f t="shared" si="40"/>
        <v>-3.9621687625213749E-4</v>
      </c>
    </row>
    <row r="307" spans="1:26">
      <c r="A307">
        <v>10107</v>
      </c>
      <c r="B307">
        <v>20151015</v>
      </c>
      <c r="C307" t="s">
        <v>6</v>
      </c>
      <c r="D307">
        <v>47.01</v>
      </c>
      <c r="E307" s="1">
        <v>7.0689999999999998E-3</v>
      </c>
      <c r="F307">
        <v>1.4710000000000001E-2</v>
      </c>
      <c r="G307">
        <v>12742</v>
      </c>
      <c r="H307">
        <v>20151015</v>
      </c>
      <c r="I307" t="s">
        <v>7</v>
      </c>
      <c r="J307">
        <v>197.56</v>
      </c>
      <c r="K307" s="1">
        <v>1.2919999999999999E-2</v>
      </c>
      <c r="L307">
        <v>1.4710000000000001E-2</v>
      </c>
      <c r="M307">
        <v>20151015</v>
      </c>
      <c r="N307">
        <v>1.56</v>
      </c>
      <c r="O307">
        <v>0.66</v>
      </c>
      <c r="P307">
        <v>-0.17</v>
      </c>
      <c r="Q307">
        <v>0</v>
      </c>
      <c r="R307" s="9">
        <f t="shared" si="33"/>
        <v>1.5600000000000001E-2</v>
      </c>
      <c r="S307">
        <f t="shared" si="34"/>
        <v>0</v>
      </c>
      <c r="T307" s="9">
        <f t="shared" si="35"/>
        <v>7.0689999999999998E-3</v>
      </c>
      <c r="U307" s="9">
        <f t="shared" si="36"/>
        <v>1.2919999999999999E-2</v>
      </c>
      <c r="V307" s="9">
        <v>-165</v>
      </c>
      <c r="W307">
        <f t="shared" si="37"/>
        <v>2.0360002461285394E-2</v>
      </c>
      <c r="X307">
        <f t="shared" si="38"/>
        <v>-1.3291002461285395E-2</v>
      </c>
      <c r="Y307">
        <f t="shared" si="39"/>
        <v>1.6673633813969579E-2</v>
      </c>
      <c r="Z307">
        <f t="shared" si="40"/>
        <v>-3.7536338139695802E-3</v>
      </c>
    </row>
    <row r="308" spans="1:26">
      <c r="A308">
        <v>10107</v>
      </c>
      <c r="B308">
        <v>20151014</v>
      </c>
      <c r="C308" t="s">
        <v>6</v>
      </c>
      <c r="D308">
        <v>46.68</v>
      </c>
      <c r="E308" s="1">
        <v>-4.4790000000000003E-3</v>
      </c>
      <c r="F308">
        <v>-4.2919999999999998E-3</v>
      </c>
      <c r="G308">
        <v>12742</v>
      </c>
      <c r="H308">
        <v>20151014</v>
      </c>
      <c r="I308" t="s">
        <v>7</v>
      </c>
      <c r="J308">
        <v>195.03998999999999</v>
      </c>
      <c r="K308" s="1">
        <v>7.9070000000000008E-3</v>
      </c>
      <c r="L308">
        <v>-4.2919999999999998E-3</v>
      </c>
      <c r="M308">
        <v>20151014</v>
      </c>
      <c r="N308">
        <v>-0.6</v>
      </c>
      <c r="O308">
        <v>-0.26</v>
      </c>
      <c r="P308">
        <v>-0.01</v>
      </c>
      <c r="Q308">
        <v>0</v>
      </c>
      <c r="R308" s="9">
        <f t="shared" si="33"/>
        <v>-6.0000000000000001E-3</v>
      </c>
      <c r="S308">
        <f t="shared" si="34"/>
        <v>0</v>
      </c>
      <c r="T308" s="9">
        <f t="shared" si="35"/>
        <v>-4.4790000000000003E-3</v>
      </c>
      <c r="U308" s="9">
        <f t="shared" si="36"/>
        <v>7.9070000000000008E-3</v>
      </c>
      <c r="V308" s="9">
        <v>-166</v>
      </c>
      <c r="W308">
        <f t="shared" si="37"/>
        <v>-5.8151306317692783E-3</v>
      </c>
      <c r="X308">
        <f t="shared" si="38"/>
        <v>1.336130631769278E-3</v>
      </c>
      <c r="Y308">
        <f t="shared" si="39"/>
        <v>-9.527916673921815E-3</v>
      </c>
      <c r="Z308">
        <f t="shared" si="40"/>
        <v>1.7434916673921816E-2</v>
      </c>
    </row>
    <row r="309" spans="1:26">
      <c r="A309">
        <v>10107</v>
      </c>
      <c r="B309">
        <v>20151013</v>
      </c>
      <c r="C309" t="s">
        <v>6</v>
      </c>
      <c r="D309">
        <v>46.89</v>
      </c>
      <c r="E309" s="1">
        <v>-2.3400000000000001E-3</v>
      </c>
      <c r="F309">
        <v>-7.79E-3</v>
      </c>
      <c r="G309">
        <v>12742</v>
      </c>
      <c r="H309">
        <v>20151013</v>
      </c>
      <c r="I309" t="s">
        <v>7</v>
      </c>
      <c r="J309">
        <v>193.50998999999999</v>
      </c>
      <c r="K309" s="1">
        <v>7.025E-3</v>
      </c>
      <c r="L309">
        <v>-7.79E-3</v>
      </c>
      <c r="M309">
        <v>20151013</v>
      </c>
      <c r="N309">
        <v>-0.74</v>
      </c>
      <c r="O309">
        <v>-0.74</v>
      </c>
      <c r="P309">
        <v>0.69</v>
      </c>
      <c r="Q309">
        <v>0</v>
      </c>
      <c r="R309" s="9">
        <f t="shared" si="33"/>
        <v>-7.4000000000000003E-3</v>
      </c>
      <c r="S309">
        <f t="shared" si="34"/>
        <v>0</v>
      </c>
      <c r="T309" s="9">
        <f t="shared" si="35"/>
        <v>-2.3400000000000001E-3</v>
      </c>
      <c r="U309" s="9">
        <f t="shared" si="36"/>
        <v>7.025E-3</v>
      </c>
      <c r="V309" s="9">
        <v>-167</v>
      </c>
      <c r="W309">
        <f t="shared" si="37"/>
        <v>-7.511667035948748E-3</v>
      </c>
      <c r="X309">
        <f t="shared" si="38"/>
        <v>5.1716670359487479E-3</v>
      </c>
      <c r="Y309">
        <f t="shared" si="39"/>
        <v>-1.1226165316655516E-2</v>
      </c>
      <c r="Z309">
        <f t="shared" si="40"/>
        <v>1.8251165316655514E-2</v>
      </c>
    </row>
    <row r="310" spans="1:26">
      <c r="A310">
        <v>10107</v>
      </c>
      <c r="B310">
        <v>20151012</v>
      </c>
      <c r="C310" t="s">
        <v>6</v>
      </c>
      <c r="D310">
        <v>47</v>
      </c>
      <c r="E310" s="1">
        <v>-2.3349999999999998E-3</v>
      </c>
      <c r="F310">
        <v>-2.22E-4</v>
      </c>
      <c r="G310">
        <v>12742</v>
      </c>
      <c r="H310">
        <v>20151012</v>
      </c>
      <c r="I310" t="s">
        <v>7</v>
      </c>
      <c r="J310">
        <v>192.16</v>
      </c>
      <c r="K310" s="1">
        <v>-1.7637E-2</v>
      </c>
      <c r="L310">
        <v>-2.22E-4</v>
      </c>
      <c r="M310">
        <v>20151012</v>
      </c>
      <c r="N310">
        <v>0.06</v>
      </c>
      <c r="O310">
        <v>-0.39</v>
      </c>
      <c r="P310">
        <v>-7.0000000000000007E-2</v>
      </c>
      <c r="Q310">
        <v>0</v>
      </c>
      <c r="R310" s="9">
        <f t="shared" si="33"/>
        <v>5.9999999999999995E-4</v>
      </c>
      <c r="S310">
        <f t="shared" si="34"/>
        <v>0</v>
      </c>
      <c r="T310" s="9">
        <f t="shared" si="35"/>
        <v>-2.3349999999999998E-3</v>
      </c>
      <c r="U310" s="9">
        <f t="shared" si="36"/>
        <v>-1.7637E-2</v>
      </c>
      <c r="V310" s="9">
        <v>-168</v>
      </c>
      <c r="W310">
        <f t="shared" si="37"/>
        <v>2.1828267022196493E-3</v>
      </c>
      <c r="X310">
        <f t="shared" si="38"/>
        <v>-4.5178267022196496E-3</v>
      </c>
      <c r="Y310">
        <f t="shared" si="39"/>
        <v>-1.5218873581772227E-3</v>
      </c>
      <c r="Z310">
        <f t="shared" si="40"/>
        <v>-1.6115112641822776E-2</v>
      </c>
    </row>
    <row r="311" spans="1:26">
      <c r="A311">
        <v>10107</v>
      </c>
      <c r="B311">
        <v>20151009</v>
      </c>
      <c r="C311" t="s">
        <v>6</v>
      </c>
      <c r="D311">
        <v>47.11</v>
      </c>
      <c r="E311" s="1">
        <v>-7.1650000000000004E-3</v>
      </c>
      <c r="F311">
        <v>1.4350000000000001E-3</v>
      </c>
      <c r="G311">
        <v>12742</v>
      </c>
      <c r="H311">
        <v>20151009</v>
      </c>
      <c r="I311" t="s">
        <v>7</v>
      </c>
      <c r="J311">
        <v>195.61</v>
      </c>
      <c r="K311" s="1">
        <v>-1.222E-2</v>
      </c>
      <c r="L311">
        <v>1.4350000000000001E-3</v>
      </c>
      <c r="M311">
        <v>20151009</v>
      </c>
      <c r="N311">
        <v>0.12</v>
      </c>
      <c r="O311">
        <v>0.21</v>
      </c>
      <c r="P311">
        <v>-1.08</v>
      </c>
      <c r="Q311">
        <v>0</v>
      </c>
      <c r="R311" s="9">
        <f t="shared" si="33"/>
        <v>1.1999999999999999E-3</v>
      </c>
      <c r="S311">
        <f t="shared" si="34"/>
        <v>0</v>
      </c>
      <c r="T311" s="9">
        <f t="shared" si="35"/>
        <v>-7.1650000000000004E-3</v>
      </c>
      <c r="U311" s="9">
        <f t="shared" si="36"/>
        <v>-1.222E-2</v>
      </c>
      <c r="V311" s="9">
        <v>-169</v>
      </c>
      <c r="W311">
        <f t="shared" si="37"/>
        <v>2.9099137325822792E-3</v>
      </c>
      <c r="X311">
        <f t="shared" si="38"/>
        <v>-1.0074913732582279E-2</v>
      </c>
      <c r="Y311">
        <f t="shared" si="39"/>
        <v>-7.9406651129135058E-4</v>
      </c>
      <c r="Z311">
        <f t="shared" si="40"/>
        <v>-1.1425933488708649E-2</v>
      </c>
    </row>
    <row r="312" spans="1:26">
      <c r="A312">
        <v>10107</v>
      </c>
      <c r="B312">
        <v>20151008</v>
      </c>
      <c r="C312" t="s">
        <v>6</v>
      </c>
      <c r="D312">
        <v>47.45</v>
      </c>
      <c r="E312" s="1">
        <v>1.3889E-2</v>
      </c>
      <c r="F312">
        <v>8.5240000000000003E-3</v>
      </c>
      <c r="G312">
        <v>12742</v>
      </c>
      <c r="H312">
        <v>20151008</v>
      </c>
      <c r="I312" t="s">
        <v>7</v>
      </c>
      <c r="J312">
        <v>198.03</v>
      </c>
      <c r="K312" s="1">
        <v>-2.1670000000000001E-3</v>
      </c>
      <c r="L312">
        <v>8.5240000000000003E-3</v>
      </c>
      <c r="M312">
        <v>20151008</v>
      </c>
      <c r="N312">
        <v>0.84</v>
      </c>
      <c r="O312">
        <v>0.23</v>
      </c>
      <c r="P312">
        <v>0.76</v>
      </c>
      <c r="Q312">
        <v>0</v>
      </c>
      <c r="R312" s="9">
        <f t="shared" si="33"/>
        <v>8.3999999999999995E-3</v>
      </c>
      <c r="S312">
        <f t="shared" si="34"/>
        <v>0</v>
      </c>
      <c r="T312" s="9">
        <f t="shared" si="35"/>
        <v>1.3889E-2</v>
      </c>
      <c r="U312" s="9">
        <f t="shared" si="36"/>
        <v>-2.1670000000000001E-3</v>
      </c>
      <c r="V312" s="9">
        <v>-170</v>
      </c>
      <c r="W312">
        <f t="shared" si="37"/>
        <v>1.1634958096933837E-2</v>
      </c>
      <c r="X312">
        <f t="shared" si="38"/>
        <v>2.2540419030661635E-3</v>
      </c>
      <c r="Y312">
        <f t="shared" si="39"/>
        <v>7.9397836513391135E-3</v>
      </c>
      <c r="Z312">
        <f t="shared" si="40"/>
        <v>-1.0106783651339114E-2</v>
      </c>
    </row>
    <row r="313" spans="1:26">
      <c r="A313">
        <v>10107</v>
      </c>
      <c r="B313">
        <v>20151007</v>
      </c>
      <c r="C313" t="s">
        <v>6</v>
      </c>
      <c r="D313">
        <v>46.8</v>
      </c>
      <c r="E313" s="1">
        <v>1.07E-3</v>
      </c>
      <c r="F313">
        <v>9.8080000000000007E-3</v>
      </c>
      <c r="G313">
        <v>12742</v>
      </c>
      <c r="H313">
        <v>20151007</v>
      </c>
      <c r="I313" t="s">
        <v>7</v>
      </c>
      <c r="J313">
        <v>198.46001000000001</v>
      </c>
      <c r="K313" s="1">
        <v>1.5037E-2</v>
      </c>
      <c r="L313">
        <v>9.8080000000000007E-3</v>
      </c>
      <c r="M313">
        <v>20151007</v>
      </c>
      <c r="N313">
        <v>0.94</v>
      </c>
      <c r="O313">
        <v>0.7</v>
      </c>
      <c r="P313">
        <v>-0.24</v>
      </c>
      <c r="Q313">
        <v>0</v>
      </c>
      <c r="R313" s="9">
        <f t="shared" si="33"/>
        <v>9.3999999999999986E-3</v>
      </c>
      <c r="S313">
        <f t="shared" si="34"/>
        <v>0</v>
      </c>
      <c r="T313" s="9">
        <f t="shared" si="35"/>
        <v>1.07E-3</v>
      </c>
      <c r="U313" s="9">
        <f t="shared" si="36"/>
        <v>1.5037E-2</v>
      </c>
      <c r="V313" s="9">
        <v>-171</v>
      </c>
      <c r="W313">
        <f t="shared" si="37"/>
        <v>1.2846769814204885E-2</v>
      </c>
      <c r="X313">
        <f t="shared" si="38"/>
        <v>-1.1776769814204885E-2</v>
      </c>
      <c r="Y313">
        <f t="shared" si="39"/>
        <v>9.1528183961488985E-3</v>
      </c>
      <c r="Z313">
        <f t="shared" si="40"/>
        <v>5.8841816038511015E-3</v>
      </c>
    </row>
    <row r="314" spans="1:26">
      <c r="A314">
        <v>10107</v>
      </c>
      <c r="B314">
        <v>20151006</v>
      </c>
      <c r="C314" t="s">
        <v>6</v>
      </c>
      <c r="D314">
        <v>46.75</v>
      </c>
      <c r="E314" s="1">
        <v>2.5730000000000002E-3</v>
      </c>
      <c r="F314">
        <v>-3.0739999999999999E-3</v>
      </c>
      <c r="G314">
        <v>12742</v>
      </c>
      <c r="H314">
        <v>20151006</v>
      </c>
      <c r="I314" t="s">
        <v>7</v>
      </c>
      <c r="J314">
        <v>195.52</v>
      </c>
      <c r="K314" s="1">
        <v>4.47E-3</v>
      </c>
      <c r="L314">
        <v>-3.0739999999999999E-3</v>
      </c>
      <c r="M314">
        <v>20151006</v>
      </c>
      <c r="N314">
        <v>-0.43</v>
      </c>
      <c r="O314">
        <v>-0.24</v>
      </c>
      <c r="P314">
        <v>1.71</v>
      </c>
      <c r="Q314">
        <v>0</v>
      </c>
      <c r="R314" s="9">
        <f t="shared" si="33"/>
        <v>-4.3E-3</v>
      </c>
      <c r="S314">
        <f t="shared" si="34"/>
        <v>0</v>
      </c>
      <c r="T314" s="9">
        <f t="shared" si="35"/>
        <v>2.5730000000000002E-3</v>
      </c>
      <c r="U314" s="9">
        <f t="shared" si="36"/>
        <v>4.47E-3</v>
      </c>
      <c r="V314" s="9">
        <v>-172</v>
      </c>
      <c r="W314">
        <f t="shared" si="37"/>
        <v>-3.7550507124084935E-3</v>
      </c>
      <c r="X314">
        <f t="shared" si="38"/>
        <v>6.3280507124084933E-3</v>
      </c>
      <c r="Y314">
        <f t="shared" si="39"/>
        <v>-7.465757607745177E-3</v>
      </c>
      <c r="Z314">
        <f t="shared" si="40"/>
        <v>1.1935757607745177E-2</v>
      </c>
    </row>
    <row r="315" spans="1:26">
      <c r="A315">
        <v>10107</v>
      </c>
      <c r="B315">
        <v>20151005</v>
      </c>
      <c r="C315" t="s">
        <v>6</v>
      </c>
      <c r="D315">
        <v>46.63</v>
      </c>
      <c r="E315" s="1">
        <v>2.3261E-2</v>
      </c>
      <c r="F315">
        <v>1.8766000000000001E-2</v>
      </c>
      <c r="G315">
        <v>12742</v>
      </c>
      <c r="H315">
        <v>20151005</v>
      </c>
      <c r="I315" t="s">
        <v>7</v>
      </c>
      <c r="J315">
        <v>194.64999</v>
      </c>
      <c r="K315" s="1">
        <v>2.8750999999999999E-2</v>
      </c>
      <c r="L315">
        <v>1.8766000000000001E-2</v>
      </c>
      <c r="M315">
        <v>20151005</v>
      </c>
      <c r="N315">
        <v>1.93</v>
      </c>
      <c r="O315">
        <v>0.62</v>
      </c>
      <c r="P315">
        <v>0.77</v>
      </c>
      <c r="Q315">
        <v>0</v>
      </c>
      <c r="R315" s="9">
        <f t="shared" si="33"/>
        <v>1.9299999999999998E-2</v>
      </c>
      <c r="S315">
        <f t="shared" si="34"/>
        <v>0</v>
      </c>
      <c r="T315" s="9">
        <f t="shared" si="35"/>
        <v>2.3261E-2</v>
      </c>
      <c r="U315" s="9">
        <f t="shared" si="36"/>
        <v>2.8750999999999999E-2</v>
      </c>
      <c r="V315" s="9">
        <v>-173</v>
      </c>
      <c r="W315">
        <f t="shared" si="37"/>
        <v>2.4843705815188275E-2</v>
      </c>
      <c r="X315">
        <f t="shared" si="38"/>
        <v>-1.5827058151882747E-3</v>
      </c>
      <c r="Y315">
        <f t="shared" si="39"/>
        <v>2.1161862369765784E-2</v>
      </c>
      <c r="Z315">
        <f t="shared" si="40"/>
        <v>7.5891376302342148E-3</v>
      </c>
    </row>
    <row r="316" spans="1:26">
      <c r="A316">
        <v>10107</v>
      </c>
      <c r="B316">
        <v>20151002</v>
      </c>
      <c r="C316" t="s">
        <v>6</v>
      </c>
      <c r="D316">
        <v>45.57</v>
      </c>
      <c r="E316" s="1">
        <v>2.1520000000000001E-2</v>
      </c>
      <c r="F316">
        <v>1.5195999999999999E-2</v>
      </c>
      <c r="G316">
        <v>12742</v>
      </c>
      <c r="H316">
        <v>20151002</v>
      </c>
      <c r="I316" t="s">
        <v>7</v>
      </c>
      <c r="J316">
        <v>189.21001000000001</v>
      </c>
      <c r="K316" s="1">
        <v>-5.8100000000000003E-4</v>
      </c>
      <c r="L316">
        <v>1.5195999999999999E-2</v>
      </c>
      <c r="M316">
        <v>20151002</v>
      </c>
      <c r="N316">
        <v>1.48</v>
      </c>
      <c r="O316">
        <v>0.34</v>
      </c>
      <c r="P316">
        <v>-0.84</v>
      </c>
      <c r="Q316">
        <v>0</v>
      </c>
      <c r="R316" s="9">
        <f t="shared" si="33"/>
        <v>1.4800000000000001E-2</v>
      </c>
      <c r="S316">
        <f t="shared" si="34"/>
        <v>0</v>
      </c>
      <c r="T316" s="9">
        <f t="shared" si="35"/>
        <v>2.1520000000000001E-2</v>
      </c>
      <c r="U316" s="9">
        <f t="shared" si="36"/>
        <v>-5.8100000000000003E-4</v>
      </c>
      <c r="V316" s="9">
        <v>-174</v>
      </c>
      <c r="W316">
        <f t="shared" si="37"/>
        <v>1.9390553087468555E-2</v>
      </c>
      <c r="X316">
        <f t="shared" si="38"/>
        <v>2.1294469125314464E-3</v>
      </c>
      <c r="Y316">
        <f t="shared" si="39"/>
        <v>1.5703206018121748E-2</v>
      </c>
      <c r="Z316">
        <f t="shared" si="40"/>
        <v>-1.628420601812175E-2</v>
      </c>
    </row>
    <row r="317" spans="1:26">
      <c r="A317">
        <v>10107</v>
      </c>
      <c r="B317">
        <v>20151001</v>
      </c>
      <c r="C317" t="s">
        <v>6</v>
      </c>
      <c r="D317">
        <v>44.61</v>
      </c>
      <c r="E317" s="1">
        <v>7.9080000000000001E-3</v>
      </c>
      <c r="F317">
        <v>1.9469999999999999E-3</v>
      </c>
      <c r="G317">
        <v>12742</v>
      </c>
      <c r="H317">
        <v>20151001</v>
      </c>
      <c r="I317" t="s">
        <v>7</v>
      </c>
      <c r="J317">
        <v>189.32001</v>
      </c>
      <c r="K317" s="1">
        <v>-4.2599999999999999E-3</v>
      </c>
      <c r="L317">
        <v>1.9469999999999999E-3</v>
      </c>
      <c r="M317">
        <v>20151001</v>
      </c>
      <c r="N317">
        <v>0.13</v>
      </c>
      <c r="O317">
        <v>-0.45</v>
      </c>
      <c r="P317">
        <v>-0.06</v>
      </c>
      <c r="Q317">
        <v>0</v>
      </c>
      <c r="R317" s="9">
        <f t="shared" si="33"/>
        <v>1.2999999999999999E-3</v>
      </c>
      <c r="S317">
        <f t="shared" si="34"/>
        <v>0</v>
      </c>
      <c r="T317" s="9">
        <f t="shared" si="35"/>
        <v>7.9080000000000001E-3</v>
      </c>
      <c r="U317" s="9">
        <f t="shared" si="36"/>
        <v>-4.2599999999999999E-3</v>
      </c>
      <c r="V317" s="9">
        <v>-175</v>
      </c>
      <c r="W317">
        <f t="shared" si="37"/>
        <v>3.0310949043093841E-3</v>
      </c>
      <c r="X317">
        <f t="shared" si="38"/>
        <v>4.876905095690616E-3</v>
      </c>
      <c r="Y317">
        <f t="shared" si="39"/>
        <v>-6.7276303681037186E-4</v>
      </c>
      <c r="Z317">
        <f t="shared" si="40"/>
        <v>-3.587236963189628E-3</v>
      </c>
    </row>
    <row r="318" spans="1:26">
      <c r="A318">
        <v>10107</v>
      </c>
      <c r="B318">
        <v>20150930</v>
      </c>
      <c r="C318" t="s">
        <v>6</v>
      </c>
      <c r="D318">
        <v>44.26</v>
      </c>
      <c r="E318" s="1">
        <v>1.8877000000000001E-2</v>
      </c>
      <c r="F318">
        <v>1.9428000000000001E-2</v>
      </c>
      <c r="G318">
        <v>12742</v>
      </c>
      <c r="H318">
        <v>20150930</v>
      </c>
      <c r="I318" t="s">
        <v>7</v>
      </c>
      <c r="J318">
        <v>190.13</v>
      </c>
      <c r="K318" s="1">
        <v>1.8863000000000001E-2</v>
      </c>
      <c r="L318">
        <v>1.9428000000000001E-2</v>
      </c>
      <c r="M318">
        <v>20150930</v>
      </c>
      <c r="N318">
        <v>1.88</v>
      </c>
      <c r="O318">
        <v>-0.42</v>
      </c>
      <c r="P318">
        <v>-0.49</v>
      </c>
      <c r="Q318">
        <v>0</v>
      </c>
      <c r="R318" s="9">
        <f t="shared" si="33"/>
        <v>1.8799999999999997E-2</v>
      </c>
      <c r="S318">
        <f t="shared" si="34"/>
        <v>0</v>
      </c>
      <c r="T318" s="9">
        <f t="shared" si="35"/>
        <v>1.8877000000000001E-2</v>
      </c>
      <c r="U318" s="9">
        <f t="shared" si="36"/>
        <v>1.8863000000000001E-2</v>
      </c>
      <c r="V318" s="9">
        <v>-176</v>
      </c>
      <c r="W318">
        <f t="shared" si="37"/>
        <v>2.4237799956552748E-2</v>
      </c>
      <c r="X318">
        <f t="shared" si="38"/>
        <v>-5.3607999565527462E-3</v>
      </c>
      <c r="Y318">
        <f t="shared" si="39"/>
        <v>2.0555344997360891E-2</v>
      </c>
      <c r="Z318">
        <f t="shared" si="40"/>
        <v>-1.6923449973608902E-3</v>
      </c>
    </row>
    <row r="319" spans="1:26">
      <c r="A319">
        <v>10107</v>
      </c>
      <c r="B319">
        <v>20150929</v>
      </c>
      <c r="C319" t="s">
        <v>6</v>
      </c>
      <c r="D319">
        <v>43.44</v>
      </c>
      <c r="E319" s="1">
        <v>3.4650000000000002E-3</v>
      </c>
      <c r="F319">
        <v>-8.9999999999999998E-4</v>
      </c>
      <c r="G319">
        <v>12742</v>
      </c>
      <c r="H319">
        <v>20150929</v>
      </c>
      <c r="I319" t="s">
        <v>7</v>
      </c>
      <c r="J319">
        <v>186.61</v>
      </c>
      <c r="K319" s="1">
        <v>-4.5869999999999999E-3</v>
      </c>
      <c r="L319">
        <v>-8.9999999999999998E-4</v>
      </c>
      <c r="M319">
        <v>20150929</v>
      </c>
      <c r="N319">
        <v>-7.0000000000000007E-2</v>
      </c>
      <c r="O319">
        <v>-0.73</v>
      </c>
      <c r="P319">
        <v>0.72</v>
      </c>
      <c r="Q319">
        <v>0</v>
      </c>
      <c r="R319" s="9">
        <f t="shared" si="33"/>
        <v>-7.000000000000001E-4</v>
      </c>
      <c r="S319">
        <f t="shared" si="34"/>
        <v>0</v>
      </c>
      <c r="T319" s="9">
        <f t="shared" si="35"/>
        <v>3.4650000000000002E-3</v>
      </c>
      <c r="U319" s="9">
        <f t="shared" si="36"/>
        <v>-4.5869999999999999E-3</v>
      </c>
      <c r="V319" s="9">
        <v>-177</v>
      </c>
      <c r="W319">
        <f t="shared" si="37"/>
        <v>6.0747146976728502E-4</v>
      </c>
      <c r="X319">
        <f t="shared" si="38"/>
        <v>2.8575285302327152E-3</v>
      </c>
      <c r="Y319">
        <f t="shared" si="39"/>
        <v>-3.0988325264299454E-3</v>
      </c>
      <c r="Z319">
        <f t="shared" si="40"/>
        <v>-1.4881674735700546E-3</v>
      </c>
    </row>
    <row r="320" spans="1:26">
      <c r="A320">
        <v>10107</v>
      </c>
      <c r="B320">
        <v>20150928</v>
      </c>
      <c r="C320" t="s">
        <v>6</v>
      </c>
      <c r="D320">
        <v>43.29</v>
      </c>
      <c r="E320" s="1">
        <v>-1.4793000000000001E-2</v>
      </c>
      <c r="F320">
        <v>-2.7038E-2</v>
      </c>
      <c r="G320">
        <v>12742</v>
      </c>
      <c r="H320">
        <v>20150928</v>
      </c>
      <c r="I320" t="s">
        <v>7</v>
      </c>
      <c r="J320">
        <v>187.47</v>
      </c>
      <c r="K320" s="1">
        <v>-3.3112000000000003E-2</v>
      </c>
      <c r="L320">
        <v>-2.7038E-2</v>
      </c>
      <c r="M320">
        <v>20150928</v>
      </c>
      <c r="N320">
        <v>-2.63</v>
      </c>
      <c r="O320">
        <v>-0.27</v>
      </c>
      <c r="P320">
        <v>1.17</v>
      </c>
      <c r="Q320">
        <v>0</v>
      </c>
      <c r="R320" s="9">
        <f t="shared" si="33"/>
        <v>-2.63E-2</v>
      </c>
      <c r="S320">
        <f t="shared" si="34"/>
        <v>0</v>
      </c>
      <c r="T320" s="9">
        <f t="shared" si="35"/>
        <v>-1.4793000000000001E-2</v>
      </c>
      <c r="U320" s="9">
        <f t="shared" si="36"/>
        <v>-3.3112000000000003E-2</v>
      </c>
      <c r="V320" s="9">
        <v>-178</v>
      </c>
      <c r="W320">
        <f t="shared" si="37"/>
        <v>-3.0414908492371585E-2</v>
      </c>
      <c r="X320">
        <f t="shared" si="38"/>
        <v>1.5621908492371585E-2</v>
      </c>
      <c r="Y320">
        <f t="shared" si="39"/>
        <v>-3.4152521993560482E-2</v>
      </c>
      <c r="Z320">
        <f t="shared" si="40"/>
        <v>1.0405219935604795E-3</v>
      </c>
    </row>
    <row r="321" spans="1:26">
      <c r="A321">
        <v>10107</v>
      </c>
      <c r="B321">
        <v>20150925</v>
      </c>
      <c r="C321" t="s">
        <v>6</v>
      </c>
      <c r="D321">
        <v>43.94</v>
      </c>
      <c r="E321" s="1">
        <v>6.8300000000000001E-4</v>
      </c>
      <c r="F321">
        <v>-2.1220000000000002E-3</v>
      </c>
      <c r="G321">
        <v>12742</v>
      </c>
      <c r="H321">
        <v>20150925</v>
      </c>
      <c r="I321" t="s">
        <v>7</v>
      </c>
      <c r="J321">
        <v>193.89</v>
      </c>
      <c r="K321" s="1">
        <v>-9.7900000000000005E-4</v>
      </c>
      <c r="L321">
        <v>-2.1220000000000002E-3</v>
      </c>
      <c r="M321">
        <v>20150925</v>
      </c>
      <c r="N321">
        <v>-0.22</v>
      </c>
      <c r="O321">
        <v>-1.66</v>
      </c>
      <c r="P321">
        <v>1.89</v>
      </c>
      <c r="Q321">
        <v>0</v>
      </c>
      <c r="R321" s="9">
        <f t="shared" si="33"/>
        <v>-2.2000000000000001E-3</v>
      </c>
      <c r="S321">
        <f t="shared" si="34"/>
        <v>0</v>
      </c>
      <c r="T321" s="9">
        <f t="shared" si="35"/>
        <v>6.8300000000000001E-4</v>
      </c>
      <c r="U321" s="9">
        <f t="shared" si="36"/>
        <v>-9.7900000000000005E-4</v>
      </c>
      <c r="V321" s="9">
        <v>-179</v>
      </c>
      <c r="W321">
        <f t="shared" si="37"/>
        <v>-1.2102461061392895E-3</v>
      </c>
      <c r="X321">
        <f t="shared" si="38"/>
        <v>1.8932461061392895E-3</v>
      </c>
      <c r="Y321">
        <f t="shared" si="39"/>
        <v>-4.918384643644625E-3</v>
      </c>
      <c r="Z321">
        <f t="shared" si="40"/>
        <v>3.9393846436446252E-3</v>
      </c>
    </row>
    <row r="322" spans="1:26">
      <c r="A322">
        <v>10107</v>
      </c>
      <c r="B322">
        <v>20150924</v>
      </c>
      <c r="C322" t="s">
        <v>6</v>
      </c>
      <c r="D322">
        <v>43.91</v>
      </c>
      <c r="E322" s="1">
        <v>9.1200000000000005E-4</v>
      </c>
      <c r="F322">
        <v>-3.6939999999999998E-3</v>
      </c>
      <c r="G322">
        <v>12742</v>
      </c>
      <c r="H322">
        <v>20150924</v>
      </c>
      <c r="I322" t="s">
        <v>7</v>
      </c>
      <c r="J322">
        <v>194.08</v>
      </c>
      <c r="K322" s="1">
        <v>-1.4071999999999999E-2</v>
      </c>
      <c r="L322">
        <v>-3.6939999999999998E-3</v>
      </c>
      <c r="M322">
        <v>20150924</v>
      </c>
      <c r="N322">
        <v>-0.36</v>
      </c>
      <c r="O322">
        <v>0.23</v>
      </c>
      <c r="P322">
        <v>0.57999999999999996</v>
      </c>
      <c r="Q322">
        <v>0</v>
      </c>
      <c r="R322" s="9">
        <f t="shared" si="33"/>
        <v>-3.5999999999999999E-3</v>
      </c>
      <c r="S322">
        <f t="shared" si="34"/>
        <v>0</v>
      </c>
      <c r="T322" s="9">
        <f t="shared" si="35"/>
        <v>9.1200000000000005E-4</v>
      </c>
      <c r="U322" s="9">
        <f t="shared" si="36"/>
        <v>-1.4071999999999999E-2</v>
      </c>
      <c r="V322" s="9">
        <v>-180</v>
      </c>
      <c r="W322">
        <f t="shared" si="37"/>
        <v>-2.9067825103187587E-3</v>
      </c>
      <c r="X322">
        <f t="shared" si="38"/>
        <v>3.8187825103187588E-3</v>
      </c>
      <c r="Y322">
        <f t="shared" si="39"/>
        <v>-6.6166332863783267E-3</v>
      </c>
      <c r="Z322">
        <f t="shared" si="40"/>
        <v>-7.4553667136216728E-3</v>
      </c>
    </row>
    <row r="323" spans="1:26">
      <c r="A323">
        <v>10107</v>
      </c>
      <c r="B323">
        <v>20150923</v>
      </c>
      <c r="C323" t="s">
        <v>6</v>
      </c>
      <c r="D323">
        <v>43.87</v>
      </c>
      <c r="E323" s="1">
        <v>-6.8300000000000001E-4</v>
      </c>
      <c r="F323">
        <v>-3.5049999999999999E-3</v>
      </c>
      <c r="G323">
        <v>12742</v>
      </c>
      <c r="H323">
        <v>20150923</v>
      </c>
      <c r="I323" t="s">
        <v>7</v>
      </c>
      <c r="J323">
        <v>196.85001</v>
      </c>
      <c r="K323" s="1">
        <v>-2.382E-3</v>
      </c>
      <c r="L323">
        <v>-3.5049999999999999E-3</v>
      </c>
      <c r="M323">
        <v>20150923</v>
      </c>
      <c r="N323">
        <v>-0.27</v>
      </c>
      <c r="O323">
        <v>-0.17</v>
      </c>
      <c r="P323">
        <v>-0.14000000000000001</v>
      </c>
      <c r="Q323">
        <v>0</v>
      </c>
      <c r="R323" s="9">
        <f t="shared" si="33"/>
        <v>-2.7000000000000001E-3</v>
      </c>
      <c r="S323">
        <f t="shared" si="34"/>
        <v>0</v>
      </c>
      <c r="T323" s="9">
        <f t="shared" si="35"/>
        <v>-6.8300000000000001E-4</v>
      </c>
      <c r="U323" s="9">
        <f t="shared" si="36"/>
        <v>-2.382E-3</v>
      </c>
      <c r="V323" s="9">
        <v>-181</v>
      </c>
      <c r="W323">
        <f t="shared" si="37"/>
        <v>-1.8161519647748145E-3</v>
      </c>
      <c r="X323">
        <f t="shared" si="38"/>
        <v>1.1331519647748145E-3</v>
      </c>
      <c r="Y323">
        <f t="shared" si="39"/>
        <v>-5.5249020160495193E-3</v>
      </c>
      <c r="Z323">
        <f t="shared" si="40"/>
        <v>3.1429020160495193E-3</v>
      </c>
    </row>
    <row r="324" spans="1:26">
      <c r="A324">
        <v>10107</v>
      </c>
      <c r="B324">
        <v>20150922</v>
      </c>
      <c r="C324" t="s">
        <v>6</v>
      </c>
      <c r="D324">
        <v>43.9</v>
      </c>
      <c r="E324" s="1">
        <v>-4.7609999999999996E-3</v>
      </c>
      <c r="F324">
        <v>-1.3618999999999999E-2</v>
      </c>
      <c r="G324">
        <v>12742</v>
      </c>
      <c r="H324">
        <v>20150922</v>
      </c>
      <c r="I324" t="s">
        <v>7</v>
      </c>
      <c r="J324">
        <v>197.32001</v>
      </c>
      <c r="K324" s="1">
        <v>-6.3449999999999999E-3</v>
      </c>
      <c r="L324">
        <v>-1.3618999999999999E-2</v>
      </c>
      <c r="M324">
        <v>20150922</v>
      </c>
      <c r="N324">
        <v>-1.29</v>
      </c>
      <c r="O324">
        <v>-0.27</v>
      </c>
      <c r="P324">
        <v>0.15</v>
      </c>
      <c r="Q324">
        <v>0</v>
      </c>
      <c r="R324" s="9">
        <f t="shared" si="33"/>
        <v>-1.29E-2</v>
      </c>
      <c r="S324">
        <f t="shared" si="34"/>
        <v>0</v>
      </c>
      <c r="T324" s="9">
        <f t="shared" si="35"/>
        <v>-4.7609999999999996E-3</v>
      </c>
      <c r="U324" s="9">
        <f t="shared" si="36"/>
        <v>-6.3449999999999999E-3</v>
      </c>
      <c r="V324" s="9">
        <v>-182</v>
      </c>
      <c r="W324">
        <f t="shared" si="37"/>
        <v>-1.4176631480939523E-2</v>
      </c>
      <c r="X324">
        <f t="shared" si="38"/>
        <v>9.4156314809395233E-3</v>
      </c>
      <c r="Y324">
        <f t="shared" si="39"/>
        <v>-1.7897856413109342E-2</v>
      </c>
      <c r="Z324">
        <f t="shared" si="40"/>
        <v>1.1552856413109342E-2</v>
      </c>
    </row>
    <row r="325" spans="1:26">
      <c r="A325">
        <v>10107</v>
      </c>
      <c r="B325">
        <v>20150921</v>
      </c>
      <c r="C325" t="s">
        <v>6</v>
      </c>
      <c r="D325">
        <v>44.11</v>
      </c>
      <c r="E325" s="1">
        <v>1.4489E-2</v>
      </c>
      <c r="F325">
        <v>3.2780000000000001E-3</v>
      </c>
      <c r="G325">
        <v>12742</v>
      </c>
      <c r="H325">
        <v>20150921</v>
      </c>
      <c r="I325" t="s">
        <v>7</v>
      </c>
      <c r="J325">
        <v>198.58</v>
      </c>
      <c r="K325" s="1">
        <v>-2.1676999999999998E-2</v>
      </c>
      <c r="L325">
        <v>3.2780000000000001E-3</v>
      </c>
      <c r="M325">
        <v>20150921</v>
      </c>
      <c r="N325">
        <v>0.36</v>
      </c>
      <c r="O325">
        <v>-0.93</v>
      </c>
      <c r="P325">
        <v>1.21</v>
      </c>
      <c r="Q325">
        <v>0</v>
      </c>
      <c r="R325" s="9">
        <f t="shared" si="33"/>
        <v>3.5999999999999999E-3</v>
      </c>
      <c r="S325">
        <f t="shared" si="34"/>
        <v>0</v>
      </c>
      <c r="T325" s="9">
        <f t="shared" si="35"/>
        <v>1.4489E-2</v>
      </c>
      <c r="U325" s="9">
        <f t="shared" si="36"/>
        <v>-2.1676999999999998E-2</v>
      </c>
      <c r="V325" s="9">
        <v>-183</v>
      </c>
      <c r="W325">
        <f t="shared" si="37"/>
        <v>5.8182618540327984E-3</v>
      </c>
      <c r="X325">
        <f t="shared" si="38"/>
        <v>8.6707381459672009E-3</v>
      </c>
      <c r="Y325">
        <f t="shared" si="39"/>
        <v>2.1172168762521376E-3</v>
      </c>
      <c r="Z325">
        <f t="shared" si="40"/>
        <v>-2.3794216876252137E-2</v>
      </c>
    </row>
    <row r="326" spans="1:26">
      <c r="A326">
        <v>10107</v>
      </c>
      <c r="B326">
        <v>20150918</v>
      </c>
      <c r="C326" t="s">
        <v>6</v>
      </c>
      <c r="D326">
        <v>43.48</v>
      </c>
      <c r="E326" s="1">
        <v>-1.7401E-2</v>
      </c>
      <c r="F326">
        <v>-1.5316E-2</v>
      </c>
      <c r="G326">
        <v>12742</v>
      </c>
      <c r="H326">
        <v>20150918</v>
      </c>
      <c r="I326" t="s">
        <v>7</v>
      </c>
      <c r="J326">
        <v>202.98</v>
      </c>
      <c r="K326" s="1">
        <v>3.0564999999999998E-2</v>
      </c>
      <c r="L326">
        <v>-1.5316E-2</v>
      </c>
      <c r="M326">
        <v>20150918</v>
      </c>
      <c r="N326">
        <v>-1.62</v>
      </c>
      <c r="O326">
        <v>0.45</v>
      </c>
      <c r="P326">
        <v>-0.94</v>
      </c>
      <c r="Q326">
        <v>0</v>
      </c>
      <c r="R326" s="9">
        <f t="shared" si="33"/>
        <v>-1.6200000000000003E-2</v>
      </c>
      <c r="S326">
        <f t="shared" si="34"/>
        <v>0</v>
      </c>
      <c r="T326" s="9">
        <f t="shared" si="35"/>
        <v>-1.7401E-2</v>
      </c>
      <c r="U326" s="9">
        <f t="shared" si="36"/>
        <v>3.0564999999999998E-2</v>
      </c>
      <c r="V326" s="9">
        <v>-184</v>
      </c>
      <c r="W326">
        <f t="shared" si="37"/>
        <v>-1.817561014793399E-2</v>
      </c>
      <c r="X326">
        <f t="shared" si="38"/>
        <v>7.7461014793398994E-4</v>
      </c>
      <c r="Y326">
        <f t="shared" si="39"/>
        <v>-2.1900871070981643E-2</v>
      </c>
      <c r="Z326">
        <f t="shared" si="40"/>
        <v>5.2465871070981641E-2</v>
      </c>
    </row>
    <row r="327" spans="1:26">
      <c r="A327">
        <v>10107</v>
      </c>
      <c r="B327">
        <v>20150917</v>
      </c>
      <c r="C327" t="s">
        <v>6</v>
      </c>
      <c r="D327">
        <v>44.25</v>
      </c>
      <c r="E327" s="1">
        <v>-1.129E-3</v>
      </c>
      <c r="F327">
        <v>-6.96E-4</v>
      </c>
      <c r="G327">
        <v>12742</v>
      </c>
      <c r="H327">
        <v>20150917</v>
      </c>
      <c r="I327" t="s">
        <v>7</v>
      </c>
      <c r="J327">
        <v>196.96001000000001</v>
      </c>
      <c r="K327" s="1">
        <v>-3.4910000000000002E-3</v>
      </c>
      <c r="L327">
        <v>-6.96E-4</v>
      </c>
      <c r="M327">
        <v>20150917</v>
      </c>
      <c r="N327">
        <v>-0.17</v>
      </c>
      <c r="O327">
        <v>0.9</v>
      </c>
      <c r="P327">
        <v>-1.5</v>
      </c>
      <c r="Q327">
        <v>0</v>
      </c>
      <c r="R327" s="9">
        <f t="shared" si="33"/>
        <v>-1.7000000000000001E-3</v>
      </c>
      <c r="S327">
        <f t="shared" si="34"/>
        <v>0</v>
      </c>
      <c r="T327" s="9">
        <f t="shared" si="35"/>
        <v>-1.129E-3</v>
      </c>
      <c r="U327" s="9">
        <f t="shared" si="36"/>
        <v>-3.4910000000000002E-3</v>
      </c>
      <c r="V327" s="9">
        <v>-185</v>
      </c>
      <c r="W327">
        <f t="shared" si="37"/>
        <v>-6.0434024750376453E-4</v>
      </c>
      <c r="X327">
        <f t="shared" si="38"/>
        <v>-5.2465975249623548E-4</v>
      </c>
      <c r="Y327">
        <f t="shared" si="39"/>
        <v>-4.3118672712397325E-3</v>
      </c>
      <c r="Z327">
        <f t="shared" si="40"/>
        <v>8.2086727123973236E-4</v>
      </c>
    </row>
    <row r="328" spans="1:26">
      <c r="A328">
        <v>10107</v>
      </c>
      <c r="B328">
        <v>20150916</v>
      </c>
      <c r="C328" t="s">
        <v>6</v>
      </c>
      <c r="D328">
        <v>44.3</v>
      </c>
      <c r="E328" s="1">
        <v>7.2760000000000003E-3</v>
      </c>
      <c r="F328">
        <v>9.5250000000000005E-3</v>
      </c>
      <c r="G328">
        <v>12742</v>
      </c>
      <c r="H328">
        <v>20150916</v>
      </c>
      <c r="I328" t="s">
        <v>7</v>
      </c>
      <c r="J328">
        <v>197.64999</v>
      </c>
      <c r="K328" s="1">
        <v>1.1256E-2</v>
      </c>
      <c r="L328">
        <v>9.5250000000000005E-3</v>
      </c>
      <c r="M328">
        <v>20150916</v>
      </c>
      <c r="N328">
        <v>0.84</v>
      </c>
      <c r="O328">
        <v>0.02</v>
      </c>
      <c r="P328">
        <v>0.43</v>
      </c>
      <c r="Q328">
        <v>0</v>
      </c>
      <c r="R328" s="9">
        <f t="shared" si="33"/>
        <v>8.3999999999999995E-3</v>
      </c>
      <c r="S328">
        <f t="shared" si="34"/>
        <v>0</v>
      </c>
      <c r="T328" s="9">
        <f t="shared" si="35"/>
        <v>7.2760000000000003E-3</v>
      </c>
      <c r="U328" s="9">
        <f t="shared" si="36"/>
        <v>1.1256E-2</v>
      </c>
      <c r="V328" s="9">
        <v>-186</v>
      </c>
      <c r="W328">
        <f t="shared" si="37"/>
        <v>1.1634958096933837E-2</v>
      </c>
      <c r="X328">
        <f t="shared" si="38"/>
        <v>-4.3589580969338364E-3</v>
      </c>
      <c r="Y328">
        <f t="shared" si="39"/>
        <v>7.9397836513391135E-3</v>
      </c>
      <c r="Z328">
        <f t="shared" si="40"/>
        <v>3.3162163486608869E-3</v>
      </c>
    </row>
    <row r="329" spans="1:26">
      <c r="A329">
        <v>10107</v>
      </c>
      <c r="B329">
        <v>20150915</v>
      </c>
      <c r="C329" t="s">
        <v>6</v>
      </c>
      <c r="D329">
        <v>43.98</v>
      </c>
      <c r="E329" s="1">
        <v>2.1839999999999998E-2</v>
      </c>
      <c r="F329">
        <v>1.1431E-2</v>
      </c>
      <c r="G329">
        <v>12742</v>
      </c>
      <c r="H329">
        <v>20150915</v>
      </c>
      <c r="I329" t="s">
        <v>7</v>
      </c>
      <c r="J329">
        <v>195.45</v>
      </c>
      <c r="K329" s="1">
        <v>6.1260000000000004E-3</v>
      </c>
      <c r="L329">
        <v>1.1431E-2</v>
      </c>
      <c r="M329">
        <v>20150915</v>
      </c>
      <c r="N329">
        <v>1.22</v>
      </c>
      <c r="O329">
        <v>-0.19</v>
      </c>
      <c r="P329">
        <v>0.26</v>
      </c>
      <c r="Q329">
        <v>0</v>
      </c>
      <c r="R329" s="9">
        <f t="shared" si="33"/>
        <v>1.2199999999999999E-2</v>
      </c>
      <c r="S329">
        <f t="shared" si="34"/>
        <v>0</v>
      </c>
      <c r="T329" s="9">
        <f t="shared" si="35"/>
        <v>2.1839999999999998E-2</v>
      </c>
      <c r="U329" s="9">
        <f t="shared" si="36"/>
        <v>6.1260000000000004E-3</v>
      </c>
      <c r="V329" s="9">
        <v>-187</v>
      </c>
      <c r="W329">
        <f t="shared" si="37"/>
        <v>1.6239842622563824E-2</v>
      </c>
      <c r="X329">
        <f t="shared" si="38"/>
        <v>5.600157377436174E-3</v>
      </c>
      <c r="Y329">
        <f t="shared" si="39"/>
        <v>1.2549315681616302E-2</v>
      </c>
      <c r="Z329">
        <f t="shared" si="40"/>
        <v>-6.4233156816163013E-3</v>
      </c>
    </row>
    <row r="330" spans="1:26">
      <c r="A330">
        <v>10107</v>
      </c>
      <c r="B330">
        <v>20150914</v>
      </c>
      <c r="C330" t="s">
        <v>6</v>
      </c>
      <c r="D330">
        <v>43.04</v>
      </c>
      <c r="E330" s="1">
        <v>-1.0120000000000001E-2</v>
      </c>
      <c r="F330">
        <v>-4.2180000000000004E-3</v>
      </c>
      <c r="G330">
        <v>12742</v>
      </c>
      <c r="H330">
        <v>20150914</v>
      </c>
      <c r="I330" t="s">
        <v>7</v>
      </c>
      <c r="J330">
        <v>194.25998999999999</v>
      </c>
      <c r="K330" s="1">
        <v>-6.8510000000000003E-3</v>
      </c>
      <c r="L330">
        <v>-4.2180000000000004E-3</v>
      </c>
      <c r="M330">
        <v>20150914</v>
      </c>
      <c r="N330">
        <v>-0.41</v>
      </c>
      <c r="O330">
        <v>0.04</v>
      </c>
      <c r="P330">
        <v>-0.01</v>
      </c>
      <c r="Q330">
        <v>0</v>
      </c>
      <c r="R330" s="9">
        <f t="shared" si="33"/>
        <v>-4.0999999999999995E-3</v>
      </c>
      <c r="S330">
        <f t="shared" si="34"/>
        <v>0</v>
      </c>
      <c r="T330" s="9">
        <f t="shared" si="35"/>
        <v>-1.0120000000000001E-2</v>
      </c>
      <c r="U330" s="9">
        <f t="shared" si="36"/>
        <v>-6.8510000000000003E-3</v>
      </c>
      <c r="V330" s="9">
        <v>-188</v>
      </c>
      <c r="W330">
        <f t="shared" si="37"/>
        <v>-3.5126883689542828E-3</v>
      </c>
      <c r="X330">
        <f t="shared" si="38"/>
        <v>-6.6073116310457177E-3</v>
      </c>
      <c r="Y330">
        <f t="shared" si="39"/>
        <v>-7.2231506587832192E-3</v>
      </c>
      <c r="Z330">
        <f t="shared" si="40"/>
        <v>3.7215065878321886E-4</v>
      </c>
    </row>
    <row r="331" spans="1:26">
      <c r="A331">
        <v>10107</v>
      </c>
      <c r="B331">
        <v>20150911</v>
      </c>
      <c r="C331" t="s">
        <v>6</v>
      </c>
      <c r="D331">
        <v>43.48</v>
      </c>
      <c r="E331" s="1">
        <v>4.3889999999999997E-3</v>
      </c>
      <c r="F331">
        <v>3.421E-3</v>
      </c>
      <c r="G331">
        <v>12742</v>
      </c>
      <c r="H331">
        <v>20150911</v>
      </c>
      <c r="I331" t="s">
        <v>7</v>
      </c>
      <c r="J331">
        <v>195.60001</v>
      </c>
      <c r="K331" s="1">
        <v>1.2947E-2</v>
      </c>
      <c r="L331">
        <v>3.421E-3</v>
      </c>
      <c r="M331">
        <v>20150911</v>
      </c>
      <c r="N331">
        <v>0.44</v>
      </c>
      <c r="O331">
        <v>-0.19</v>
      </c>
      <c r="P331">
        <v>-0.69</v>
      </c>
      <c r="Q331">
        <v>0</v>
      </c>
      <c r="R331" s="9">
        <f t="shared" si="33"/>
        <v>4.4000000000000003E-3</v>
      </c>
      <c r="S331">
        <f t="shared" si="34"/>
        <v>0</v>
      </c>
      <c r="T331" s="9">
        <f t="shared" si="35"/>
        <v>4.3889999999999997E-3</v>
      </c>
      <c r="U331" s="9">
        <f t="shared" si="36"/>
        <v>1.2947E-2</v>
      </c>
      <c r="V331" s="9">
        <v>-189</v>
      </c>
      <c r="W331">
        <f t="shared" si="37"/>
        <v>6.7877112278496386E-3</v>
      </c>
      <c r="X331">
        <f t="shared" si="38"/>
        <v>-2.3987112278496389E-3</v>
      </c>
      <c r="Y331">
        <f t="shared" si="39"/>
        <v>3.0876446720999673E-3</v>
      </c>
      <c r="Z331">
        <f t="shared" si="40"/>
        <v>9.8593553279000337E-3</v>
      </c>
    </row>
    <row r="332" spans="1:26">
      <c r="A332">
        <v>10107</v>
      </c>
      <c r="B332">
        <v>20150910</v>
      </c>
      <c r="C332" t="s">
        <v>6</v>
      </c>
      <c r="D332">
        <v>43.29</v>
      </c>
      <c r="E332" s="1">
        <v>5.1079999999999997E-3</v>
      </c>
      <c r="F332">
        <v>4.3940000000000003E-3</v>
      </c>
      <c r="G332">
        <v>12742</v>
      </c>
      <c r="H332">
        <v>20150910</v>
      </c>
      <c r="I332" t="s">
        <v>7</v>
      </c>
      <c r="J332">
        <v>193.10001</v>
      </c>
      <c r="K332" s="1">
        <v>3.4556999999999997E-2</v>
      </c>
      <c r="L332">
        <v>4.3940000000000003E-3</v>
      </c>
      <c r="M332">
        <v>20150910</v>
      </c>
      <c r="N332">
        <v>0.49</v>
      </c>
      <c r="O332">
        <v>-0.11</v>
      </c>
      <c r="P332">
        <v>-0.32</v>
      </c>
      <c r="Q332">
        <v>0</v>
      </c>
      <c r="R332" s="9">
        <f t="shared" si="33"/>
        <v>4.8999999999999998E-3</v>
      </c>
      <c r="S332">
        <f t="shared" si="34"/>
        <v>0</v>
      </c>
      <c r="T332" s="9">
        <f t="shared" si="35"/>
        <v>5.1079999999999997E-3</v>
      </c>
      <c r="U332" s="9">
        <f t="shared" si="36"/>
        <v>3.4556999999999997E-2</v>
      </c>
      <c r="V332" s="9">
        <v>-190</v>
      </c>
      <c r="W332">
        <f t="shared" si="37"/>
        <v>7.3936170864851627E-3</v>
      </c>
      <c r="X332">
        <f t="shared" si="38"/>
        <v>-2.285617086485163E-3</v>
      </c>
      <c r="Y332">
        <f t="shared" si="39"/>
        <v>3.6941620445048598E-3</v>
      </c>
      <c r="Z332">
        <f t="shared" si="40"/>
        <v>3.0862837955495138E-2</v>
      </c>
    </row>
    <row r="333" spans="1:26">
      <c r="A333">
        <v>10107</v>
      </c>
      <c r="B333">
        <v>20150909</v>
      </c>
      <c r="C333" t="s">
        <v>6</v>
      </c>
      <c r="D333">
        <v>43.07</v>
      </c>
      <c r="E333" s="1">
        <v>-1.8683000000000002E-2</v>
      </c>
      <c r="F333">
        <v>-1.2781000000000001E-2</v>
      </c>
      <c r="G333">
        <v>12742</v>
      </c>
      <c r="H333">
        <v>20150909</v>
      </c>
      <c r="I333" t="s">
        <v>7</v>
      </c>
      <c r="J333">
        <v>186.64999</v>
      </c>
      <c r="K333" s="1">
        <v>1.8943000000000002E-2</v>
      </c>
      <c r="L333">
        <v>-1.2781000000000001E-2</v>
      </c>
      <c r="M333">
        <v>20150909</v>
      </c>
      <c r="N333">
        <v>-1.34</v>
      </c>
      <c r="O333">
        <v>0.17</v>
      </c>
      <c r="P333">
        <v>0.11</v>
      </c>
      <c r="Q333">
        <v>0</v>
      </c>
      <c r="R333" s="9">
        <f t="shared" si="33"/>
        <v>-1.34E-2</v>
      </c>
      <c r="S333">
        <f t="shared" si="34"/>
        <v>0</v>
      </c>
      <c r="T333" s="9">
        <f t="shared" si="35"/>
        <v>-1.8683000000000002E-2</v>
      </c>
      <c r="U333" s="9">
        <f t="shared" si="36"/>
        <v>1.8943000000000002E-2</v>
      </c>
      <c r="V333" s="9">
        <v>-191</v>
      </c>
      <c r="W333">
        <f t="shared" si="37"/>
        <v>-1.4782537339575047E-2</v>
      </c>
      <c r="X333">
        <f t="shared" si="38"/>
        <v>-3.9004626604249547E-3</v>
      </c>
      <c r="Y333">
        <f t="shared" si="39"/>
        <v>-1.8504373785514238E-2</v>
      </c>
      <c r="Z333">
        <f t="shared" si="40"/>
        <v>3.7447373785514243E-2</v>
      </c>
    </row>
    <row r="334" spans="1:26">
      <c r="A334">
        <v>10107</v>
      </c>
      <c r="B334">
        <v>20150908</v>
      </c>
      <c r="C334" t="s">
        <v>6</v>
      </c>
      <c r="D334">
        <v>43.89</v>
      </c>
      <c r="E334" s="1">
        <v>3.0040000000000001E-2</v>
      </c>
      <c r="F334">
        <v>2.3678000000000001E-2</v>
      </c>
      <c r="G334">
        <v>12742</v>
      </c>
      <c r="H334">
        <v>20150908</v>
      </c>
      <c r="I334" t="s">
        <v>7</v>
      </c>
      <c r="J334">
        <v>183.17999</v>
      </c>
      <c r="K334" s="1">
        <v>1.5240999999999999E-2</v>
      </c>
      <c r="L334">
        <v>2.3678000000000001E-2</v>
      </c>
      <c r="M334">
        <v>20150908</v>
      </c>
      <c r="N334">
        <v>2.52</v>
      </c>
      <c r="O334">
        <v>-0.36</v>
      </c>
      <c r="P334">
        <v>-0.56000000000000005</v>
      </c>
      <c r="Q334">
        <v>0</v>
      </c>
      <c r="R334" s="9">
        <f t="shared" si="33"/>
        <v>2.52E-2</v>
      </c>
      <c r="S334">
        <f t="shared" si="34"/>
        <v>0</v>
      </c>
      <c r="T334" s="9">
        <f t="shared" si="35"/>
        <v>3.0040000000000001E-2</v>
      </c>
      <c r="U334" s="9">
        <f t="shared" si="36"/>
        <v>1.5240999999999999E-2</v>
      </c>
      <c r="V334" s="9">
        <v>-192</v>
      </c>
      <c r="W334">
        <f t="shared" si="37"/>
        <v>3.1993394947087472E-2</v>
      </c>
      <c r="X334">
        <f t="shared" si="38"/>
        <v>-1.9533949470874716E-3</v>
      </c>
      <c r="Y334">
        <f t="shared" si="39"/>
        <v>2.8318767364143529E-2</v>
      </c>
      <c r="Z334">
        <f t="shared" si="40"/>
        <v>-1.307776736414353E-2</v>
      </c>
    </row>
    <row r="335" spans="1:26">
      <c r="A335">
        <v>10107</v>
      </c>
      <c r="B335">
        <v>20150904</v>
      </c>
      <c r="C335" t="s">
        <v>6</v>
      </c>
      <c r="D335">
        <v>42.61</v>
      </c>
      <c r="E335" s="1">
        <v>-2.0459999999999999E-2</v>
      </c>
      <c r="F335">
        <v>-1.3753E-2</v>
      </c>
      <c r="G335">
        <v>12742</v>
      </c>
      <c r="H335">
        <v>20150904</v>
      </c>
      <c r="I335" t="s">
        <v>7</v>
      </c>
      <c r="J335">
        <v>180.42999</v>
      </c>
      <c r="K335" s="1">
        <v>7.4260000000000003E-3</v>
      </c>
      <c r="L335">
        <v>-1.3753E-2</v>
      </c>
      <c r="M335">
        <v>20150904</v>
      </c>
      <c r="N335">
        <v>-1.39</v>
      </c>
      <c r="O335">
        <v>0.89</v>
      </c>
      <c r="P335">
        <v>-0.56999999999999995</v>
      </c>
      <c r="Q335">
        <v>0</v>
      </c>
      <c r="R335" s="9">
        <f t="shared" si="33"/>
        <v>-1.3899999999999999E-2</v>
      </c>
      <c r="S335">
        <f t="shared" si="34"/>
        <v>0</v>
      </c>
      <c r="T335" s="9">
        <f t="shared" si="35"/>
        <v>-2.0459999999999999E-2</v>
      </c>
      <c r="U335" s="9">
        <f t="shared" si="36"/>
        <v>7.4260000000000003E-3</v>
      </c>
      <c r="V335" s="9">
        <v>-193</v>
      </c>
      <c r="W335">
        <f t="shared" si="37"/>
        <v>-1.5388443198210571E-2</v>
      </c>
      <c r="X335">
        <f t="shared" si="38"/>
        <v>-5.0715568017894279E-3</v>
      </c>
      <c r="Y335">
        <f t="shared" si="39"/>
        <v>-1.9110891157919127E-2</v>
      </c>
      <c r="Z335">
        <f t="shared" si="40"/>
        <v>2.6536891157919129E-2</v>
      </c>
    </row>
    <row r="336" spans="1:26">
      <c r="A336">
        <v>10107</v>
      </c>
      <c r="B336">
        <v>20150903</v>
      </c>
      <c r="C336" t="s">
        <v>6</v>
      </c>
      <c r="D336">
        <v>43.5</v>
      </c>
      <c r="E336" s="1">
        <v>3.2290000000000001E-3</v>
      </c>
      <c r="F336">
        <v>1.8469999999999999E-3</v>
      </c>
      <c r="G336">
        <v>12742</v>
      </c>
      <c r="H336">
        <v>20150903</v>
      </c>
      <c r="I336" t="s">
        <v>7</v>
      </c>
      <c r="J336">
        <v>179.10001</v>
      </c>
      <c r="K336" s="1">
        <v>-2.8389999999999999E-3</v>
      </c>
      <c r="L336">
        <v>1.8469999999999999E-3</v>
      </c>
      <c r="M336">
        <v>20150903</v>
      </c>
      <c r="N336">
        <v>0.17</v>
      </c>
      <c r="O336">
        <v>-0.33</v>
      </c>
      <c r="P336">
        <v>0.72</v>
      </c>
      <c r="Q336">
        <v>0</v>
      </c>
      <c r="R336" s="9">
        <f t="shared" si="33"/>
        <v>1.7000000000000001E-3</v>
      </c>
      <c r="S336">
        <f t="shared" si="34"/>
        <v>0</v>
      </c>
      <c r="T336" s="9">
        <f t="shared" si="35"/>
        <v>3.2290000000000001E-3</v>
      </c>
      <c r="U336" s="9">
        <f t="shared" si="36"/>
        <v>-2.8389999999999999E-3</v>
      </c>
      <c r="V336" s="9">
        <v>-194</v>
      </c>
      <c r="W336">
        <f t="shared" si="37"/>
        <v>3.5158195912178042E-3</v>
      </c>
      <c r="X336">
        <f t="shared" si="38"/>
        <v>-2.868195912178041E-4</v>
      </c>
      <c r="Y336">
        <f t="shared" si="39"/>
        <v>-1.8754913888645698E-4</v>
      </c>
      <c r="Z336">
        <f t="shared" si="40"/>
        <v>-2.651450861113543E-3</v>
      </c>
    </row>
    <row r="337" spans="1:26">
      <c r="A337">
        <v>10107</v>
      </c>
      <c r="B337">
        <v>20150902</v>
      </c>
      <c r="C337" t="s">
        <v>6</v>
      </c>
      <c r="D337">
        <v>43.36</v>
      </c>
      <c r="E337" s="1">
        <v>3.6824999999999997E-2</v>
      </c>
      <c r="F337">
        <v>1.6358000000000001E-2</v>
      </c>
      <c r="G337">
        <v>12742</v>
      </c>
      <c r="H337">
        <v>20150902</v>
      </c>
      <c r="I337" t="s">
        <v>7</v>
      </c>
      <c r="J337">
        <v>179.61</v>
      </c>
      <c r="K337" s="1">
        <v>2.4761999999999999E-2</v>
      </c>
      <c r="L337">
        <v>1.6358000000000001E-2</v>
      </c>
      <c r="M337">
        <v>20150902</v>
      </c>
      <c r="N337">
        <v>1.81</v>
      </c>
      <c r="O337">
        <v>-0.16</v>
      </c>
      <c r="P337">
        <v>-0.93</v>
      </c>
      <c r="Q337">
        <v>0</v>
      </c>
      <c r="R337" s="9">
        <f t="shared" si="33"/>
        <v>1.8100000000000002E-2</v>
      </c>
      <c r="S337">
        <f t="shared" si="34"/>
        <v>0</v>
      </c>
      <c r="T337" s="9">
        <f t="shared" si="35"/>
        <v>3.6824999999999997E-2</v>
      </c>
      <c r="U337" s="9">
        <f t="shared" si="36"/>
        <v>2.4761999999999999E-2</v>
      </c>
      <c r="V337" s="9">
        <v>-195</v>
      </c>
      <c r="W337">
        <f t="shared" si="37"/>
        <v>2.3389531754463018E-2</v>
      </c>
      <c r="X337">
        <f t="shared" si="38"/>
        <v>1.3435468245536979E-2</v>
      </c>
      <c r="Y337">
        <f t="shared" si="39"/>
        <v>1.9706220675994045E-2</v>
      </c>
      <c r="Z337">
        <f t="shared" si="40"/>
        <v>5.0557793240059538E-3</v>
      </c>
    </row>
    <row r="338" spans="1:26">
      <c r="A338">
        <v>10107</v>
      </c>
      <c r="B338">
        <v>20150901</v>
      </c>
      <c r="C338" t="s">
        <v>6</v>
      </c>
      <c r="D338">
        <v>41.82</v>
      </c>
      <c r="E338" s="1">
        <v>-3.9063000000000001E-2</v>
      </c>
      <c r="F338">
        <v>-2.8171000000000002E-2</v>
      </c>
      <c r="G338">
        <v>12742</v>
      </c>
      <c r="H338">
        <v>20150901</v>
      </c>
      <c r="I338" t="s">
        <v>7</v>
      </c>
      <c r="J338">
        <v>175.27</v>
      </c>
      <c r="K338" s="1">
        <v>-2.9513000000000001E-2</v>
      </c>
      <c r="L338">
        <v>-2.8171000000000002E-2</v>
      </c>
      <c r="M338">
        <v>20150901</v>
      </c>
      <c r="N338">
        <v>-2.91</v>
      </c>
      <c r="O338">
        <v>0.32</v>
      </c>
      <c r="P338">
        <v>-0.5</v>
      </c>
      <c r="Q338">
        <v>0</v>
      </c>
      <c r="R338" s="9">
        <f t="shared" si="33"/>
        <v>-2.9100000000000001E-2</v>
      </c>
      <c r="S338">
        <f t="shared" si="34"/>
        <v>0</v>
      </c>
      <c r="T338" s="9">
        <f t="shared" si="35"/>
        <v>-3.9063000000000001E-2</v>
      </c>
      <c r="U338" s="9">
        <f t="shared" si="36"/>
        <v>-2.9513000000000001E-2</v>
      </c>
      <c r="V338" s="9">
        <v>-196</v>
      </c>
      <c r="W338">
        <f t="shared" si="37"/>
        <v>-3.3807981300730525E-2</v>
      </c>
      <c r="X338">
        <f t="shared" si="38"/>
        <v>-5.2550186992694758E-3</v>
      </c>
      <c r="Y338">
        <f t="shared" si="39"/>
        <v>-3.7549019279027887E-2</v>
      </c>
      <c r="Z338">
        <f t="shared" si="40"/>
        <v>8.036019279027886E-3</v>
      </c>
    </row>
    <row r="339" spans="1:26">
      <c r="A339">
        <v>10107</v>
      </c>
      <c r="B339">
        <v>20150831</v>
      </c>
      <c r="C339" t="s">
        <v>6</v>
      </c>
      <c r="D339">
        <v>43.52</v>
      </c>
      <c r="E339" s="1">
        <v>-9.3329999999999993E-3</v>
      </c>
      <c r="F339">
        <v>-7.2529999999999999E-3</v>
      </c>
      <c r="G339">
        <v>12742</v>
      </c>
      <c r="H339">
        <v>20150831</v>
      </c>
      <c r="I339" t="s">
        <v>7</v>
      </c>
      <c r="J339">
        <v>180.60001</v>
      </c>
      <c r="K339" s="1">
        <v>-1.8158000000000001E-2</v>
      </c>
      <c r="L339">
        <v>-7.2529999999999999E-3</v>
      </c>
      <c r="M339">
        <v>20150831</v>
      </c>
      <c r="N339">
        <v>-0.74</v>
      </c>
      <c r="O339">
        <v>0.76</v>
      </c>
      <c r="P339">
        <v>1.41</v>
      </c>
      <c r="Q339">
        <v>0</v>
      </c>
      <c r="R339" s="9">
        <f t="shared" si="33"/>
        <v>-7.4000000000000003E-3</v>
      </c>
      <c r="S339">
        <f t="shared" si="34"/>
        <v>0</v>
      </c>
      <c r="T339" s="9">
        <f t="shared" si="35"/>
        <v>-9.3329999999999993E-3</v>
      </c>
      <c r="U339" s="9">
        <f t="shared" si="36"/>
        <v>-1.8158000000000001E-2</v>
      </c>
      <c r="V339" s="9">
        <v>-197</v>
      </c>
      <c r="W339">
        <f t="shared" si="37"/>
        <v>-7.511667035948748E-3</v>
      </c>
      <c r="X339">
        <f t="shared" si="38"/>
        <v>-1.8213329640512513E-3</v>
      </c>
      <c r="Y339">
        <f t="shared" si="39"/>
        <v>-1.1226165316655516E-2</v>
      </c>
      <c r="Z339">
        <f t="shared" si="40"/>
        <v>-6.9318346833444847E-3</v>
      </c>
    </row>
    <row r="340" spans="1:26">
      <c r="A340">
        <v>10107</v>
      </c>
      <c r="B340">
        <v>20150828</v>
      </c>
      <c r="C340" t="s">
        <v>6</v>
      </c>
      <c r="D340">
        <v>43.93</v>
      </c>
      <c r="E340" s="1">
        <v>6.8300000000000001E-4</v>
      </c>
      <c r="F340">
        <v>2.5460000000000001E-3</v>
      </c>
      <c r="G340">
        <v>12742</v>
      </c>
      <c r="H340">
        <v>20150828</v>
      </c>
      <c r="I340" t="s">
        <v>7</v>
      </c>
      <c r="J340">
        <v>183.94</v>
      </c>
      <c r="K340" s="1">
        <v>7.1180000000000002E-3</v>
      </c>
      <c r="L340">
        <v>2.5460000000000001E-3</v>
      </c>
      <c r="M340">
        <v>20150828</v>
      </c>
      <c r="N340">
        <v>0.23</v>
      </c>
      <c r="O340">
        <v>0.96</v>
      </c>
      <c r="P340">
        <v>7.0000000000000007E-2</v>
      </c>
      <c r="Q340">
        <v>0</v>
      </c>
      <c r="R340" s="9">
        <f t="shared" si="33"/>
        <v>2.3E-3</v>
      </c>
      <c r="S340">
        <f t="shared" si="34"/>
        <v>0</v>
      </c>
      <c r="T340" s="9">
        <f t="shared" si="35"/>
        <v>6.8300000000000001E-4</v>
      </c>
      <c r="U340" s="9">
        <f t="shared" si="36"/>
        <v>7.1180000000000002E-3</v>
      </c>
      <c r="V340" s="9">
        <v>-198</v>
      </c>
      <c r="W340">
        <f t="shared" si="37"/>
        <v>4.2429066215804341E-3</v>
      </c>
      <c r="X340">
        <f t="shared" si="38"/>
        <v>-3.5599066215804341E-3</v>
      </c>
      <c r="Y340">
        <f t="shared" si="39"/>
        <v>5.4027170799941489E-4</v>
      </c>
      <c r="Z340">
        <f t="shared" si="40"/>
        <v>6.5777282920005849E-3</v>
      </c>
    </row>
    <row r="341" spans="1:26">
      <c r="A341">
        <v>10107</v>
      </c>
      <c r="B341">
        <v>20150827</v>
      </c>
      <c r="C341" t="s">
        <v>6</v>
      </c>
      <c r="D341">
        <v>43.9</v>
      </c>
      <c r="E341" s="1">
        <v>2.7862000000000001E-2</v>
      </c>
      <c r="F341">
        <v>2.4379999999999999E-2</v>
      </c>
      <c r="G341">
        <v>12742</v>
      </c>
      <c r="H341">
        <v>20150827</v>
      </c>
      <c r="I341" t="s">
        <v>7</v>
      </c>
      <c r="J341">
        <v>182.64</v>
      </c>
      <c r="K341" s="1">
        <v>2.3365E-2</v>
      </c>
      <c r="L341">
        <v>2.4379999999999999E-2</v>
      </c>
      <c r="M341">
        <v>20150827</v>
      </c>
      <c r="N341">
        <v>2.4</v>
      </c>
      <c r="O341">
        <v>-0.67</v>
      </c>
      <c r="P341">
        <v>0.59</v>
      </c>
      <c r="Q341">
        <v>0</v>
      </c>
      <c r="R341" s="9">
        <f t="shared" si="33"/>
        <v>2.4E-2</v>
      </c>
      <c r="S341">
        <f t="shared" si="34"/>
        <v>0</v>
      </c>
      <c r="T341" s="9">
        <f t="shared" si="35"/>
        <v>2.7862000000000001E-2</v>
      </c>
      <c r="U341" s="9">
        <f t="shared" si="36"/>
        <v>2.3365E-2</v>
      </c>
      <c r="V341" s="9">
        <v>-199</v>
      </c>
      <c r="W341">
        <f t="shared" si="37"/>
        <v>3.0539220886362212E-2</v>
      </c>
      <c r="X341">
        <f t="shared" si="38"/>
        <v>-2.6772208863622103E-3</v>
      </c>
      <c r="Y341">
        <f t="shared" si="39"/>
        <v>2.6863125670371787E-2</v>
      </c>
      <c r="Z341">
        <f t="shared" si="40"/>
        <v>-3.4981256703717871E-3</v>
      </c>
    </row>
    <row r="342" spans="1:26">
      <c r="A342">
        <v>10107</v>
      </c>
      <c r="B342">
        <v>20150826</v>
      </c>
      <c r="C342" t="s">
        <v>6</v>
      </c>
      <c r="D342">
        <v>42.71</v>
      </c>
      <c r="E342" s="1">
        <v>5.5350000000000003E-2</v>
      </c>
      <c r="F342">
        <v>3.3789E-2</v>
      </c>
      <c r="G342">
        <v>12742</v>
      </c>
      <c r="H342">
        <v>20150826</v>
      </c>
      <c r="I342" t="s">
        <v>7</v>
      </c>
      <c r="J342">
        <v>178.47</v>
      </c>
      <c r="K342" s="1">
        <v>5.0194000000000003E-2</v>
      </c>
      <c r="L342">
        <v>3.3789E-2</v>
      </c>
      <c r="M342">
        <v>20150826</v>
      </c>
      <c r="N342">
        <v>3.68</v>
      </c>
      <c r="O342">
        <v>-1.35</v>
      </c>
      <c r="P342">
        <v>-0.36</v>
      </c>
      <c r="Q342">
        <v>0</v>
      </c>
      <c r="R342" s="9">
        <f t="shared" si="33"/>
        <v>3.6799999999999999E-2</v>
      </c>
      <c r="S342">
        <f t="shared" si="34"/>
        <v>0</v>
      </c>
      <c r="T342" s="9">
        <f t="shared" si="35"/>
        <v>5.5350000000000003E-2</v>
      </c>
      <c r="U342" s="9">
        <f t="shared" si="36"/>
        <v>5.0194000000000003E-2</v>
      </c>
      <c r="V342" s="9">
        <v>-200</v>
      </c>
      <c r="W342">
        <f t="shared" si="37"/>
        <v>4.6050410867431647E-2</v>
      </c>
      <c r="X342">
        <f t="shared" si="38"/>
        <v>9.2995891325683561E-3</v>
      </c>
      <c r="Y342">
        <f t="shared" si="39"/>
        <v>4.2389970403937056E-2</v>
      </c>
      <c r="Z342">
        <f t="shared" si="40"/>
        <v>7.8040295960629461E-3</v>
      </c>
    </row>
    <row r="343" spans="1:26">
      <c r="A343">
        <v>10107</v>
      </c>
      <c r="B343">
        <v>20150825</v>
      </c>
      <c r="C343" t="s">
        <v>6</v>
      </c>
      <c r="D343">
        <v>40.47</v>
      </c>
      <c r="E343" s="1">
        <v>-2.9031000000000001E-2</v>
      </c>
      <c r="F343">
        <v>-1.0292000000000001E-2</v>
      </c>
      <c r="G343">
        <v>12742</v>
      </c>
      <c r="H343">
        <v>20150825</v>
      </c>
      <c r="I343" t="s">
        <v>7</v>
      </c>
      <c r="J343">
        <v>169.94</v>
      </c>
      <c r="K343" s="1">
        <v>-1.4154999999999999E-2</v>
      </c>
      <c r="L343">
        <v>-1.0292000000000001E-2</v>
      </c>
      <c r="M343">
        <v>20150825</v>
      </c>
      <c r="N343">
        <v>-1.17</v>
      </c>
      <c r="O343">
        <v>0.69</v>
      </c>
      <c r="P343">
        <v>-0.6</v>
      </c>
      <c r="Q343">
        <v>0</v>
      </c>
      <c r="R343" s="9">
        <f t="shared" si="33"/>
        <v>-1.1699999999999999E-2</v>
      </c>
      <c r="S343">
        <f t="shared" si="34"/>
        <v>0</v>
      </c>
      <c r="T343" s="9">
        <f t="shared" si="35"/>
        <v>-2.9031000000000001E-2</v>
      </c>
      <c r="U343" s="9">
        <f t="shared" si="36"/>
        <v>-1.4154999999999999E-2</v>
      </c>
      <c r="V343" s="9">
        <v>-201</v>
      </c>
      <c r="W343">
        <f t="shared" si="37"/>
        <v>-1.2722457420214259E-2</v>
      </c>
      <c r="X343">
        <f t="shared" si="38"/>
        <v>-1.6308542579785743E-2</v>
      </c>
      <c r="Y343">
        <f t="shared" si="39"/>
        <v>-1.6442214719337597E-2</v>
      </c>
      <c r="Z343">
        <f t="shared" si="40"/>
        <v>2.2872147193375974E-3</v>
      </c>
    </row>
    <row r="344" spans="1:26">
      <c r="A344">
        <v>10107</v>
      </c>
      <c r="B344">
        <v>20150824</v>
      </c>
      <c r="C344" t="s">
        <v>6</v>
      </c>
      <c r="D344">
        <v>41.68</v>
      </c>
      <c r="E344" s="1">
        <v>-3.2273000000000003E-2</v>
      </c>
      <c r="F344">
        <v>-3.857E-2</v>
      </c>
      <c r="G344">
        <v>12742</v>
      </c>
      <c r="H344">
        <v>20150824</v>
      </c>
      <c r="I344" t="s">
        <v>7</v>
      </c>
      <c r="J344">
        <v>172.38</v>
      </c>
      <c r="K344" s="1">
        <v>-3.9666E-2</v>
      </c>
      <c r="L344">
        <v>-3.857E-2</v>
      </c>
      <c r="M344">
        <v>20150824</v>
      </c>
      <c r="N344">
        <v>-3.9</v>
      </c>
      <c r="O344">
        <v>0.35</v>
      </c>
      <c r="P344">
        <v>-0.4</v>
      </c>
      <c r="Q344">
        <v>0</v>
      </c>
      <c r="R344" s="9">
        <f t="shared" ref="R344:R407" si="41">N344/100</f>
        <v>-3.9E-2</v>
      </c>
      <c r="S344">
        <f t="shared" ref="S344:S407" si="42">Q344/100</f>
        <v>0</v>
      </c>
      <c r="T344" s="9">
        <f t="shared" ref="T344:T407" si="43">E344-S344</f>
        <v>-3.2273000000000003E-2</v>
      </c>
      <c r="U344" s="9">
        <f t="shared" ref="U344:U407" si="44">K344-S344</f>
        <v>-3.9666E-2</v>
      </c>
      <c r="V344" s="9">
        <v>-202</v>
      </c>
      <c r="W344">
        <f t="shared" ref="W344:W407" si="45">$AD$3*R344+$AD$2+S344</f>
        <v>-4.5804917301713918E-2</v>
      </c>
      <c r="X344">
        <f t="shared" ref="X344:X407" si="46">E344-W344</f>
        <v>1.3531917301713915E-2</v>
      </c>
      <c r="Y344">
        <f t="shared" ref="Y344:Y407" si="47">$AD$6*R344+$AD$5+S344</f>
        <v>-4.9558063252644773E-2</v>
      </c>
      <c r="Z344">
        <f t="shared" ref="Z344:Z407" si="48">K344-Y344</f>
        <v>9.8920632526447727E-3</v>
      </c>
    </row>
    <row r="345" spans="1:26">
      <c r="A345">
        <v>10107</v>
      </c>
      <c r="B345">
        <v>20150821</v>
      </c>
      <c r="C345" t="s">
        <v>6</v>
      </c>
      <c r="D345">
        <v>43.07</v>
      </c>
      <c r="E345" s="1">
        <v>-5.6723999999999997E-2</v>
      </c>
      <c r="F345">
        <v>-2.8025999999999999E-2</v>
      </c>
      <c r="G345">
        <v>12742</v>
      </c>
      <c r="H345">
        <v>20150821</v>
      </c>
      <c r="I345" t="s">
        <v>7</v>
      </c>
      <c r="J345">
        <v>179.5</v>
      </c>
      <c r="K345" s="1">
        <v>-5.9259999999999998E-3</v>
      </c>
      <c r="L345">
        <v>-2.8025999999999999E-2</v>
      </c>
      <c r="M345">
        <v>20150821</v>
      </c>
      <c r="N345">
        <v>-2.95</v>
      </c>
      <c r="O345">
        <v>1.83</v>
      </c>
      <c r="P345">
        <v>0.15</v>
      </c>
      <c r="Q345">
        <v>0</v>
      </c>
      <c r="R345" s="9">
        <f t="shared" si="41"/>
        <v>-2.9500000000000002E-2</v>
      </c>
      <c r="S345">
        <f t="shared" si="42"/>
        <v>0</v>
      </c>
      <c r="T345" s="9">
        <f t="shared" si="43"/>
        <v>-5.6723999999999997E-2</v>
      </c>
      <c r="U345" s="9">
        <f t="shared" si="44"/>
        <v>-5.9259999999999998E-3</v>
      </c>
      <c r="V345" s="9">
        <v>-203</v>
      </c>
      <c r="W345">
        <f t="shared" si="45"/>
        <v>-3.429270598763895E-2</v>
      </c>
      <c r="X345">
        <f t="shared" si="46"/>
        <v>-2.2431294012361047E-2</v>
      </c>
      <c r="Y345">
        <f t="shared" si="47"/>
        <v>-3.8034233176951801E-2</v>
      </c>
      <c r="Z345">
        <f t="shared" si="48"/>
        <v>3.21082331769518E-2</v>
      </c>
    </row>
    <row r="346" spans="1:26">
      <c r="A346">
        <v>10107</v>
      </c>
      <c r="B346">
        <v>20150820</v>
      </c>
      <c r="C346" t="s">
        <v>6</v>
      </c>
      <c r="D346">
        <v>45.66</v>
      </c>
      <c r="E346" s="1">
        <v>-2.0382000000000001E-2</v>
      </c>
      <c r="F346">
        <v>-2.1652999999999999E-2</v>
      </c>
      <c r="G346">
        <v>12742</v>
      </c>
      <c r="H346">
        <v>20150820</v>
      </c>
      <c r="I346" t="s">
        <v>7</v>
      </c>
      <c r="J346">
        <v>180.57001</v>
      </c>
      <c r="K346" s="1">
        <v>-4.3135E-2</v>
      </c>
      <c r="L346">
        <v>-2.1652999999999999E-2</v>
      </c>
      <c r="M346">
        <v>20150820</v>
      </c>
      <c r="N346">
        <v>-2.2400000000000002</v>
      </c>
      <c r="O346">
        <v>-0.28000000000000003</v>
      </c>
      <c r="P346">
        <v>0.62</v>
      </c>
      <c r="Q346">
        <v>0</v>
      </c>
      <c r="R346" s="9">
        <f t="shared" si="41"/>
        <v>-2.2400000000000003E-2</v>
      </c>
      <c r="S346">
        <f t="shared" si="42"/>
        <v>0</v>
      </c>
      <c r="T346" s="9">
        <f t="shared" si="43"/>
        <v>-2.0382000000000001E-2</v>
      </c>
      <c r="U346" s="9">
        <f t="shared" si="44"/>
        <v>-4.3135E-2</v>
      </c>
      <c r="V346" s="9">
        <v>-204</v>
      </c>
      <c r="W346">
        <f t="shared" si="45"/>
        <v>-2.5688842795014495E-2</v>
      </c>
      <c r="X346">
        <f t="shared" si="46"/>
        <v>5.3068427950144943E-3</v>
      </c>
      <c r="Y346">
        <f t="shared" si="47"/>
        <v>-2.9421686488802321E-2</v>
      </c>
      <c r="Z346">
        <f t="shared" si="48"/>
        <v>-1.3713313511197679E-2</v>
      </c>
    </row>
    <row r="347" spans="1:26">
      <c r="A347">
        <v>10107</v>
      </c>
      <c r="B347">
        <v>20150819</v>
      </c>
      <c r="C347" t="s">
        <v>6</v>
      </c>
      <c r="D347">
        <v>46.61</v>
      </c>
      <c r="E347" s="1">
        <v>-1.3962E-2</v>
      </c>
      <c r="F347">
        <v>-8.8100000000000001E-3</v>
      </c>
      <c r="G347">
        <v>12742</v>
      </c>
      <c r="H347">
        <v>20150819</v>
      </c>
      <c r="I347" t="s">
        <v>7</v>
      </c>
      <c r="J347">
        <v>188.71001000000001</v>
      </c>
      <c r="K347" s="1">
        <v>9.7920000000000004E-3</v>
      </c>
      <c r="L347">
        <v>-8.8100000000000001E-3</v>
      </c>
      <c r="M347">
        <v>20150819</v>
      </c>
      <c r="N347">
        <v>-0.85</v>
      </c>
      <c r="O347">
        <v>-0.11</v>
      </c>
      <c r="P347">
        <v>-0.22</v>
      </c>
      <c r="Q347">
        <v>0</v>
      </c>
      <c r="R347" s="9">
        <f t="shared" si="41"/>
        <v>-8.5000000000000006E-3</v>
      </c>
      <c r="S347">
        <f t="shared" si="42"/>
        <v>0</v>
      </c>
      <c r="T347" s="9">
        <f t="shared" si="43"/>
        <v>-1.3962E-2</v>
      </c>
      <c r="U347" s="9">
        <f t="shared" si="44"/>
        <v>9.7920000000000004E-3</v>
      </c>
      <c r="V347" s="9">
        <v>-205</v>
      </c>
      <c r="W347">
        <f t="shared" si="45"/>
        <v>-8.8446599249469016E-3</v>
      </c>
      <c r="X347">
        <f t="shared" si="46"/>
        <v>-5.1173400750530989E-3</v>
      </c>
      <c r="Y347">
        <f t="shared" si="47"/>
        <v>-1.2560503535946283E-2</v>
      </c>
      <c r="Z347">
        <f t="shared" si="48"/>
        <v>2.2352503535946283E-2</v>
      </c>
    </row>
    <row r="348" spans="1:26">
      <c r="A348">
        <v>10107</v>
      </c>
      <c r="B348">
        <v>20150818</v>
      </c>
      <c r="C348" t="s">
        <v>6</v>
      </c>
      <c r="D348">
        <v>47.27</v>
      </c>
      <c r="E348" s="1">
        <v>5.4949999999999999E-3</v>
      </c>
      <c r="F348">
        <v>-3.5079999999999998E-3</v>
      </c>
      <c r="G348">
        <v>12742</v>
      </c>
      <c r="H348">
        <v>20150818</v>
      </c>
      <c r="I348" t="s">
        <v>7</v>
      </c>
      <c r="J348">
        <v>186.88</v>
      </c>
      <c r="K348" s="1">
        <v>-1.9826E-2</v>
      </c>
      <c r="L348">
        <v>-3.5079999999999998E-3</v>
      </c>
      <c r="M348">
        <v>20150818</v>
      </c>
      <c r="N348">
        <v>-0.35</v>
      </c>
      <c r="O348">
        <v>-0.63</v>
      </c>
      <c r="P348">
        <v>0.34</v>
      </c>
      <c r="Q348">
        <v>0</v>
      </c>
      <c r="R348" s="9">
        <f t="shared" si="41"/>
        <v>-3.4999999999999996E-3</v>
      </c>
      <c r="S348">
        <f t="shared" si="42"/>
        <v>0</v>
      </c>
      <c r="T348" s="9">
        <f t="shared" si="43"/>
        <v>5.4949999999999999E-3</v>
      </c>
      <c r="U348" s="9">
        <f t="shared" si="44"/>
        <v>-1.9826E-2</v>
      </c>
      <c r="V348" s="9">
        <v>-206</v>
      </c>
      <c r="W348">
        <f t="shared" si="45"/>
        <v>-2.7856013385916534E-3</v>
      </c>
      <c r="X348">
        <f t="shared" si="46"/>
        <v>8.2806013385916533E-3</v>
      </c>
      <c r="Y348">
        <f t="shared" si="47"/>
        <v>-6.4953298118973473E-3</v>
      </c>
      <c r="Z348">
        <f t="shared" si="48"/>
        <v>-1.3330670188102653E-2</v>
      </c>
    </row>
    <row r="349" spans="1:26">
      <c r="A349">
        <v>10107</v>
      </c>
      <c r="B349">
        <v>20150817</v>
      </c>
      <c r="C349" t="s">
        <v>6</v>
      </c>
      <c r="D349">
        <v>47.32</v>
      </c>
      <c r="E349" s="1">
        <v>6.8089999999999999E-3</v>
      </c>
      <c r="F349">
        <v>5.738E-3</v>
      </c>
      <c r="G349">
        <v>12742</v>
      </c>
      <c r="H349">
        <v>20150817</v>
      </c>
      <c r="I349" t="s">
        <v>7</v>
      </c>
      <c r="J349">
        <v>190.66</v>
      </c>
      <c r="K349" s="1">
        <v>5.6439999999999997E-3</v>
      </c>
      <c r="L349">
        <v>5.738E-3</v>
      </c>
      <c r="M349">
        <v>20150817</v>
      </c>
      <c r="N349">
        <v>0.6</v>
      </c>
      <c r="O349">
        <v>0.44</v>
      </c>
      <c r="P349">
        <v>-0.86</v>
      </c>
      <c r="Q349">
        <v>0</v>
      </c>
      <c r="R349" s="9">
        <f t="shared" si="41"/>
        <v>6.0000000000000001E-3</v>
      </c>
      <c r="S349">
        <f t="shared" si="42"/>
        <v>0</v>
      </c>
      <c r="T349" s="9">
        <f t="shared" si="43"/>
        <v>6.8089999999999999E-3</v>
      </c>
      <c r="U349" s="9">
        <f t="shared" si="44"/>
        <v>5.6439999999999997E-3</v>
      </c>
      <c r="V349" s="9">
        <v>-207</v>
      </c>
      <c r="W349">
        <f t="shared" si="45"/>
        <v>8.7266099754833189E-3</v>
      </c>
      <c r="X349">
        <f t="shared" si="46"/>
        <v>-1.9176099754833189E-3</v>
      </c>
      <c r="Y349">
        <f t="shared" si="47"/>
        <v>5.028500263795626E-3</v>
      </c>
      <c r="Z349">
        <f t="shared" si="48"/>
        <v>6.1549973620437376E-4</v>
      </c>
    </row>
    <row r="350" spans="1:26">
      <c r="A350">
        <v>10107</v>
      </c>
      <c r="B350">
        <v>20150814</v>
      </c>
      <c r="C350" t="s">
        <v>6</v>
      </c>
      <c r="D350">
        <v>47</v>
      </c>
      <c r="E350" s="1">
        <v>5.7780000000000001E-3</v>
      </c>
      <c r="F350">
        <v>3.787E-3</v>
      </c>
      <c r="G350">
        <v>12742</v>
      </c>
      <c r="H350">
        <v>20150814</v>
      </c>
      <c r="I350" t="s">
        <v>7</v>
      </c>
      <c r="J350">
        <v>189.59</v>
      </c>
      <c r="K350" s="1">
        <v>4.078E-3</v>
      </c>
      <c r="L350">
        <v>3.787E-3</v>
      </c>
      <c r="M350">
        <v>20150814</v>
      </c>
      <c r="N350">
        <v>0.43</v>
      </c>
      <c r="O350">
        <v>0.13</v>
      </c>
      <c r="P350">
        <v>0.44</v>
      </c>
      <c r="Q350">
        <v>0</v>
      </c>
      <c r="R350" s="9">
        <f t="shared" si="41"/>
        <v>4.3E-3</v>
      </c>
      <c r="S350">
        <f t="shared" si="42"/>
        <v>0</v>
      </c>
      <c r="T350" s="9">
        <f t="shared" si="43"/>
        <v>5.7780000000000001E-3</v>
      </c>
      <c r="U350" s="9">
        <f t="shared" si="44"/>
        <v>4.078E-3</v>
      </c>
      <c r="V350" s="9">
        <v>-208</v>
      </c>
      <c r="W350">
        <f t="shared" si="45"/>
        <v>6.6665300561225332E-3</v>
      </c>
      <c r="X350">
        <f t="shared" si="46"/>
        <v>-8.8853005612253306E-4</v>
      </c>
      <c r="Y350">
        <f t="shared" si="47"/>
        <v>2.966341197618988E-3</v>
      </c>
      <c r="Z350">
        <f t="shared" si="48"/>
        <v>1.1116588023810121E-3</v>
      </c>
    </row>
    <row r="351" spans="1:26">
      <c r="A351">
        <v>10107</v>
      </c>
      <c r="B351">
        <v>20150813</v>
      </c>
      <c r="C351" t="s">
        <v>6</v>
      </c>
      <c r="D351">
        <v>46.73</v>
      </c>
      <c r="E351" s="1">
        <v>-2.14E-4</v>
      </c>
      <c r="F351">
        <v>-2.0509999999999999E-3</v>
      </c>
      <c r="G351">
        <v>12742</v>
      </c>
      <c r="H351">
        <v>20150813</v>
      </c>
      <c r="I351" t="s">
        <v>7</v>
      </c>
      <c r="J351">
        <v>188.82001</v>
      </c>
      <c r="K351" s="1">
        <v>-4.2299999999999998E-4</v>
      </c>
      <c r="L351">
        <v>-2.0509999999999999E-3</v>
      </c>
      <c r="M351">
        <v>20150813</v>
      </c>
      <c r="N351">
        <v>-0.14000000000000001</v>
      </c>
      <c r="O351">
        <v>-0.43</v>
      </c>
      <c r="P351">
        <v>0</v>
      </c>
      <c r="Q351">
        <v>0</v>
      </c>
      <c r="R351" s="9">
        <f t="shared" si="41"/>
        <v>-1.4000000000000002E-3</v>
      </c>
      <c r="S351">
        <f t="shared" si="42"/>
        <v>0</v>
      </c>
      <c r="T351" s="9">
        <f t="shared" si="43"/>
        <v>-2.14E-4</v>
      </c>
      <c r="U351" s="9">
        <f t="shared" si="44"/>
        <v>-4.2299999999999998E-4</v>
      </c>
      <c r="V351" s="9">
        <v>-209</v>
      </c>
      <c r="W351">
        <f t="shared" si="45"/>
        <v>-2.407967323224498E-4</v>
      </c>
      <c r="X351">
        <f t="shared" si="46"/>
        <v>2.6796732322449798E-5</v>
      </c>
      <c r="Y351">
        <f t="shared" si="47"/>
        <v>-3.9479568477967962E-3</v>
      </c>
      <c r="Z351">
        <f t="shared" si="48"/>
        <v>3.5249568477967964E-3</v>
      </c>
    </row>
    <row r="352" spans="1:26">
      <c r="A352">
        <v>10107</v>
      </c>
      <c r="B352">
        <v>20150812</v>
      </c>
      <c r="C352" t="s">
        <v>6</v>
      </c>
      <c r="D352">
        <v>46.74</v>
      </c>
      <c r="E352" s="1">
        <v>7.1110000000000001E-3</v>
      </c>
      <c r="F352">
        <v>7.1400000000000001E-4</v>
      </c>
      <c r="G352">
        <v>12742</v>
      </c>
      <c r="H352">
        <v>20150812</v>
      </c>
      <c r="I352" t="s">
        <v>7</v>
      </c>
      <c r="J352">
        <v>188.89999</v>
      </c>
      <c r="K352" s="1">
        <v>-5.8939999999999999E-3</v>
      </c>
      <c r="L352">
        <v>7.1400000000000001E-4</v>
      </c>
      <c r="M352">
        <v>20150812</v>
      </c>
      <c r="N352">
        <v>7.0000000000000007E-2</v>
      </c>
      <c r="O352">
        <v>-0.08</v>
      </c>
      <c r="P352">
        <v>-0.27</v>
      </c>
      <c r="Q352">
        <v>0</v>
      </c>
      <c r="R352" s="9">
        <f t="shared" si="41"/>
        <v>7.000000000000001E-4</v>
      </c>
      <c r="S352">
        <f t="shared" si="42"/>
        <v>0</v>
      </c>
      <c r="T352" s="9">
        <f t="shared" si="43"/>
        <v>7.1110000000000001E-3</v>
      </c>
      <c r="U352" s="9">
        <f t="shared" si="44"/>
        <v>-5.8939999999999999E-3</v>
      </c>
      <c r="V352" s="9">
        <v>-210</v>
      </c>
      <c r="W352">
        <f t="shared" si="45"/>
        <v>2.3040078739467547E-3</v>
      </c>
      <c r="X352">
        <f t="shared" si="46"/>
        <v>4.8069921260532455E-3</v>
      </c>
      <c r="Y352">
        <f t="shared" si="47"/>
        <v>-1.4005838836962437E-3</v>
      </c>
      <c r="Z352">
        <f t="shared" si="48"/>
        <v>-4.4934161163037566E-3</v>
      </c>
    </row>
    <row r="353" spans="1:26">
      <c r="A353">
        <v>10107</v>
      </c>
      <c r="B353">
        <v>20150811</v>
      </c>
      <c r="C353" t="s">
        <v>6</v>
      </c>
      <c r="D353">
        <v>46.41</v>
      </c>
      <c r="E353" s="1">
        <v>-1.9438E-2</v>
      </c>
      <c r="F353">
        <v>-9.2580000000000006E-3</v>
      </c>
      <c r="G353">
        <v>12742</v>
      </c>
      <c r="H353">
        <v>20150811</v>
      </c>
      <c r="I353" t="s">
        <v>7</v>
      </c>
      <c r="J353">
        <v>190.02</v>
      </c>
      <c r="K353" s="1">
        <v>-1.0510000000000001E-3</v>
      </c>
      <c r="L353">
        <v>-9.2580000000000006E-3</v>
      </c>
      <c r="M353">
        <v>20150811</v>
      </c>
      <c r="N353">
        <v>-0.98</v>
      </c>
      <c r="O353">
        <v>-0.08</v>
      </c>
      <c r="P353">
        <v>0.43</v>
      </c>
      <c r="Q353">
        <v>0</v>
      </c>
      <c r="R353" s="9">
        <f t="shared" si="41"/>
        <v>-9.7999999999999997E-3</v>
      </c>
      <c r="S353">
        <f t="shared" si="42"/>
        <v>0</v>
      </c>
      <c r="T353" s="9">
        <f t="shared" si="43"/>
        <v>-1.9438E-2</v>
      </c>
      <c r="U353" s="9">
        <f t="shared" si="44"/>
        <v>-1.0510000000000001E-3</v>
      </c>
      <c r="V353" s="9">
        <v>-211</v>
      </c>
      <c r="W353">
        <f t="shared" si="45"/>
        <v>-1.0420015157399265E-2</v>
      </c>
      <c r="X353">
        <f t="shared" si="46"/>
        <v>-9.0179848426007354E-3</v>
      </c>
      <c r="Y353">
        <f t="shared" si="47"/>
        <v>-1.4137448704199003E-2</v>
      </c>
      <c r="Z353">
        <f t="shared" si="48"/>
        <v>1.3086448704199003E-2</v>
      </c>
    </row>
    <row r="354" spans="1:26">
      <c r="A354">
        <v>10107</v>
      </c>
      <c r="B354">
        <v>20150810</v>
      </c>
      <c r="C354" t="s">
        <v>6</v>
      </c>
      <c r="D354">
        <v>47.33</v>
      </c>
      <c r="E354" s="1">
        <v>1.2623000000000001E-2</v>
      </c>
      <c r="F354">
        <v>1.3129999999999999E-2</v>
      </c>
      <c r="G354">
        <v>12742</v>
      </c>
      <c r="H354">
        <v>20150810</v>
      </c>
      <c r="I354" t="s">
        <v>7</v>
      </c>
      <c r="J354">
        <v>190.22</v>
      </c>
      <c r="K354" s="1">
        <v>1E-3</v>
      </c>
      <c r="L354">
        <v>1.3129999999999999E-2</v>
      </c>
      <c r="M354">
        <v>20150810</v>
      </c>
      <c r="N354">
        <v>1.32</v>
      </c>
      <c r="O354">
        <v>0.15</v>
      </c>
      <c r="P354">
        <v>0.68</v>
      </c>
      <c r="Q354">
        <v>0</v>
      </c>
      <c r="R354" s="9">
        <f t="shared" si="41"/>
        <v>1.32E-2</v>
      </c>
      <c r="S354">
        <f t="shared" si="42"/>
        <v>0</v>
      </c>
      <c r="T354" s="9">
        <f t="shared" si="43"/>
        <v>1.2623000000000001E-2</v>
      </c>
      <c r="U354" s="9">
        <f t="shared" si="44"/>
        <v>1E-3</v>
      </c>
      <c r="V354" s="9">
        <v>-212</v>
      </c>
      <c r="W354">
        <f t="shared" si="45"/>
        <v>1.7451654339834873E-2</v>
      </c>
      <c r="X354">
        <f t="shared" si="46"/>
        <v>-4.828654339834872E-3</v>
      </c>
      <c r="Y354">
        <f t="shared" si="47"/>
        <v>1.3762350426426088E-2</v>
      </c>
      <c r="Z354">
        <f t="shared" si="48"/>
        <v>-1.2762350426426088E-2</v>
      </c>
    </row>
    <row r="355" spans="1:26">
      <c r="A355">
        <v>10107</v>
      </c>
      <c r="B355">
        <v>20150807</v>
      </c>
      <c r="C355" t="s">
        <v>6</v>
      </c>
      <c r="D355">
        <v>46.74</v>
      </c>
      <c r="E355" s="1">
        <v>2.5739999999999999E-3</v>
      </c>
      <c r="F355">
        <v>-3.287E-3</v>
      </c>
      <c r="G355">
        <v>12742</v>
      </c>
      <c r="H355">
        <v>20150807</v>
      </c>
      <c r="I355" t="s">
        <v>7</v>
      </c>
      <c r="J355">
        <v>190.03</v>
      </c>
      <c r="K355" s="1">
        <v>2.7439999999999999E-3</v>
      </c>
      <c r="L355">
        <v>-3.287E-3</v>
      </c>
      <c r="M355">
        <v>20150807</v>
      </c>
      <c r="N355">
        <v>-0.36</v>
      </c>
      <c r="O355">
        <v>-0.45</v>
      </c>
      <c r="P355">
        <v>-0.33</v>
      </c>
      <c r="Q355">
        <v>0</v>
      </c>
      <c r="R355" s="9">
        <f t="shared" si="41"/>
        <v>-3.5999999999999999E-3</v>
      </c>
      <c r="S355">
        <f t="shared" si="42"/>
        <v>0</v>
      </c>
      <c r="T355" s="9">
        <f t="shared" si="43"/>
        <v>2.5739999999999999E-3</v>
      </c>
      <c r="U355" s="9">
        <f t="shared" si="44"/>
        <v>2.7439999999999999E-3</v>
      </c>
      <c r="V355" s="9">
        <v>-213</v>
      </c>
      <c r="W355">
        <f t="shared" si="45"/>
        <v>-2.9067825103187587E-3</v>
      </c>
      <c r="X355">
        <f t="shared" si="46"/>
        <v>5.4807825103187586E-3</v>
      </c>
      <c r="Y355">
        <f t="shared" si="47"/>
        <v>-6.6166332863783267E-3</v>
      </c>
      <c r="Z355">
        <f t="shared" si="48"/>
        <v>9.3606332863783275E-3</v>
      </c>
    </row>
    <row r="356" spans="1:26">
      <c r="A356">
        <v>10107</v>
      </c>
      <c r="B356">
        <v>20150806</v>
      </c>
      <c r="C356" t="s">
        <v>6</v>
      </c>
      <c r="D356">
        <v>46.62</v>
      </c>
      <c r="E356" s="1">
        <v>-2.0177E-2</v>
      </c>
      <c r="F356">
        <v>-7.8359999999999992E-3</v>
      </c>
      <c r="G356">
        <v>12742</v>
      </c>
      <c r="H356">
        <v>20150806</v>
      </c>
      <c r="I356" t="s">
        <v>7</v>
      </c>
      <c r="J356">
        <v>189.50998999999999</v>
      </c>
      <c r="K356" s="1">
        <v>-1.6553999999999999E-2</v>
      </c>
      <c r="L356">
        <v>-7.8359999999999992E-3</v>
      </c>
      <c r="M356">
        <v>20150806</v>
      </c>
      <c r="N356">
        <v>-0.88</v>
      </c>
      <c r="O356">
        <v>-0.53</v>
      </c>
      <c r="P356">
        <v>1.99</v>
      </c>
      <c r="Q356">
        <v>0</v>
      </c>
      <c r="R356" s="9">
        <f t="shared" si="41"/>
        <v>-8.8000000000000005E-3</v>
      </c>
      <c r="S356">
        <f t="shared" si="42"/>
        <v>0</v>
      </c>
      <c r="T356" s="9">
        <f t="shared" si="43"/>
        <v>-2.0177E-2</v>
      </c>
      <c r="U356" s="9">
        <f t="shared" si="44"/>
        <v>-1.6553999999999999E-2</v>
      </c>
      <c r="V356" s="9">
        <v>-214</v>
      </c>
      <c r="W356">
        <f t="shared" si="45"/>
        <v>-9.2082034401282167E-3</v>
      </c>
      <c r="X356">
        <f t="shared" si="46"/>
        <v>-1.0968796559871784E-2</v>
      </c>
      <c r="Y356">
        <f t="shared" si="47"/>
        <v>-1.2924413959389218E-2</v>
      </c>
      <c r="Z356">
        <f t="shared" si="48"/>
        <v>-3.629586040610781E-3</v>
      </c>
    </row>
    <row r="357" spans="1:26">
      <c r="A357">
        <v>10107</v>
      </c>
      <c r="B357">
        <v>20150805</v>
      </c>
      <c r="C357" t="s">
        <v>6</v>
      </c>
      <c r="D357">
        <v>47.58</v>
      </c>
      <c r="E357" s="1">
        <v>8.4099999999999995E-4</v>
      </c>
      <c r="F357">
        <v>2.562E-3</v>
      </c>
      <c r="G357">
        <v>12742</v>
      </c>
      <c r="H357">
        <v>20150805</v>
      </c>
      <c r="I357" t="s">
        <v>7</v>
      </c>
      <c r="J357">
        <v>192.7</v>
      </c>
      <c r="K357" s="1">
        <v>-1.0577E-2</v>
      </c>
      <c r="L357">
        <v>2.562E-3</v>
      </c>
      <c r="M357">
        <v>20150805</v>
      </c>
      <c r="N357">
        <v>0.36</v>
      </c>
      <c r="O357">
        <v>-0.01</v>
      </c>
      <c r="P357">
        <v>-0.45</v>
      </c>
      <c r="Q357">
        <v>0</v>
      </c>
      <c r="R357" s="9">
        <f t="shared" si="41"/>
        <v>3.5999999999999999E-3</v>
      </c>
      <c r="S357">
        <f t="shared" si="42"/>
        <v>0</v>
      </c>
      <c r="T357" s="9">
        <f t="shared" si="43"/>
        <v>8.4099999999999995E-4</v>
      </c>
      <c r="U357" s="9">
        <f t="shared" si="44"/>
        <v>-1.0577E-2</v>
      </c>
      <c r="V357" s="9">
        <v>-215</v>
      </c>
      <c r="W357">
        <f t="shared" si="45"/>
        <v>5.8182618540327984E-3</v>
      </c>
      <c r="X357">
        <f t="shared" si="46"/>
        <v>-4.9772618540327987E-3</v>
      </c>
      <c r="Y357">
        <f t="shared" si="47"/>
        <v>2.1172168762521376E-3</v>
      </c>
      <c r="Z357">
        <f t="shared" si="48"/>
        <v>-1.2694216876252138E-2</v>
      </c>
    </row>
    <row r="358" spans="1:26">
      <c r="A358">
        <v>10107</v>
      </c>
      <c r="B358">
        <v>20150804</v>
      </c>
      <c r="C358" t="s">
        <v>6</v>
      </c>
      <c r="D358">
        <v>47.54</v>
      </c>
      <c r="E358" s="1">
        <v>1.5594999999999999E-2</v>
      </c>
      <c r="F358">
        <v>-1.72E-3</v>
      </c>
      <c r="G358">
        <v>12742</v>
      </c>
      <c r="H358">
        <v>20150804</v>
      </c>
      <c r="I358" t="s">
        <v>7</v>
      </c>
      <c r="J358">
        <v>194.75998999999999</v>
      </c>
      <c r="K358" s="1">
        <v>-1.1872000000000001E-2</v>
      </c>
      <c r="L358">
        <v>-1.72E-3</v>
      </c>
      <c r="M358">
        <v>20150804</v>
      </c>
      <c r="N358">
        <v>-0.14000000000000001</v>
      </c>
      <c r="O358">
        <v>7.0000000000000007E-2</v>
      </c>
      <c r="P358">
        <v>-0.19</v>
      </c>
      <c r="Q358">
        <v>0</v>
      </c>
      <c r="R358" s="9">
        <f t="shared" si="41"/>
        <v>-1.4000000000000002E-3</v>
      </c>
      <c r="S358">
        <f t="shared" si="42"/>
        <v>0</v>
      </c>
      <c r="T358" s="9">
        <f t="shared" si="43"/>
        <v>1.5594999999999999E-2</v>
      </c>
      <c r="U358" s="9">
        <f t="shared" si="44"/>
        <v>-1.1872000000000001E-2</v>
      </c>
      <c r="V358" s="9">
        <v>-216</v>
      </c>
      <c r="W358">
        <f t="shared" si="45"/>
        <v>-2.407967323224498E-4</v>
      </c>
      <c r="X358">
        <f t="shared" si="46"/>
        <v>1.5835796732322448E-2</v>
      </c>
      <c r="Y358">
        <f t="shared" si="47"/>
        <v>-3.9479568477967962E-3</v>
      </c>
      <c r="Z358">
        <f t="shared" si="48"/>
        <v>-7.9240431522032036E-3</v>
      </c>
    </row>
    <row r="359" spans="1:26">
      <c r="A359">
        <v>10107</v>
      </c>
      <c r="B359">
        <v>20150803</v>
      </c>
      <c r="C359" t="s">
        <v>6</v>
      </c>
      <c r="D359">
        <v>46.81</v>
      </c>
      <c r="E359" s="1">
        <v>2.3549999999999999E-3</v>
      </c>
      <c r="F359">
        <v>-3.6849999999999999E-3</v>
      </c>
      <c r="G359">
        <v>12742</v>
      </c>
      <c r="H359">
        <v>20150803</v>
      </c>
      <c r="I359" t="s">
        <v>7</v>
      </c>
      <c r="J359">
        <v>197.10001</v>
      </c>
      <c r="K359" s="1">
        <v>-3.0306E-2</v>
      </c>
      <c r="L359">
        <v>-3.6849999999999999E-3</v>
      </c>
      <c r="M359">
        <v>20150803</v>
      </c>
      <c r="N359">
        <v>-0.35</v>
      </c>
      <c r="O359">
        <v>-0.33</v>
      </c>
      <c r="P359">
        <v>-0.19</v>
      </c>
      <c r="Q359">
        <v>0</v>
      </c>
      <c r="R359" s="9">
        <f t="shared" si="41"/>
        <v>-3.4999999999999996E-3</v>
      </c>
      <c r="S359">
        <f t="shared" si="42"/>
        <v>0</v>
      </c>
      <c r="T359" s="9">
        <f t="shared" si="43"/>
        <v>2.3549999999999999E-3</v>
      </c>
      <c r="U359" s="9">
        <f t="shared" si="44"/>
        <v>-3.0306E-2</v>
      </c>
      <c r="V359" s="9">
        <v>-217</v>
      </c>
      <c r="W359">
        <f t="shared" si="45"/>
        <v>-2.7856013385916534E-3</v>
      </c>
      <c r="X359">
        <f t="shared" si="46"/>
        <v>5.1406013385916528E-3</v>
      </c>
      <c r="Y359">
        <f t="shared" si="47"/>
        <v>-6.4953298118973473E-3</v>
      </c>
      <c r="Z359">
        <f t="shared" si="48"/>
        <v>-2.3810670188102651E-2</v>
      </c>
    </row>
    <row r="360" spans="1:26">
      <c r="A360">
        <v>10107</v>
      </c>
      <c r="B360">
        <v>20150731</v>
      </c>
      <c r="C360" t="s">
        <v>6</v>
      </c>
      <c r="D360">
        <v>46.7</v>
      </c>
      <c r="E360" s="1">
        <v>-3.8400000000000001E-3</v>
      </c>
      <c r="F360">
        <v>-7.6199999999999998E-4</v>
      </c>
      <c r="G360">
        <v>12742</v>
      </c>
      <c r="H360">
        <v>20150731</v>
      </c>
      <c r="I360" t="s">
        <v>7</v>
      </c>
      <c r="J360">
        <v>203.25998999999999</v>
      </c>
      <c r="K360" s="1">
        <v>-0.105173</v>
      </c>
      <c r="L360">
        <v>-7.6199999999999998E-4</v>
      </c>
      <c r="M360">
        <v>20150731</v>
      </c>
      <c r="N360">
        <v>-0.15</v>
      </c>
      <c r="O360">
        <v>0.82</v>
      </c>
      <c r="P360">
        <v>-1.02</v>
      </c>
      <c r="Q360">
        <v>0</v>
      </c>
      <c r="R360" s="9">
        <f t="shared" si="41"/>
        <v>-1.5E-3</v>
      </c>
      <c r="S360">
        <f t="shared" si="42"/>
        <v>0</v>
      </c>
      <c r="T360" s="9">
        <f t="shared" si="43"/>
        <v>-3.8400000000000001E-3</v>
      </c>
      <c r="U360" s="9">
        <f t="shared" si="44"/>
        <v>-0.105173</v>
      </c>
      <c r="V360" s="9">
        <v>-218</v>
      </c>
      <c r="W360">
        <f t="shared" si="45"/>
        <v>-3.6197790404955471E-4</v>
      </c>
      <c r="X360">
        <f t="shared" si="46"/>
        <v>-3.4780220959504454E-3</v>
      </c>
      <c r="Y360">
        <f t="shared" si="47"/>
        <v>-4.0692603222777747E-3</v>
      </c>
      <c r="Z360">
        <f t="shared" si="48"/>
        <v>-0.10110373967772222</v>
      </c>
    </row>
    <row r="361" spans="1:26">
      <c r="A361">
        <v>10107</v>
      </c>
      <c r="B361">
        <v>20150730</v>
      </c>
      <c r="C361" t="s">
        <v>6</v>
      </c>
      <c r="D361">
        <v>46.88</v>
      </c>
      <c r="E361" s="1">
        <v>1.2746E-2</v>
      </c>
      <c r="F361">
        <v>7.8600000000000002E-4</v>
      </c>
      <c r="G361">
        <v>12742</v>
      </c>
      <c r="H361">
        <v>20150730</v>
      </c>
      <c r="I361" t="s">
        <v>7</v>
      </c>
      <c r="J361">
        <v>227.14999</v>
      </c>
      <c r="K361" s="1">
        <v>-2.0905E-2</v>
      </c>
      <c r="L361">
        <v>7.8600000000000002E-4</v>
      </c>
      <c r="M361">
        <v>20150730</v>
      </c>
      <c r="N361">
        <v>0.12</v>
      </c>
      <c r="O361">
        <v>0.19</v>
      </c>
      <c r="P361">
        <v>-0.28000000000000003</v>
      </c>
      <c r="Q361">
        <v>0</v>
      </c>
      <c r="R361" s="9">
        <f t="shared" si="41"/>
        <v>1.1999999999999999E-3</v>
      </c>
      <c r="S361">
        <f t="shared" si="42"/>
        <v>0</v>
      </c>
      <c r="T361" s="9">
        <f t="shared" si="43"/>
        <v>1.2746E-2</v>
      </c>
      <c r="U361" s="9">
        <f t="shared" si="44"/>
        <v>-2.0905E-2</v>
      </c>
      <c r="V361" s="9">
        <v>-219</v>
      </c>
      <c r="W361">
        <f t="shared" si="45"/>
        <v>2.9099137325822792E-3</v>
      </c>
      <c r="X361">
        <f t="shared" si="46"/>
        <v>9.8360862674177207E-3</v>
      </c>
      <c r="Y361">
        <f t="shared" si="47"/>
        <v>-7.9406651129135058E-4</v>
      </c>
      <c r="Z361">
        <f t="shared" si="48"/>
        <v>-2.0110933488708651E-2</v>
      </c>
    </row>
    <row r="362" spans="1:26">
      <c r="A362">
        <v>10107</v>
      </c>
      <c r="B362">
        <v>20150729</v>
      </c>
      <c r="C362" t="s">
        <v>6</v>
      </c>
      <c r="D362">
        <v>46.29</v>
      </c>
      <c r="E362" s="1">
        <v>2.0952999999999999E-2</v>
      </c>
      <c r="F362">
        <v>7.5719999999999997E-3</v>
      </c>
      <c r="G362">
        <v>12742</v>
      </c>
      <c r="H362">
        <v>20150729</v>
      </c>
      <c r="I362" t="s">
        <v>7</v>
      </c>
      <c r="J362">
        <v>232</v>
      </c>
      <c r="K362" s="1">
        <v>1.5317000000000001E-2</v>
      </c>
      <c r="L362">
        <v>7.5719999999999997E-3</v>
      </c>
      <c r="M362">
        <v>20150729</v>
      </c>
      <c r="N362">
        <v>0.74</v>
      </c>
      <c r="O362">
        <v>-0.36</v>
      </c>
      <c r="P362">
        <v>0.53</v>
      </c>
      <c r="Q362">
        <v>0</v>
      </c>
      <c r="R362" s="9">
        <f t="shared" si="41"/>
        <v>7.4000000000000003E-3</v>
      </c>
      <c r="S362">
        <f t="shared" si="42"/>
        <v>0</v>
      </c>
      <c r="T362" s="9">
        <f t="shared" si="43"/>
        <v>2.0952999999999999E-2</v>
      </c>
      <c r="U362" s="9">
        <f t="shared" si="44"/>
        <v>1.5317000000000001E-2</v>
      </c>
      <c r="V362" s="9">
        <v>-220</v>
      </c>
      <c r="W362">
        <f t="shared" si="45"/>
        <v>1.0423146379662789E-2</v>
      </c>
      <c r="X362">
        <f t="shared" si="46"/>
        <v>1.0529853620337211E-2</v>
      </c>
      <c r="Y362">
        <f t="shared" si="47"/>
        <v>6.7267489065293267E-3</v>
      </c>
      <c r="Z362">
        <f t="shared" si="48"/>
        <v>8.590251093470674E-3</v>
      </c>
    </row>
    <row r="363" spans="1:26">
      <c r="A363">
        <v>10107</v>
      </c>
      <c r="B363">
        <v>20150728</v>
      </c>
      <c r="C363" t="s">
        <v>6</v>
      </c>
      <c r="D363">
        <v>45.34</v>
      </c>
      <c r="E363" s="1">
        <v>-2.2000000000000001E-4</v>
      </c>
      <c r="F363">
        <v>1.2248999999999999E-2</v>
      </c>
      <c r="G363">
        <v>12742</v>
      </c>
      <c r="H363">
        <v>20150728</v>
      </c>
      <c r="I363" t="s">
        <v>7</v>
      </c>
      <c r="J363">
        <v>228.5</v>
      </c>
      <c r="K363" s="1">
        <v>3.5529999999999999E-2</v>
      </c>
      <c r="L363">
        <v>1.2248999999999999E-2</v>
      </c>
      <c r="M363">
        <v>20150728</v>
      </c>
      <c r="N363">
        <v>1.23</v>
      </c>
      <c r="O363">
        <v>-0.34</v>
      </c>
      <c r="P363">
        <v>-0.13</v>
      </c>
      <c r="Q363">
        <v>0</v>
      </c>
      <c r="R363" s="9">
        <f t="shared" si="41"/>
        <v>1.23E-2</v>
      </c>
      <c r="S363">
        <f t="shared" si="42"/>
        <v>0</v>
      </c>
      <c r="T363" s="9">
        <f t="shared" si="43"/>
        <v>-2.2000000000000001E-4</v>
      </c>
      <c r="U363" s="9">
        <f t="shared" si="44"/>
        <v>3.5529999999999999E-2</v>
      </c>
      <c r="V363" s="9">
        <v>-221</v>
      </c>
      <c r="W363">
        <f t="shared" si="45"/>
        <v>1.636102379429093E-2</v>
      </c>
      <c r="X363">
        <f t="shared" si="46"/>
        <v>-1.6581023794290932E-2</v>
      </c>
      <c r="Y363">
        <f t="shared" si="47"/>
        <v>1.2670619156097282E-2</v>
      </c>
      <c r="Z363">
        <f t="shared" si="48"/>
        <v>2.2859380843902717E-2</v>
      </c>
    </row>
    <row r="364" spans="1:26">
      <c r="A364">
        <v>10107</v>
      </c>
      <c r="B364">
        <v>20150727</v>
      </c>
      <c r="C364" t="s">
        <v>6</v>
      </c>
      <c r="D364">
        <v>45.35</v>
      </c>
      <c r="E364" s="1">
        <v>-1.2843E-2</v>
      </c>
      <c r="F364">
        <v>-7.0829999999999999E-3</v>
      </c>
      <c r="G364">
        <v>12742</v>
      </c>
      <c r="H364">
        <v>20150727</v>
      </c>
      <c r="I364" t="s">
        <v>7</v>
      </c>
      <c r="J364">
        <v>220.66</v>
      </c>
      <c r="K364" s="1">
        <v>-1.9550000000000001E-2</v>
      </c>
      <c r="L364">
        <v>-7.0829999999999999E-3</v>
      </c>
      <c r="M364">
        <v>20150727</v>
      </c>
      <c r="N364">
        <v>-0.74</v>
      </c>
      <c r="O364">
        <v>-0.24</v>
      </c>
      <c r="P364">
        <v>0.08</v>
      </c>
      <c r="Q364">
        <v>0</v>
      </c>
      <c r="R364" s="9">
        <f t="shared" si="41"/>
        <v>-7.4000000000000003E-3</v>
      </c>
      <c r="S364">
        <f t="shared" si="42"/>
        <v>0</v>
      </c>
      <c r="T364" s="9">
        <f t="shared" si="43"/>
        <v>-1.2843E-2</v>
      </c>
      <c r="U364" s="9">
        <f t="shared" si="44"/>
        <v>-1.9550000000000001E-2</v>
      </c>
      <c r="V364" s="9">
        <v>-222</v>
      </c>
      <c r="W364">
        <f t="shared" si="45"/>
        <v>-7.511667035948748E-3</v>
      </c>
      <c r="X364">
        <f t="shared" si="46"/>
        <v>-5.3313329640512523E-3</v>
      </c>
      <c r="Y364">
        <f t="shared" si="47"/>
        <v>-1.1226165316655516E-2</v>
      </c>
      <c r="Z364">
        <f t="shared" si="48"/>
        <v>-8.3238346833444856E-3</v>
      </c>
    </row>
    <row r="365" spans="1:26" s="1" customFormat="1">
      <c r="A365">
        <v>10107</v>
      </c>
      <c r="B365">
        <v>20150724</v>
      </c>
      <c r="C365" t="s">
        <v>6</v>
      </c>
      <c r="D365">
        <v>45.94</v>
      </c>
      <c r="E365" s="1">
        <v>-3.6870000000000002E-3</v>
      </c>
      <c r="F365">
        <v>-1.0019999999999999E-2</v>
      </c>
      <c r="G365">
        <v>12742</v>
      </c>
      <c r="H365">
        <v>20150724</v>
      </c>
      <c r="I365" t="s">
        <v>7</v>
      </c>
      <c r="J365">
        <v>225.06</v>
      </c>
      <c r="K365" s="1">
        <v>4.2839999999999996E-3</v>
      </c>
      <c r="L365">
        <v>-1.0019999999999999E-2</v>
      </c>
      <c r="M365">
        <v>20150724</v>
      </c>
      <c r="N365">
        <v>-1.08</v>
      </c>
      <c r="O365">
        <v>-0.61</v>
      </c>
      <c r="P365">
        <v>-0.01</v>
      </c>
      <c r="Q365">
        <v>0</v>
      </c>
      <c r="R365" s="9">
        <f t="shared" si="41"/>
        <v>-1.0800000000000001E-2</v>
      </c>
      <c r="S365">
        <f t="shared" si="42"/>
        <v>0</v>
      </c>
      <c r="T365" s="9">
        <f t="shared" si="43"/>
        <v>-3.6870000000000002E-3</v>
      </c>
      <c r="U365" s="9">
        <f t="shared" si="44"/>
        <v>4.2839999999999996E-3</v>
      </c>
      <c r="V365" s="9">
        <v>-223</v>
      </c>
      <c r="W365">
        <f t="shared" si="45"/>
        <v>-1.1631826874670317E-2</v>
      </c>
      <c r="X365">
        <f t="shared" si="46"/>
        <v>7.9448268746703174E-3</v>
      </c>
      <c r="Y365">
        <f t="shared" si="47"/>
        <v>-1.5350483449008792E-2</v>
      </c>
      <c r="Z365">
        <f t="shared" si="48"/>
        <v>1.963448344900879E-2</v>
      </c>
    </row>
    <row r="366" spans="1:26">
      <c r="A366">
        <v>10107</v>
      </c>
      <c r="B366">
        <v>20150723</v>
      </c>
      <c r="C366" t="s">
        <v>6</v>
      </c>
      <c r="D366">
        <v>46.11</v>
      </c>
      <c r="E366" s="1">
        <v>1.2515999999999999E-2</v>
      </c>
      <c r="F366">
        <v>-5.4429999999999999E-3</v>
      </c>
      <c r="G366">
        <v>12742</v>
      </c>
      <c r="H366">
        <v>20150723</v>
      </c>
      <c r="I366" t="s">
        <v>7</v>
      </c>
      <c r="J366">
        <v>224.10001</v>
      </c>
      <c r="K366" s="1">
        <v>-3.114E-3</v>
      </c>
      <c r="L366">
        <v>-5.4429999999999999E-3</v>
      </c>
      <c r="M366">
        <v>20150723</v>
      </c>
      <c r="N366">
        <v>-0.6</v>
      </c>
      <c r="O366">
        <v>-0.37</v>
      </c>
      <c r="P366">
        <v>-0.35</v>
      </c>
      <c r="Q366">
        <v>0</v>
      </c>
      <c r="R366" s="9">
        <f t="shared" si="41"/>
        <v>-6.0000000000000001E-3</v>
      </c>
      <c r="S366">
        <f t="shared" si="42"/>
        <v>0</v>
      </c>
      <c r="T366" s="9">
        <f t="shared" si="43"/>
        <v>1.2515999999999999E-2</v>
      </c>
      <c r="U366" s="9">
        <f t="shared" si="44"/>
        <v>-3.114E-3</v>
      </c>
      <c r="V366" s="9">
        <v>-224</v>
      </c>
      <c r="W366">
        <f t="shared" si="45"/>
        <v>-5.8151306317692783E-3</v>
      </c>
      <c r="X366">
        <f t="shared" si="46"/>
        <v>1.8331130631769277E-2</v>
      </c>
      <c r="Y366">
        <f t="shared" si="47"/>
        <v>-9.527916673921815E-3</v>
      </c>
      <c r="Z366">
        <f t="shared" si="48"/>
        <v>6.4139166739218146E-3</v>
      </c>
    </row>
    <row r="367" spans="1:26">
      <c r="A367">
        <v>10107</v>
      </c>
      <c r="B367">
        <v>20150722</v>
      </c>
      <c r="C367" t="s">
        <v>6</v>
      </c>
      <c r="D367">
        <v>45.54</v>
      </c>
      <c r="E367" s="1">
        <v>-3.6802000000000001E-2</v>
      </c>
      <c r="F367">
        <v>-2.3739999999999998E-3</v>
      </c>
      <c r="G367">
        <v>12742</v>
      </c>
      <c r="H367">
        <v>20150722</v>
      </c>
      <c r="I367" t="s">
        <v>7</v>
      </c>
      <c r="J367">
        <v>224.8</v>
      </c>
      <c r="K367" s="1">
        <v>-2.7050000000000001E-2</v>
      </c>
      <c r="L367">
        <v>-2.3739999999999998E-3</v>
      </c>
      <c r="M367">
        <v>20150722</v>
      </c>
      <c r="N367">
        <v>-0.18</v>
      </c>
      <c r="O367">
        <v>0.19</v>
      </c>
      <c r="P367">
        <v>0.2</v>
      </c>
      <c r="Q367">
        <v>0</v>
      </c>
      <c r="R367" s="9">
        <f t="shared" si="41"/>
        <v>-1.8E-3</v>
      </c>
      <c r="S367">
        <f t="shared" si="42"/>
        <v>0</v>
      </c>
      <c r="T367" s="9">
        <f t="shared" si="43"/>
        <v>-3.6802000000000001E-2</v>
      </c>
      <c r="U367" s="9">
        <f t="shared" si="44"/>
        <v>-2.7050000000000001E-2</v>
      </c>
      <c r="V367" s="9">
        <v>-225</v>
      </c>
      <c r="W367">
        <f t="shared" si="45"/>
        <v>-7.2552141923086944E-4</v>
      </c>
      <c r="X367">
        <f t="shared" si="46"/>
        <v>-3.6076478580769129E-2</v>
      </c>
      <c r="Y367">
        <f t="shared" si="47"/>
        <v>-4.433170745720711E-3</v>
      </c>
      <c r="Z367">
        <f t="shared" si="48"/>
        <v>-2.261682925427929E-2</v>
      </c>
    </row>
    <row r="368" spans="1:26">
      <c r="A368">
        <v>10107</v>
      </c>
      <c r="B368">
        <v>20150721</v>
      </c>
      <c r="C368" t="s">
        <v>6</v>
      </c>
      <c r="D368">
        <v>47.28</v>
      </c>
      <c r="E368" s="1">
        <v>7.6730000000000001E-3</v>
      </c>
      <c r="F368">
        <v>-4.0600000000000002E-3</v>
      </c>
      <c r="G368">
        <v>12742</v>
      </c>
      <c r="H368">
        <v>20150721</v>
      </c>
      <c r="I368" t="s">
        <v>7</v>
      </c>
      <c r="J368">
        <v>231.05</v>
      </c>
      <c r="K368" s="1">
        <v>2.1250000000000002E-3</v>
      </c>
      <c r="L368">
        <v>-4.0600000000000002E-3</v>
      </c>
      <c r="M368">
        <v>20150721</v>
      </c>
      <c r="N368">
        <v>-0.47</v>
      </c>
      <c r="O368">
        <v>0.03</v>
      </c>
      <c r="P368">
        <v>0.28999999999999998</v>
      </c>
      <c r="Q368">
        <v>0</v>
      </c>
      <c r="R368" s="9">
        <f t="shared" si="41"/>
        <v>-4.6999999999999993E-3</v>
      </c>
      <c r="S368">
        <f t="shared" si="42"/>
        <v>0</v>
      </c>
      <c r="T368" s="9">
        <f t="shared" si="43"/>
        <v>7.6730000000000001E-3</v>
      </c>
      <c r="U368" s="9">
        <f t="shared" si="44"/>
        <v>2.1250000000000002E-3</v>
      </c>
      <c r="V368" s="9">
        <v>-226</v>
      </c>
      <c r="W368">
        <f t="shared" si="45"/>
        <v>-4.2397753993169123E-3</v>
      </c>
      <c r="X368">
        <f t="shared" si="46"/>
        <v>1.1912775399316913E-2</v>
      </c>
      <c r="Y368">
        <f t="shared" si="47"/>
        <v>-7.9509715056690911E-3</v>
      </c>
      <c r="Z368">
        <f t="shared" si="48"/>
        <v>1.0075971505669091E-2</v>
      </c>
    </row>
    <row r="369" spans="1:26">
      <c r="A369">
        <v>10107</v>
      </c>
      <c r="B369">
        <v>20150720</v>
      </c>
      <c r="C369" t="s">
        <v>6</v>
      </c>
      <c r="D369">
        <v>46.92</v>
      </c>
      <c r="E369" s="1">
        <v>6.4349999999999997E-3</v>
      </c>
      <c r="F369">
        <v>-1.2199999999999999E-3</v>
      </c>
      <c r="G369">
        <v>12742</v>
      </c>
      <c r="H369">
        <v>20150720</v>
      </c>
      <c r="I369" t="s">
        <v>7</v>
      </c>
      <c r="J369">
        <v>230.56</v>
      </c>
      <c r="K369" s="1">
        <v>2.4938999999999999E-2</v>
      </c>
      <c r="L369">
        <v>-1.2199999999999999E-3</v>
      </c>
      <c r="M369">
        <v>20150720</v>
      </c>
      <c r="N369">
        <v>-0.01</v>
      </c>
      <c r="O369">
        <v>-0.72</v>
      </c>
      <c r="P369">
        <v>-0.61</v>
      </c>
      <c r="Q369">
        <v>0</v>
      </c>
      <c r="R369" s="9">
        <f t="shared" si="41"/>
        <v>-1E-4</v>
      </c>
      <c r="S369">
        <f t="shared" si="42"/>
        <v>0</v>
      </c>
      <c r="T369" s="9">
        <f t="shared" si="43"/>
        <v>6.4349999999999997E-3</v>
      </c>
      <c r="U369" s="9">
        <f t="shared" si="44"/>
        <v>2.4938999999999999E-2</v>
      </c>
      <c r="V369" s="9">
        <v>-227</v>
      </c>
      <c r="W369">
        <f t="shared" si="45"/>
        <v>1.3345585001299149E-3</v>
      </c>
      <c r="X369">
        <f t="shared" si="46"/>
        <v>5.1004414998700853E-3</v>
      </c>
      <c r="Y369">
        <f t="shared" si="47"/>
        <v>-2.371011679544073E-3</v>
      </c>
      <c r="Z369">
        <f t="shared" si="48"/>
        <v>2.7310011679544072E-2</v>
      </c>
    </row>
    <row r="370" spans="1:26">
      <c r="A370">
        <v>10107</v>
      </c>
      <c r="B370">
        <v>20150717</v>
      </c>
      <c r="C370" t="s">
        <v>6</v>
      </c>
      <c r="D370">
        <v>46.62</v>
      </c>
      <c r="E370" s="1">
        <v>-8.5700000000000001E-4</v>
      </c>
      <c r="F370">
        <v>-6.2299999999999996E-4</v>
      </c>
      <c r="G370">
        <v>12742</v>
      </c>
      <c r="H370">
        <v>20150717</v>
      </c>
      <c r="I370" t="s">
        <v>7</v>
      </c>
      <c r="J370">
        <v>224.95</v>
      </c>
      <c r="K370" s="1">
        <v>2.5904E-2</v>
      </c>
      <c r="L370">
        <v>-6.2299999999999996E-4</v>
      </c>
      <c r="M370">
        <v>20150717</v>
      </c>
      <c r="N370">
        <v>0.05</v>
      </c>
      <c r="O370">
        <v>-0.59</v>
      </c>
      <c r="P370">
        <v>-0.64</v>
      </c>
      <c r="Q370">
        <v>0</v>
      </c>
      <c r="R370" s="9">
        <f t="shared" si="41"/>
        <v>5.0000000000000001E-4</v>
      </c>
      <c r="S370">
        <f t="shared" si="42"/>
        <v>0</v>
      </c>
      <c r="T370" s="9">
        <f t="shared" si="43"/>
        <v>-8.5700000000000001E-4</v>
      </c>
      <c r="U370" s="9">
        <f t="shared" si="44"/>
        <v>2.5904E-2</v>
      </c>
      <c r="V370" s="9">
        <v>-228</v>
      </c>
      <c r="W370">
        <f t="shared" si="45"/>
        <v>2.0616455304925448E-3</v>
      </c>
      <c r="X370">
        <f t="shared" si="46"/>
        <v>-2.918645530492545E-3</v>
      </c>
      <c r="Y370">
        <f t="shared" si="47"/>
        <v>-1.6431908326582012E-3</v>
      </c>
      <c r="Z370">
        <f t="shared" si="48"/>
        <v>2.7547190832658202E-2</v>
      </c>
    </row>
    <row r="371" spans="1:26">
      <c r="A371">
        <v>10107</v>
      </c>
      <c r="B371">
        <v>20150716</v>
      </c>
      <c r="C371" t="s">
        <v>6</v>
      </c>
      <c r="D371">
        <v>46.66</v>
      </c>
      <c r="E371" s="1">
        <v>1.9668000000000001E-2</v>
      </c>
      <c r="F371">
        <v>6.966E-3</v>
      </c>
      <c r="G371">
        <v>12742</v>
      </c>
      <c r="H371">
        <v>20150716</v>
      </c>
      <c r="I371" t="s">
        <v>7</v>
      </c>
      <c r="J371">
        <v>219.27</v>
      </c>
      <c r="K371" s="1">
        <v>3.3400000000000001E-3</v>
      </c>
      <c r="L371">
        <v>6.966E-3</v>
      </c>
      <c r="M371">
        <v>20150716</v>
      </c>
      <c r="N371">
        <v>0.78</v>
      </c>
      <c r="O371">
        <v>-0.15</v>
      </c>
      <c r="P371">
        <v>-0.63</v>
      </c>
      <c r="Q371">
        <v>0</v>
      </c>
      <c r="R371" s="9">
        <f t="shared" si="41"/>
        <v>7.8000000000000005E-3</v>
      </c>
      <c r="S371">
        <f t="shared" si="42"/>
        <v>0</v>
      </c>
      <c r="T371" s="9">
        <f t="shared" si="43"/>
        <v>1.9668000000000001E-2</v>
      </c>
      <c r="U371" s="9">
        <f t="shared" si="44"/>
        <v>3.3400000000000001E-3</v>
      </c>
      <c r="V371" s="9">
        <v>-229</v>
      </c>
      <c r="W371">
        <f t="shared" si="45"/>
        <v>1.0907871066571206E-2</v>
      </c>
      <c r="X371">
        <f t="shared" si="46"/>
        <v>8.760128933428795E-3</v>
      </c>
      <c r="Y371">
        <f t="shared" si="47"/>
        <v>7.2119628044532424E-3</v>
      </c>
      <c r="Z371">
        <f t="shared" si="48"/>
        <v>-3.8719628044532424E-3</v>
      </c>
    </row>
    <row r="372" spans="1:26">
      <c r="A372">
        <v>10107</v>
      </c>
      <c r="B372">
        <v>20150715</v>
      </c>
      <c r="C372" t="s">
        <v>6</v>
      </c>
      <c r="D372">
        <v>45.76</v>
      </c>
      <c r="E372" s="1">
        <v>3.0690000000000001E-3</v>
      </c>
      <c r="F372">
        <v>-2.4759999999999999E-3</v>
      </c>
      <c r="G372">
        <v>12742</v>
      </c>
      <c r="H372">
        <v>20150715</v>
      </c>
      <c r="I372" t="s">
        <v>7</v>
      </c>
      <c r="J372">
        <v>218.53998999999999</v>
      </c>
      <c r="K372" s="1">
        <v>2.1787999999999998E-2</v>
      </c>
      <c r="L372">
        <v>-2.4759999999999999E-3</v>
      </c>
      <c r="M372">
        <v>20150715</v>
      </c>
      <c r="N372">
        <v>-0.19</v>
      </c>
      <c r="O372">
        <v>-0.8</v>
      </c>
      <c r="P372">
        <v>-7.0000000000000007E-2</v>
      </c>
      <c r="Q372">
        <v>0</v>
      </c>
      <c r="R372" s="9">
        <f t="shared" si="41"/>
        <v>-1.9E-3</v>
      </c>
      <c r="S372">
        <f t="shared" si="42"/>
        <v>0</v>
      </c>
      <c r="T372" s="9">
        <f t="shared" si="43"/>
        <v>3.0690000000000001E-3</v>
      </c>
      <c r="U372" s="9">
        <f t="shared" si="44"/>
        <v>2.1787999999999998E-2</v>
      </c>
      <c r="V372" s="9">
        <v>-230</v>
      </c>
      <c r="W372">
        <f t="shared" si="45"/>
        <v>-8.4670259095797435E-4</v>
      </c>
      <c r="X372">
        <f t="shared" si="46"/>
        <v>3.9157025909579745E-3</v>
      </c>
      <c r="Y372">
        <f t="shared" si="47"/>
        <v>-4.5544742202016895E-3</v>
      </c>
      <c r="Z372">
        <f t="shared" si="48"/>
        <v>2.6342474220201688E-2</v>
      </c>
    </row>
    <row r="373" spans="1:26">
      <c r="A373">
        <v>10107</v>
      </c>
      <c r="B373">
        <v>20150714</v>
      </c>
      <c r="C373" t="s">
        <v>6</v>
      </c>
      <c r="D373">
        <v>45.62</v>
      </c>
      <c r="E373" s="1">
        <v>1.7570000000000001E-3</v>
      </c>
      <c r="F373">
        <v>4.718E-3</v>
      </c>
      <c r="G373">
        <v>12742</v>
      </c>
      <c r="H373">
        <v>20150714</v>
      </c>
      <c r="I373" t="s">
        <v>7</v>
      </c>
      <c r="J373">
        <v>213.88</v>
      </c>
      <c r="K373" s="1">
        <v>2.578E-3</v>
      </c>
      <c r="L373">
        <v>4.718E-3</v>
      </c>
      <c r="M373">
        <v>20150714</v>
      </c>
      <c r="N373">
        <v>0.47</v>
      </c>
      <c r="O373">
        <v>0.15</v>
      </c>
      <c r="P373">
        <v>0.13</v>
      </c>
      <c r="Q373">
        <v>0</v>
      </c>
      <c r="R373" s="9">
        <f t="shared" si="41"/>
        <v>4.6999999999999993E-3</v>
      </c>
      <c r="S373">
        <f t="shared" si="42"/>
        <v>0</v>
      </c>
      <c r="T373" s="9">
        <f t="shared" si="43"/>
        <v>1.7570000000000001E-3</v>
      </c>
      <c r="U373" s="9">
        <f t="shared" si="44"/>
        <v>2.578E-3</v>
      </c>
      <c r="V373" s="9">
        <v>-231</v>
      </c>
      <c r="W373">
        <f t="shared" si="45"/>
        <v>7.151254743030952E-3</v>
      </c>
      <c r="X373">
        <f t="shared" si="46"/>
        <v>-5.3942547430309521E-3</v>
      </c>
      <c r="Y373">
        <f t="shared" si="47"/>
        <v>3.451555095542902E-3</v>
      </c>
      <c r="Z373">
        <f t="shared" si="48"/>
        <v>-8.7355509554290197E-4</v>
      </c>
    </row>
    <row r="374" spans="1:26">
      <c r="A374">
        <v>10107</v>
      </c>
      <c r="B374">
        <v>20150713</v>
      </c>
      <c r="C374" t="s">
        <v>6</v>
      </c>
      <c r="D374">
        <v>45.54</v>
      </c>
      <c r="E374" s="1">
        <v>2.0847000000000001E-2</v>
      </c>
      <c r="F374">
        <v>1.0241E-2</v>
      </c>
      <c r="G374">
        <v>12742</v>
      </c>
      <c r="H374">
        <v>20150713</v>
      </c>
      <c r="I374" t="s">
        <v>7</v>
      </c>
      <c r="J374">
        <v>213.33</v>
      </c>
      <c r="K374" s="1">
        <v>1.6098999999999999E-2</v>
      </c>
      <c r="L374">
        <v>1.0241E-2</v>
      </c>
      <c r="M374">
        <v>20150713</v>
      </c>
      <c r="N374">
        <v>1.1399999999999999</v>
      </c>
      <c r="O374">
        <v>-0.08</v>
      </c>
      <c r="P374">
        <v>-0.43</v>
      </c>
      <c r="Q374">
        <v>0</v>
      </c>
      <c r="R374" s="9">
        <f t="shared" si="41"/>
        <v>1.1399999999999999E-2</v>
      </c>
      <c r="S374">
        <f t="shared" si="42"/>
        <v>0</v>
      </c>
      <c r="T374" s="9">
        <f t="shared" si="43"/>
        <v>2.0847000000000001E-2</v>
      </c>
      <c r="U374" s="9">
        <f t="shared" si="44"/>
        <v>1.6098999999999999E-2</v>
      </c>
      <c r="V374" s="9">
        <v>-232</v>
      </c>
      <c r="W374">
        <f t="shared" si="45"/>
        <v>1.5270393248746985E-2</v>
      </c>
      <c r="X374">
        <f t="shared" si="46"/>
        <v>5.576606751253016E-3</v>
      </c>
      <c r="Y374">
        <f t="shared" si="47"/>
        <v>1.1578887885768472E-2</v>
      </c>
      <c r="Z374">
        <f t="shared" si="48"/>
        <v>4.5201121142315268E-3</v>
      </c>
    </row>
    <row r="375" spans="1:26">
      <c r="A375">
        <v>10107</v>
      </c>
      <c r="B375">
        <v>20150710</v>
      </c>
      <c r="C375" t="s">
        <v>6</v>
      </c>
      <c r="D375">
        <v>44.61</v>
      </c>
      <c r="E375" s="1">
        <v>2.0219999999999999E-3</v>
      </c>
      <c r="F375">
        <v>1.2668E-2</v>
      </c>
      <c r="G375">
        <v>12742</v>
      </c>
      <c r="H375">
        <v>20150710</v>
      </c>
      <c r="I375" t="s">
        <v>7</v>
      </c>
      <c r="J375">
        <v>209.95</v>
      </c>
      <c r="K375" s="1">
        <v>1.1514999999999999E-2</v>
      </c>
      <c r="L375">
        <v>1.2668E-2</v>
      </c>
      <c r="M375">
        <v>20150710</v>
      </c>
      <c r="N375">
        <v>1.24</v>
      </c>
      <c r="O375">
        <v>0.24</v>
      </c>
      <c r="P375">
        <v>-0.55000000000000004</v>
      </c>
      <c r="Q375">
        <v>0</v>
      </c>
      <c r="R375" s="9">
        <f t="shared" si="41"/>
        <v>1.24E-2</v>
      </c>
      <c r="S375">
        <f t="shared" si="42"/>
        <v>0</v>
      </c>
      <c r="T375" s="9">
        <f t="shared" si="43"/>
        <v>2.0219999999999999E-3</v>
      </c>
      <c r="U375" s="9">
        <f t="shared" si="44"/>
        <v>1.1514999999999999E-2</v>
      </c>
      <c r="V375" s="9">
        <v>-233</v>
      </c>
      <c r="W375">
        <f t="shared" si="45"/>
        <v>1.6482204966018033E-2</v>
      </c>
      <c r="X375">
        <f t="shared" si="46"/>
        <v>-1.4460204966018034E-2</v>
      </c>
      <c r="Y375">
        <f t="shared" si="47"/>
        <v>1.279192263057826E-2</v>
      </c>
      <c r="Z375">
        <f t="shared" si="48"/>
        <v>-1.2769226305782613E-3</v>
      </c>
    </row>
    <row r="376" spans="1:26">
      <c r="A376">
        <v>10107</v>
      </c>
      <c r="B376">
        <v>20150709</v>
      </c>
      <c r="C376" t="s">
        <v>6</v>
      </c>
      <c r="D376">
        <v>44.52</v>
      </c>
      <c r="E376" s="1">
        <v>6.3290000000000004E-3</v>
      </c>
      <c r="F376">
        <v>2.745E-3</v>
      </c>
      <c r="G376">
        <v>12742</v>
      </c>
      <c r="H376">
        <v>20150709</v>
      </c>
      <c r="I376" t="s">
        <v>7</v>
      </c>
      <c r="J376">
        <v>207.56</v>
      </c>
      <c r="K376" s="1">
        <v>1.0664E-2</v>
      </c>
      <c r="L376">
        <v>2.745E-3</v>
      </c>
      <c r="M376">
        <v>20150709</v>
      </c>
      <c r="N376">
        <v>0.28000000000000003</v>
      </c>
      <c r="O376">
        <v>0.15</v>
      </c>
      <c r="P376">
        <v>-0.05</v>
      </c>
      <c r="Q376">
        <v>0</v>
      </c>
      <c r="R376" s="9">
        <f t="shared" si="41"/>
        <v>2.8000000000000004E-3</v>
      </c>
      <c r="S376">
        <f t="shared" si="42"/>
        <v>0</v>
      </c>
      <c r="T376" s="9">
        <f t="shared" si="43"/>
        <v>6.3290000000000004E-3</v>
      </c>
      <c r="U376" s="9">
        <f t="shared" si="44"/>
        <v>1.0664E-2</v>
      </c>
      <c r="V376" s="9">
        <v>-234</v>
      </c>
      <c r="W376">
        <f t="shared" si="45"/>
        <v>4.8488124802159591E-3</v>
      </c>
      <c r="X376">
        <f t="shared" si="46"/>
        <v>1.4801875197840413E-3</v>
      </c>
      <c r="Y376">
        <f t="shared" si="47"/>
        <v>1.1467890804043087E-3</v>
      </c>
      <c r="Z376">
        <f t="shared" si="48"/>
        <v>9.5172109195956912E-3</v>
      </c>
    </row>
    <row r="377" spans="1:26">
      <c r="A377">
        <v>10107</v>
      </c>
      <c r="B377">
        <v>20150708</v>
      </c>
      <c r="C377" t="s">
        <v>6</v>
      </c>
      <c r="D377">
        <v>44.24</v>
      </c>
      <c r="E377" s="1">
        <v>-1.354E-3</v>
      </c>
      <c r="F377">
        <v>-1.6503E-2</v>
      </c>
      <c r="G377">
        <v>12742</v>
      </c>
      <c r="H377">
        <v>20150708</v>
      </c>
      <c r="I377" t="s">
        <v>7</v>
      </c>
      <c r="J377">
        <v>205.37</v>
      </c>
      <c r="K377" s="1">
        <v>-2.6589999999999999E-2</v>
      </c>
      <c r="L377">
        <v>-1.6503E-2</v>
      </c>
      <c r="M377">
        <v>20150708</v>
      </c>
      <c r="N377">
        <v>-1.68</v>
      </c>
      <c r="O377">
        <v>-0.02</v>
      </c>
      <c r="P377">
        <v>0.09</v>
      </c>
      <c r="Q377">
        <v>0</v>
      </c>
      <c r="R377" s="9">
        <f t="shared" si="41"/>
        <v>-1.6799999999999999E-2</v>
      </c>
      <c r="S377">
        <f t="shared" si="42"/>
        <v>0</v>
      </c>
      <c r="T377" s="9">
        <f t="shared" si="43"/>
        <v>-1.354E-3</v>
      </c>
      <c r="U377" s="9">
        <f t="shared" si="44"/>
        <v>-2.6589999999999999E-2</v>
      </c>
      <c r="V377" s="9">
        <v>-235</v>
      </c>
      <c r="W377">
        <f t="shared" si="45"/>
        <v>-1.8902697178296613E-2</v>
      </c>
      <c r="X377">
        <f t="shared" si="46"/>
        <v>1.7548697178296612E-2</v>
      </c>
      <c r="Y377">
        <f t="shared" si="47"/>
        <v>-2.2628691917867511E-2</v>
      </c>
      <c r="Z377">
        <f t="shared" si="48"/>
        <v>-3.9613080821324885E-3</v>
      </c>
    </row>
    <row r="378" spans="1:26">
      <c r="A378">
        <v>10107</v>
      </c>
      <c r="B378">
        <v>20150707</v>
      </c>
      <c r="C378" t="s">
        <v>6</v>
      </c>
      <c r="D378">
        <v>44.3</v>
      </c>
      <c r="E378" s="1">
        <v>-2.0270000000000002E-3</v>
      </c>
      <c r="F378">
        <v>4.9839999999999997E-3</v>
      </c>
      <c r="G378">
        <v>12742</v>
      </c>
      <c r="H378">
        <v>20150707</v>
      </c>
      <c r="I378" t="s">
        <v>7</v>
      </c>
      <c r="J378">
        <v>210.98</v>
      </c>
      <c r="K378" s="1">
        <v>7.3049999999999999E-3</v>
      </c>
      <c r="L378">
        <v>4.9839999999999997E-3</v>
      </c>
      <c r="M378">
        <v>20150707</v>
      </c>
      <c r="N378">
        <v>0.53</v>
      </c>
      <c r="O378">
        <v>-0.44</v>
      </c>
      <c r="P378">
        <v>-0.25</v>
      </c>
      <c r="Q378">
        <v>0</v>
      </c>
      <c r="R378" s="9">
        <f t="shared" si="41"/>
        <v>5.3E-3</v>
      </c>
      <c r="S378">
        <f t="shared" si="42"/>
        <v>0</v>
      </c>
      <c r="T378" s="9">
        <f t="shared" si="43"/>
        <v>-2.0270000000000002E-3</v>
      </c>
      <c r="U378" s="9">
        <f t="shared" si="44"/>
        <v>7.3049999999999999E-3</v>
      </c>
      <c r="V378" s="9">
        <v>-236</v>
      </c>
      <c r="W378">
        <f t="shared" si="45"/>
        <v>7.8783417733935823E-3</v>
      </c>
      <c r="X378">
        <f t="shared" si="46"/>
        <v>-9.9053417733935833E-3</v>
      </c>
      <c r="Y378">
        <f t="shared" si="47"/>
        <v>4.1793759424287747E-3</v>
      </c>
      <c r="Z378">
        <f t="shared" si="48"/>
        <v>3.1256240575712252E-3</v>
      </c>
    </row>
    <row r="379" spans="1:26">
      <c r="A379">
        <v>10107</v>
      </c>
      <c r="B379">
        <v>20150706</v>
      </c>
      <c r="C379" t="s">
        <v>6</v>
      </c>
      <c r="D379">
        <v>44.39</v>
      </c>
      <c r="E379" s="1">
        <v>-2.2499999999999999E-4</v>
      </c>
      <c r="F379">
        <v>-4.5129999999999997E-3</v>
      </c>
      <c r="G379">
        <v>12742</v>
      </c>
      <c r="H379">
        <v>20150706</v>
      </c>
      <c r="I379" t="s">
        <v>7</v>
      </c>
      <c r="J379">
        <v>209.45</v>
      </c>
      <c r="K379" s="1">
        <v>8.1340000000000006E-3</v>
      </c>
      <c r="L379">
        <v>-4.5129999999999997E-3</v>
      </c>
      <c r="M379">
        <v>20150706</v>
      </c>
      <c r="N379">
        <v>-0.37</v>
      </c>
      <c r="O379">
        <v>0.15</v>
      </c>
      <c r="P379">
        <v>-0.55000000000000004</v>
      </c>
      <c r="Q379">
        <v>0</v>
      </c>
      <c r="R379" s="9">
        <f t="shared" si="41"/>
        <v>-3.7000000000000002E-3</v>
      </c>
      <c r="S379">
        <f t="shared" si="42"/>
        <v>0</v>
      </c>
      <c r="T379" s="9">
        <f t="shared" si="43"/>
        <v>-2.2499999999999999E-4</v>
      </c>
      <c r="U379" s="9">
        <f t="shared" si="44"/>
        <v>8.1340000000000006E-3</v>
      </c>
      <c r="V379" s="9">
        <v>-237</v>
      </c>
      <c r="W379">
        <f t="shared" si="45"/>
        <v>-3.0279636820458641E-3</v>
      </c>
      <c r="X379">
        <f t="shared" si="46"/>
        <v>2.8029636820458641E-3</v>
      </c>
      <c r="Y379">
        <f t="shared" si="47"/>
        <v>-6.7379367608593052E-3</v>
      </c>
      <c r="Z379">
        <f t="shared" si="48"/>
        <v>1.4871936760859305E-2</v>
      </c>
    </row>
    <row r="380" spans="1:26">
      <c r="A380">
        <v>10107</v>
      </c>
      <c r="B380">
        <v>20150702</v>
      </c>
      <c r="C380" t="s">
        <v>6</v>
      </c>
      <c r="D380">
        <v>44.4</v>
      </c>
      <c r="E380" s="1">
        <v>-1.0120000000000001E-3</v>
      </c>
      <c r="F380">
        <v>-5.5099999999999995E-4</v>
      </c>
      <c r="G380">
        <v>12742</v>
      </c>
      <c r="H380">
        <v>20150702</v>
      </c>
      <c r="I380" t="s">
        <v>7</v>
      </c>
      <c r="J380">
        <v>207.75998999999999</v>
      </c>
      <c r="K380" s="1">
        <v>-9.6199999999999996E-4</v>
      </c>
      <c r="L380">
        <v>-5.5099999999999995E-4</v>
      </c>
      <c r="M380">
        <v>20150702</v>
      </c>
      <c r="N380">
        <v>-0.11</v>
      </c>
      <c r="O380">
        <v>-0.56000000000000005</v>
      </c>
      <c r="P380">
        <v>-0.04</v>
      </c>
      <c r="Q380">
        <v>0</v>
      </c>
      <c r="R380" s="9">
        <f t="shared" si="41"/>
        <v>-1.1000000000000001E-3</v>
      </c>
      <c r="S380">
        <f t="shared" si="42"/>
        <v>0</v>
      </c>
      <c r="T380" s="9">
        <f t="shared" si="43"/>
        <v>-1.0120000000000001E-3</v>
      </c>
      <c r="U380" s="9">
        <f t="shared" si="44"/>
        <v>-9.6199999999999996E-4</v>
      </c>
      <c r="V380" s="9">
        <v>-238</v>
      </c>
      <c r="W380">
        <f t="shared" si="45"/>
        <v>1.2274678285886516E-4</v>
      </c>
      <c r="X380">
        <f t="shared" si="46"/>
        <v>-1.1347467828588653E-3</v>
      </c>
      <c r="Y380">
        <f t="shared" si="47"/>
        <v>-3.5840464243538598E-3</v>
      </c>
      <c r="Z380">
        <f t="shared" si="48"/>
        <v>2.6220464243538596E-3</v>
      </c>
    </row>
    <row r="381" spans="1:26">
      <c r="A381">
        <v>10107</v>
      </c>
      <c r="B381">
        <v>20150701</v>
      </c>
      <c r="C381" t="s">
        <v>6</v>
      </c>
      <c r="D381">
        <v>44.445</v>
      </c>
      <c r="E381" s="1">
        <v>6.6819999999999996E-3</v>
      </c>
      <c r="F381">
        <v>5.4669999999999996E-3</v>
      </c>
      <c r="G381">
        <v>12742</v>
      </c>
      <c r="H381">
        <v>20150701</v>
      </c>
      <c r="I381" t="s">
        <v>7</v>
      </c>
      <c r="J381">
        <v>207.96001000000001</v>
      </c>
      <c r="K381" s="1">
        <v>6.437E-3</v>
      </c>
      <c r="L381">
        <v>5.4669999999999996E-3</v>
      </c>
      <c r="M381">
        <v>20150701</v>
      </c>
      <c r="N381">
        <v>0.6</v>
      </c>
      <c r="O381">
        <v>-0.77</v>
      </c>
      <c r="P381">
        <v>-0.05</v>
      </c>
      <c r="Q381">
        <v>0</v>
      </c>
      <c r="R381" s="9">
        <f t="shared" si="41"/>
        <v>6.0000000000000001E-3</v>
      </c>
      <c r="S381">
        <f t="shared" si="42"/>
        <v>0</v>
      </c>
      <c r="T381" s="9">
        <f t="shared" si="43"/>
        <v>6.6819999999999996E-3</v>
      </c>
      <c r="U381" s="9">
        <f t="shared" si="44"/>
        <v>6.437E-3</v>
      </c>
      <c r="V381" s="9">
        <v>-239</v>
      </c>
      <c r="W381">
        <f t="shared" si="45"/>
        <v>8.7266099754833189E-3</v>
      </c>
      <c r="X381">
        <f t="shared" si="46"/>
        <v>-2.0446099754833193E-3</v>
      </c>
      <c r="Y381">
        <f t="shared" si="47"/>
        <v>5.028500263795626E-3</v>
      </c>
      <c r="Z381">
        <f t="shared" si="48"/>
        <v>1.4084997362043741E-3</v>
      </c>
    </row>
    <row r="382" spans="1:26">
      <c r="A382">
        <v>10107</v>
      </c>
      <c r="B382">
        <v>20150630</v>
      </c>
      <c r="C382" t="s">
        <v>6</v>
      </c>
      <c r="D382">
        <v>44.15</v>
      </c>
      <c r="E382" s="1">
        <v>-4.9579999999999997E-3</v>
      </c>
      <c r="F382">
        <v>2.9710000000000001E-3</v>
      </c>
      <c r="G382">
        <v>12742</v>
      </c>
      <c r="H382">
        <v>20150630</v>
      </c>
      <c r="I382" t="s">
        <v>7</v>
      </c>
      <c r="J382">
        <v>206.63</v>
      </c>
      <c r="K382" s="1">
        <v>1.5131E-2</v>
      </c>
      <c r="L382">
        <v>2.9710000000000001E-3</v>
      </c>
      <c r="M382">
        <v>20150630</v>
      </c>
      <c r="N382">
        <v>0.33</v>
      </c>
      <c r="O382">
        <v>0.32</v>
      </c>
      <c r="P382">
        <v>-0.66</v>
      </c>
      <c r="Q382">
        <v>0</v>
      </c>
      <c r="R382" s="9">
        <f t="shared" si="41"/>
        <v>3.3E-3</v>
      </c>
      <c r="S382">
        <f t="shared" si="42"/>
        <v>0</v>
      </c>
      <c r="T382" s="9">
        <f t="shared" si="43"/>
        <v>-4.9579999999999997E-3</v>
      </c>
      <c r="U382" s="9">
        <f t="shared" si="44"/>
        <v>1.5131E-2</v>
      </c>
      <c r="V382" s="9">
        <v>-240</v>
      </c>
      <c r="W382">
        <f t="shared" si="45"/>
        <v>5.4547183388514832E-3</v>
      </c>
      <c r="X382">
        <f t="shared" si="46"/>
        <v>-1.0412718338851483E-2</v>
      </c>
      <c r="Y382">
        <f t="shared" si="47"/>
        <v>1.7533064528092012E-3</v>
      </c>
      <c r="Z382">
        <f t="shared" si="48"/>
        <v>1.3377693547190799E-2</v>
      </c>
    </row>
    <row r="383" spans="1:26">
      <c r="A383">
        <v>10107</v>
      </c>
      <c r="B383">
        <v>20150629</v>
      </c>
      <c r="C383" t="s">
        <v>6</v>
      </c>
      <c r="D383">
        <v>44.37</v>
      </c>
      <c r="E383" s="1">
        <v>-1.9664000000000001E-2</v>
      </c>
      <c r="F383">
        <v>-2.1493999999999999E-2</v>
      </c>
      <c r="G383">
        <v>12742</v>
      </c>
      <c r="H383">
        <v>20150629</v>
      </c>
      <c r="I383" t="s">
        <v>7</v>
      </c>
      <c r="J383">
        <v>203.55</v>
      </c>
      <c r="K383" s="1">
        <v>-5.7333000000000002E-2</v>
      </c>
      <c r="L383">
        <v>-2.1493999999999999E-2</v>
      </c>
      <c r="M383">
        <v>20150629</v>
      </c>
      <c r="N383">
        <v>-2.15</v>
      </c>
      <c r="O383">
        <v>-0.42</v>
      </c>
      <c r="P383">
        <v>0.18</v>
      </c>
      <c r="Q383">
        <v>0</v>
      </c>
      <c r="R383" s="9">
        <f t="shared" si="41"/>
        <v>-2.1499999999999998E-2</v>
      </c>
      <c r="S383">
        <f t="shared" si="42"/>
        <v>0</v>
      </c>
      <c r="T383" s="9">
        <f t="shared" si="43"/>
        <v>-1.9664000000000001E-2</v>
      </c>
      <c r="U383" s="9">
        <f t="shared" si="44"/>
        <v>-5.7333000000000002E-2</v>
      </c>
      <c r="V383" s="9">
        <v>-241</v>
      </c>
      <c r="W383">
        <f t="shared" si="45"/>
        <v>-2.4598212249470546E-2</v>
      </c>
      <c r="X383">
        <f t="shared" si="46"/>
        <v>4.9342122494705452E-3</v>
      </c>
      <c r="Y383">
        <f t="shared" si="47"/>
        <v>-2.8329955218473507E-2</v>
      </c>
      <c r="Z383">
        <f t="shared" si="48"/>
        <v>-2.9003044781526495E-2</v>
      </c>
    </row>
    <row r="384" spans="1:26">
      <c r="A384">
        <v>10107</v>
      </c>
      <c r="B384">
        <v>20150626</v>
      </c>
      <c r="C384" t="s">
        <v>6</v>
      </c>
      <c r="D384">
        <v>45.26</v>
      </c>
      <c r="E384" s="1">
        <v>-8.5430000000000002E-3</v>
      </c>
      <c r="F384">
        <v>-8.2399999999999997E-4</v>
      </c>
      <c r="G384">
        <v>12742</v>
      </c>
      <c r="H384">
        <v>20150626</v>
      </c>
      <c r="I384" t="s">
        <v>7</v>
      </c>
      <c r="J384">
        <v>215.92999</v>
      </c>
      <c r="K384" s="1">
        <v>-8.9949999999999995E-3</v>
      </c>
      <c r="L384">
        <v>-8.2399999999999997E-4</v>
      </c>
      <c r="M384">
        <v>20150626</v>
      </c>
      <c r="N384">
        <v>-0.06</v>
      </c>
      <c r="O384">
        <v>-0.22</v>
      </c>
      <c r="P384">
        <v>0.46</v>
      </c>
      <c r="Q384">
        <v>0</v>
      </c>
      <c r="R384" s="9">
        <f t="shared" si="41"/>
        <v>-5.9999999999999995E-4</v>
      </c>
      <c r="S384">
        <f t="shared" si="42"/>
        <v>0</v>
      </c>
      <c r="T384" s="9">
        <f t="shared" si="43"/>
        <v>-8.5430000000000002E-3</v>
      </c>
      <c r="U384" s="9">
        <f t="shared" si="44"/>
        <v>-8.9949999999999995E-3</v>
      </c>
      <c r="V384" s="9">
        <v>-242</v>
      </c>
      <c r="W384">
        <f t="shared" si="45"/>
        <v>7.2865264149439015E-4</v>
      </c>
      <c r="X384">
        <f t="shared" si="46"/>
        <v>-9.2716526414943906E-3</v>
      </c>
      <c r="Y384">
        <f t="shared" si="47"/>
        <v>-2.9775290519489664E-3</v>
      </c>
      <c r="Z384">
        <f t="shared" si="48"/>
        <v>-6.0174709480510331E-3</v>
      </c>
    </row>
    <row r="385" spans="1:26">
      <c r="A385">
        <v>10107</v>
      </c>
      <c r="B385">
        <v>20150625</v>
      </c>
      <c r="C385" t="s">
        <v>6</v>
      </c>
      <c r="D385">
        <v>45.65</v>
      </c>
      <c r="E385" s="1">
        <v>3.2899999999999997E-4</v>
      </c>
      <c r="F385">
        <v>-2.663E-3</v>
      </c>
      <c r="G385">
        <v>12742</v>
      </c>
      <c r="H385">
        <v>20150625</v>
      </c>
      <c r="I385" t="s">
        <v>7</v>
      </c>
      <c r="J385">
        <v>217.89</v>
      </c>
      <c r="K385" s="1">
        <v>1.0153000000000001E-2</v>
      </c>
      <c r="L385">
        <v>-2.663E-3</v>
      </c>
      <c r="M385">
        <v>20150625</v>
      </c>
      <c r="N385">
        <v>-0.25</v>
      </c>
      <c r="O385">
        <v>0.37</v>
      </c>
      <c r="P385">
        <v>-0.2</v>
      </c>
      <c r="Q385">
        <v>0</v>
      </c>
      <c r="R385" s="9">
        <f t="shared" si="41"/>
        <v>-2.5000000000000001E-3</v>
      </c>
      <c r="S385">
        <f t="shared" si="42"/>
        <v>0</v>
      </c>
      <c r="T385" s="9">
        <f t="shared" si="43"/>
        <v>3.2899999999999997E-4</v>
      </c>
      <c r="U385" s="9">
        <f t="shared" si="44"/>
        <v>1.0153000000000001E-2</v>
      </c>
      <c r="V385" s="9">
        <v>-243</v>
      </c>
      <c r="W385">
        <f t="shared" si="45"/>
        <v>-1.5737896213206043E-3</v>
      </c>
      <c r="X385">
        <f t="shared" si="46"/>
        <v>1.9027896213206041E-3</v>
      </c>
      <c r="Y385">
        <f t="shared" si="47"/>
        <v>-5.2822950670875614E-3</v>
      </c>
      <c r="Z385">
        <f t="shared" si="48"/>
        <v>1.5435295067087563E-2</v>
      </c>
    </row>
    <row r="386" spans="1:26">
      <c r="A386">
        <v>10107</v>
      </c>
      <c r="B386">
        <v>20150624</v>
      </c>
      <c r="C386" t="s">
        <v>6</v>
      </c>
      <c r="D386">
        <v>45.634999999999998</v>
      </c>
      <c r="E386" s="1">
        <v>-5.9899999999999997E-3</v>
      </c>
      <c r="F386">
        <v>-7.4060000000000003E-3</v>
      </c>
      <c r="G386">
        <v>12742</v>
      </c>
      <c r="H386">
        <v>20150624</v>
      </c>
      <c r="I386" t="s">
        <v>7</v>
      </c>
      <c r="J386">
        <v>215.7</v>
      </c>
      <c r="K386" s="1">
        <v>-7.4089999999999998E-3</v>
      </c>
      <c r="L386">
        <v>-7.4060000000000003E-3</v>
      </c>
      <c r="M386">
        <v>20150624</v>
      </c>
      <c r="N386">
        <v>-0.79</v>
      </c>
      <c r="O386">
        <v>-0.11</v>
      </c>
      <c r="P386">
        <v>0.13</v>
      </c>
      <c r="Q386">
        <v>0</v>
      </c>
      <c r="R386" s="9">
        <f t="shared" si="41"/>
        <v>-7.9000000000000008E-3</v>
      </c>
      <c r="S386">
        <f t="shared" si="42"/>
        <v>0</v>
      </c>
      <c r="T386" s="9">
        <f t="shared" si="43"/>
        <v>-5.9899999999999997E-3</v>
      </c>
      <c r="U386" s="9">
        <f t="shared" si="44"/>
        <v>-7.4089999999999998E-3</v>
      </c>
      <c r="V386" s="9">
        <v>-244</v>
      </c>
      <c r="W386">
        <f t="shared" si="45"/>
        <v>-8.1175728945842747E-3</v>
      </c>
      <c r="X386">
        <f t="shared" si="46"/>
        <v>2.127572894584275E-3</v>
      </c>
      <c r="Y386">
        <f t="shared" si="47"/>
        <v>-1.183268268906041E-2</v>
      </c>
      <c r="Z386">
        <f t="shared" si="48"/>
        <v>4.4236826890604103E-3</v>
      </c>
    </row>
    <row r="387" spans="1:26">
      <c r="A387">
        <v>10107</v>
      </c>
      <c r="B387">
        <v>20150623</v>
      </c>
      <c r="C387" t="s">
        <v>6</v>
      </c>
      <c r="D387">
        <v>45.91</v>
      </c>
      <c r="E387" s="1">
        <v>-6.9220000000000002E-3</v>
      </c>
      <c r="F387">
        <v>1.286E-3</v>
      </c>
      <c r="G387">
        <v>12742</v>
      </c>
      <c r="H387">
        <v>20150623</v>
      </c>
      <c r="I387" t="s">
        <v>7</v>
      </c>
      <c r="J387">
        <v>217.31</v>
      </c>
      <c r="K387" s="1">
        <v>7.3700000000000002E-4</v>
      </c>
      <c r="L387">
        <v>1.286E-3</v>
      </c>
      <c r="M387">
        <v>20150623</v>
      </c>
      <c r="N387">
        <v>0.12</v>
      </c>
      <c r="O387">
        <v>0.24</v>
      </c>
      <c r="P387">
        <v>0.27</v>
      </c>
      <c r="Q387">
        <v>0</v>
      </c>
      <c r="R387" s="9">
        <f t="shared" si="41"/>
        <v>1.1999999999999999E-3</v>
      </c>
      <c r="S387">
        <f t="shared" si="42"/>
        <v>0</v>
      </c>
      <c r="T387" s="9">
        <f t="shared" si="43"/>
        <v>-6.9220000000000002E-3</v>
      </c>
      <c r="U387" s="9">
        <f t="shared" si="44"/>
        <v>7.3700000000000002E-4</v>
      </c>
      <c r="V387" s="9">
        <v>-245</v>
      </c>
      <c r="W387">
        <f t="shared" si="45"/>
        <v>2.9099137325822792E-3</v>
      </c>
      <c r="X387">
        <f t="shared" si="46"/>
        <v>-9.831913732582279E-3</v>
      </c>
      <c r="Y387">
        <f t="shared" si="47"/>
        <v>-7.9406651129135058E-4</v>
      </c>
      <c r="Z387">
        <f t="shared" si="48"/>
        <v>1.5310665112913506E-3</v>
      </c>
    </row>
    <row r="388" spans="1:26">
      <c r="A388">
        <v>10107</v>
      </c>
      <c r="B388">
        <v>20150622</v>
      </c>
      <c r="C388" t="s">
        <v>6</v>
      </c>
      <c r="D388">
        <v>46.23</v>
      </c>
      <c r="E388" s="1">
        <v>2.82E-3</v>
      </c>
      <c r="F388">
        <v>5.8399999999999997E-3</v>
      </c>
      <c r="G388">
        <v>12742</v>
      </c>
      <c r="H388">
        <v>20150622</v>
      </c>
      <c r="I388" t="s">
        <v>7</v>
      </c>
      <c r="J388">
        <v>217.14999</v>
      </c>
      <c r="K388" s="1">
        <v>1.707E-3</v>
      </c>
      <c r="L388">
        <v>5.8399999999999997E-3</v>
      </c>
      <c r="M388">
        <v>20150622</v>
      </c>
      <c r="N388">
        <v>0.63</v>
      </c>
      <c r="O388">
        <v>0.08</v>
      </c>
      <c r="P388">
        <v>-0.06</v>
      </c>
      <c r="Q388">
        <v>0</v>
      </c>
      <c r="R388" s="9">
        <f t="shared" si="41"/>
        <v>6.3E-3</v>
      </c>
      <c r="S388">
        <f t="shared" si="42"/>
        <v>0</v>
      </c>
      <c r="T388" s="9">
        <f t="shared" si="43"/>
        <v>2.82E-3</v>
      </c>
      <c r="U388" s="9">
        <f t="shared" si="44"/>
        <v>1.707E-3</v>
      </c>
      <c r="V388" s="9">
        <v>-246</v>
      </c>
      <c r="W388">
        <f t="shared" si="45"/>
        <v>9.0901534906646323E-3</v>
      </c>
      <c r="X388">
        <f t="shared" si="46"/>
        <v>-6.2701534906646327E-3</v>
      </c>
      <c r="Y388">
        <f t="shared" si="47"/>
        <v>5.3924106872385615E-3</v>
      </c>
      <c r="Z388">
        <f t="shared" si="48"/>
        <v>-3.6854106872385613E-3</v>
      </c>
    </row>
    <row r="389" spans="1:26">
      <c r="A389">
        <v>10107</v>
      </c>
      <c r="B389">
        <v>20150619</v>
      </c>
      <c r="C389" t="s">
        <v>6</v>
      </c>
      <c r="D389">
        <v>46.1</v>
      </c>
      <c r="E389" s="1">
        <v>-1.3271E-2</v>
      </c>
      <c r="F389">
        <v>-4.8609999999999999E-3</v>
      </c>
      <c r="G389">
        <v>12742</v>
      </c>
      <c r="H389">
        <v>20150619</v>
      </c>
      <c r="I389" t="s">
        <v>7</v>
      </c>
      <c r="J389">
        <v>216.78</v>
      </c>
      <c r="K389" s="1">
        <v>-4.4549999999999998E-3</v>
      </c>
      <c r="L389">
        <v>-4.8609999999999999E-3</v>
      </c>
      <c r="M389">
        <v>20150619</v>
      </c>
      <c r="N389">
        <v>-0.43</v>
      </c>
      <c r="O389">
        <v>0.56000000000000005</v>
      </c>
      <c r="P389">
        <v>-0.2</v>
      </c>
      <c r="Q389">
        <v>0</v>
      </c>
      <c r="R389" s="9">
        <f t="shared" si="41"/>
        <v>-4.3E-3</v>
      </c>
      <c r="S389">
        <f t="shared" si="42"/>
        <v>0</v>
      </c>
      <c r="T389" s="9">
        <f t="shared" si="43"/>
        <v>-1.3271E-2</v>
      </c>
      <c r="U389" s="9">
        <f t="shared" si="44"/>
        <v>-4.4549999999999998E-3</v>
      </c>
      <c r="V389" s="9">
        <v>-247</v>
      </c>
      <c r="W389">
        <f t="shared" si="45"/>
        <v>-3.7550507124084935E-3</v>
      </c>
      <c r="X389">
        <f t="shared" si="46"/>
        <v>-9.5159492875915054E-3</v>
      </c>
      <c r="Y389">
        <f t="shared" si="47"/>
        <v>-7.465757607745177E-3</v>
      </c>
      <c r="Z389">
        <f t="shared" si="48"/>
        <v>3.0107576077451773E-3</v>
      </c>
    </row>
    <row r="390" spans="1:26">
      <c r="A390">
        <v>10107</v>
      </c>
      <c r="B390">
        <v>20150618</v>
      </c>
      <c r="C390" t="s">
        <v>6</v>
      </c>
      <c r="D390">
        <v>46.72</v>
      </c>
      <c r="E390" s="1">
        <v>1.6315E-2</v>
      </c>
      <c r="F390">
        <v>9.2820000000000003E-3</v>
      </c>
      <c r="G390">
        <v>12742</v>
      </c>
      <c r="H390">
        <v>20150618</v>
      </c>
      <c r="I390" t="s">
        <v>7</v>
      </c>
      <c r="J390">
        <v>217.75</v>
      </c>
      <c r="K390" s="1">
        <v>8.5220000000000001E-3</v>
      </c>
      <c r="L390">
        <v>9.2820000000000003E-3</v>
      </c>
      <c r="M390">
        <v>20150618</v>
      </c>
      <c r="N390">
        <v>0.99</v>
      </c>
      <c r="O390">
        <v>0.21</v>
      </c>
      <c r="P390">
        <v>-0.44</v>
      </c>
      <c r="Q390">
        <v>0</v>
      </c>
      <c r="R390" s="9">
        <f t="shared" si="41"/>
        <v>9.8999999999999991E-3</v>
      </c>
      <c r="S390">
        <f t="shared" si="42"/>
        <v>0</v>
      </c>
      <c r="T390" s="9">
        <f t="shared" si="43"/>
        <v>1.6315E-2</v>
      </c>
      <c r="U390" s="9">
        <f t="shared" si="44"/>
        <v>8.5220000000000001E-3</v>
      </c>
      <c r="V390" s="9">
        <v>-248</v>
      </c>
      <c r="W390">
        <f t="shared" si="45"/>
        <v>1.3452675672840409E-2</v>
      </c>
      <c r="X390">
        <f t="shared" si="46"/>
        <v>2.8623243271595905E-3</v>
      </c>
      <c r="Y390">
        <f t="shared" si="47"/>
        <v>9.7593357685537927E-3</v>
      </c>
      <c r="Z390">
        <f t="shared" si="48"/>
        <v>-1.2373357685537927E-3</v>
      </c>
    </row>
    <row r="391" spans="1:26">
      <c r="A391">
        <v>10107</v>
      </c>
      <c r="B391">
        <v>20150617</v>
      </c>
      <c r="C391" t="s">
        <v>6</v>
      </c>
      <c r="D391">
        <v>45.97</v>
      </c>
      <c r="E391" s="1">
        <v>3.055E-3</v>
      </c>
      <c r="F391">
        <v>1.727E-3</v>
      </c>
      <c r="G391">
        <v>12742</v>
      </c>
      <c r="H391">
        <v>20150617</v>
      </c>
      <c r="I391" t="s">
        <v>7</v>
      </c>
      <c r="J391">
        <v>215.91</v>
      </c>
      <c r="K391" s="1">
        <v>-6.3509999999999999E-3</v>
      </c>
      <c r="L391">
        <v>1.727E-3</v>
      </c>
      <c r="M391">
        <v>20150617</v>
      </c>
      <c r="N391">
        <v>0.16</v>
      </c>
      <c r="O391">
        <v>-0.28000000000000003</v>
      </c>
      <c r="P391">
        <v>-0.63</v>
      </c>
      <c r="Q391">
        <v>0</v>
      </c>
      <c r="R391" s="9">
        <f t="shared" si="41"/>
        <v>1.6000000000000001E-3</v>
      </c>
      <c r="S391">
        <f t="shared" si="42"/>
        <v>0</v>
      </c>
      <c r="T391" s="9">
        <f t="shared" si="43"/>
        <v>3.055E-3</v>
      </c>
      <c r="U391" s="9">
        <f t="shared" si="44"/>
        <v>-6.3509999999999999E-3</v>
      </c>
      <c r="V391" s="9">
        <v>-249</v>
      </c>
      <c r="W391">
        <f t="shared" si="45"/>
        <v>3.3946384194906993E-3</v>
      </c>
      <c r="X391">
        <f t="shared" si="46"/>
        <v>-3.396384194906993E-4</v>
      </c>
      <c r="Y391">
        <f t="shared" si="47"/>
        <v>-3.088526133674357E-4</v>
      </c>
      <c r="Z391">
        <f t="shared" si="48"/>
        <v>-6.042147386632564E-3</v>
      </c>
    </row>
    <row r="392" spans="1:26">
      <c r="A392">
        <v>10107</v>
      </c>
      <c r="B392">
        <v>20150616</v>
      </c>
      <c r="C392" t="s">
        <v>6</v>
      </c>
      <c r="D392">
        <v>45.83</v>
      </c>
      <c r="E392" s="1">
        <v>7.8069999999999997E-3</v>
      </c>
      <c r="F392">
        <v>4.9500000000000004E-3</v>
      </c>
      <c r="G392">
        <v>12742</v>
      </c>
      <c r="H392">
        <v>20150616</v>
      </c>
      <c r="I392" t="s">
        <v>7</v>
      </c>
      <c r="J392">
        <v>217.28998999999999</v>
      </c>
      <c r="K392" s="1">
        <v>7.1380000000000002E-3</v>
      </c>
      <c r="L392">
        <v>4.9500000000000004E-3</v>
      </c>
      <c r="M392">
        <v>20150616</v>
      </c>
      <c r="N392">
        <v>0.56999999999999995</v>
      </c>
      <c r="O392">
        <v>0.11</v>
      </c>
      <c r="P392">
        <v>0.01</v>
      </c>
      <c r="Q392">
        <v>0</v>
      </c>
      <c r="R392" s="9">
        <f t="shared" si="41"/>
        <v>5.6999999999999993E-3</v>
      </c>
      <c r="S392">
        <f t="shared" si="42"/>
        <v>0</v>
      </c>
      <c r="T392" s="9">
        <f t="shared" si="43"/>
        <v>7.8069999999999997E-3</v>
      </c>
      <c r="U392" s="9">
        <f t="shared" si="44"/>
        <v>7.1380000000000002E-3</v>
      </c>
      <c r="V392" s="9">
        <v>-250</v>
      </c>
      <c r="W392">
        <f t="shared" si="45"/>
        <v>8.363066460302002E-3</v>
      </c>
      <c r="X392">
        <f t="shared" si="46"/>
        <v>-5.5606646030200227E-4</v>
      </c>
      <c r="Y392">
        <f t="shared" si="47"/>
        <v>4.6645898403526887E-3</v>
      </c>
      <c r="Z392">
        <f t="shared" si="48"/>
        <v>2.4734101596473115E-3</v>
      </c>
    </row>
    <row r="393" spans="1:26">
      <c r="A393">
        <v>10107</v>
      </c>
      <c r="B393">
        <v>20150615</v>
      </c>
      <c r="C393" t="s">
        <v>6</v>
      </c>
      <c r="D393">
        <v>45.475000000000001</v>
      </c>
      <c r="E393" s="1">
        <v>-1.0768E-2</v>
      </c>
      <c r="F393">
        <v>-4.0439999999999999E-3</v>
      </c>
      <c r="G393">
        <v>12742</v>
      </c>
      <c r="H393">
        <v>20150615</v>
      </c>
      <c r="I393" t="s">
        <v>7</v>
      </c>
      <c r="J393">
        <v>215.75</v>
      </c>
      <c r="K393" s="1">
        <v>1.3899999999999999E-4</v>
      </c>
      <c r="L393">
        <v>-4.0439999999999999E-3</v>
      </c>
      <c r="M393">
        <v>20150615</v>
      </c>
      <c r="N393">
        <v>-0.45</v>
      </c>
      <c r="O393">
        <v>0.12</v>
      </c>
      <c r="P393">
        <v>-0.11</v>
      </c>
      <c r="Q393">
        <v>0</v>
      </c>
      <c r="R393" s="9">
        <f t="shared" si="41"/>
        <v>-4.5000000000000005E-3</v>
      </c>
      <c r="S393">
        <f t="shared" si="42"/>
        <v>0</v>
      </c>
      <c r="T393" s="9">
        <f t="shared" si="43"/>
        <v>-1.0768E-2</v>
      </c>
      <c r="U393" s="9">
        <f t="shared" si="44"/>
        <v>1.3899999999999999E-4</v>
      </c>
      <c r="V393" s="9">
        <v>-251</v>
      </c>
      <c r="W393">
        <f t="shared" si="45"/>
        <v>-3.9974130558627042E-3</v>
      </c>
      <c r="X393">
        <f t="shared" si="46"/>
        <v>-6.7705869441372956E-3</v>
      </c>
      <c r="Y393">
        <f t="shared" si="47"/>
        <v>-7.7083645567071349E-3</v>
      </c>
      <c r="Z393">
        <f t="shared" si="48"/>
        <v>7.8473645567071343E-3</v>
      </c>
    </row>
    <row r="394" spans="1:26">
      <c r="A394">
        <v>10107</v>
      </c>
      <c r="B394">
        <v>20150612</v>
      </c>
      <c r="C394" t="s">
        <v>6</v>
      </c>
      <c r="D394">
        <v>45.97</v>
      </c>
      <c r="E394" s="1">
        <v>-1.0121E-2</v>
      </c>
      <c r="F394">
        <v>-6.1739999999999998E-3</v>
      </c>
      <c r="G394">
        <v>12742</v>
      </c>
      <c r="H394">
        <v>20150612</v>
      </c>
      <c r="I394" t="s">
        <v>7</v>
      </c>
      <c r="J394">
        <v>215.72</v>
      </c>
      <c r="K394" s="1">
        <v>-1.0232E-2</v>
      </c>
      <c r="L394">
        <v>-6.1739999999999998E-3</v>
      </c>
      <c r="M394">
        <v>20150612</v>
      </c>
      <c r="N394">
        <v>-0.63</v>
      </c>
      <c r="O394">
        <v>0.32</v>
      </c>
      <c r="P394">
        <v>0.13</v>
      </c>
      <c r="Q394">
        <v>0</v>
      </c>
      <c r="R394" s="9">
        <f t="shared" si="41"/>
        <v>-6.3E-3</v>
      </c>
      <c r="S394">
        <f t="shared" si="42"/>
        <v>0</v>
      </c>
      <c r="T394" s="9">
        <f t="shared" si="43"/>
        <v>-1.0121E-2</v>
      </c>
      <c r="U394" s="9">
        <f t="shared" si="44"/>
        <v>-1.0232E-2</v>
      </c>
      <c r="V394" s="9">
        <v>-252</v>
      </c>
      <c r="W394">
        <f t="shared" si="45"/>
        <v>-6.1786741469505926E-3</v>
      </c>
      <c r="X394">
        <f t="shared" si="46"/>
        <v>-3.9423258530494071E-3</v>
      </c>
      <c r="Y394">
        <f t="shared" si="47"/>
        <v>-9.8918270973647505E-3</v>
      </c>
      <c r="Z394">
        <f t="shared" si="48"/>
        <v>-3.4017290263524923E-4</v>
      </c>
    </row>
    <row r="395" spans="1:26">
      <c r="A395">
        <v>10107</v>
      </c>
      <c r="B395">
        <v>20150611</v>
      </c>
      <c r="C395" t="s">
        <v>6</v>
      </c>
      <c r="D395">
        <v>46.44</v>
      </c>
      <c r="E395" s="1">
        <v>-3.6470000000000001E-3</v>
      </c>
      <c r="F395">
        <v>1.8959999999999999E-3</v>
      </c>
      <c r="G395">
        <v>12742</v>
      </c>
      <c r="H395">
        <v>20150611</v>
      </c>
      <c r="I395" t="s">
        <v>7</v>
      </c>
      <c r="J395">
        <v>217.95</v>
      </c>
      <c r="K395" s="1">
        <v>5.7679999999999997E-3</v>
      </c>
      <c r="L395">
        <v>1.8959999999999999E-3</v>
      </c>
      <c r="M395">
        <v>20150611</v>
      </c>
      <c r="N395">
        <v>0.21</v>
      </c>
      <c r="O395">
        <v>-0.09</v>
      </c>
      <c r="P395">
        <v>-0.1</v>
      </c>
      <c r="Q395">
        <v>0</v>
      </c>
      <c r="R395" s="9">
        <f t="shared" si="41"/>
        <v>2.0999999999999999E-3</v>
      </c>
      <c r="S395">
        <f t="shared" si="42"/>
        <v>0</v>
      </c>
      <c r="T395" s="9">
        <f t="shared" si="43"/>
        <v>-3.6470000000000001E-3</v>
      </c>
      <c r="U395" s="9">
        <f t="shared" si="44"/>
        <v>5.7679999999999997E-3</v>
      </c>
      <c r="V395" s="9">
        <v>-253</v>
      </c>
      <c r="W395">
        <f t="shared" si="45"/>
        <v>4.0005442781262234E-3</v>
      </c>
      <c r="X395">
        <f t="shared" si="46"/>
        <v>-7.6475442781262235E-3</v>
      </c>
      <c r="Y395">
        <f t="shared" si="47"/>
        <v>2.9766475903745745E-4</v>
      </c>
      <c r="Z395">
        <f t="shared" si="48"/>
        <v>5.4703352409625422E-3</v>
      </c>
    </row>
    <row r="396" spans="1:26">
      <c r="A396">
        <v>10107</v>
      </c>
      <c r="B396">
        <v>20150610</v>
      </c>
      <c r="C396" t="s">
        <v>6</v>
      </c>
      <c r="D396">
        <v>46.61</v>
      </c>
      <c r="E396" s="1">
        <v>2.103E-2</v>
      </c>
      <c r="F396">
        <v>1.1523E-2</v>
      </c>
      <c r="G396">
        <v>12742</v>
      </c>
      <c r="H396">
        <v>20150610</v>
      </c>
      <c r="I396" t="s">
        <v>7</v>
      </c>
      <c r="J396">
        <v>216.7</v>
      </c>
      <c r="K396" s="1">
        <v>-5.9999999999999995E-4</v>
      </c>
      <c r="L396">
        <v>1.1523E-2</v>
      </c>
      <c r="M396">
        <v>20150610</v>
      </c>
      <c r="N396">
        <v>1.2</v>
      </c>
      <c r="O396">
        <v>0.14000000000000001</v>
      </c>
      <c r="P396">
        <v>0.18</v>
      </c>
      <c r="Q396">
        <v>0</v>
      </c>
      <c r="R396" s="9">
        <f t="shared" si="41"/>
        <v>1.2E-2</v>
      </c>
      <c r="S396">
        <f t="shared" si="42"/>
        <v>0</v>
      </c>
      <c r="T396" s="9">
        <f t="shared" si="43"/>
        <v>2.103E-2</v>
      </c>
      <c r="U396" s="9">
        <f t="shared" si="44"/>
        <v>-5.9999999999999995E-4</v>
      </c>
      <c r="V396" s="9">
        <v>-254</v>
      </c>
      <c r="W396">
        <f t="shared" si="45"/>
        <v>1.5997480279109615E-2</v>
      </c>
      <c r="X396">
        <f t="shared" si="46"/>
        <v>5.0325197208903848E-3</v>
      </c>
      <c r="Y396">
        <f t="shared" si="47"/>
        <v>1.2306708732654346E-2</v>
      </c>
      <c r="Z396">
        <f t="shared" si="48"/>
        <v>-1.2906708732654346E-2</v>
      </c>
    </row>
    <row r="397" spans="1:26">
      <c r="A397">
        <v>10107</v>
      </c>
      <c r="B397">
        <v>20150609</v>
      </c>
      <c r="C397" t="s">
        <v>6</v>
      </c>
      <c r="D397">
        <v>45.65</v>
      </c>
      <c r="E397" s="1">
        <v>-1.7489999999999999E-3</v>
      </c>
      <c r="F397">
        <v>-3.1000000000000001E-5</v>
      </c>
      <c r="G397">
        <v>12742</v>
      </c>
      <c r="H397">
        <v>20150609</v>
      </c>
      <c r="I397" t="s">
        <v>7</v>
      </c>
      <c r="J397">
        <v>216.83</v>
      </c>
      <c r="K397" s="1">
        <v>2.2589999999999999E-2</v>
      </c>
      <c r="L397">
        <v>-3.1000000000000001E-5</v>
      </c>
      <c r="M397">
        <v>20150609</v>
      </c>
      <c r="N397">
        <v>0.02</v>
      </c>
      <c r="O397">
        <v>-0.3</v>
      </c>
      <c r="P397">
        <v>0.35</v>
      </c>
      <c r="Q397">
        <v>0</v>
      </c>
      <c r="R397" s="9">
        <f t="shared" si="41"/>
        <v>2.0000000000000001E-4</v>
      </c>
      <c r="S397">
        <f t="shared" si="42"/>
        <v>0</v>
      </c>
      <c r="T397" s="9">
        <f t="shared" si="43"/>
        <v>-1.7489999999999999E-3</v>
      </c>
      <c r="U397" s="9">
        <f t="shared" si="44"/>
        <v>2.2589999999999999E-2</v>
      </c>
      <c r="V397" s="9">
        <v>-255</v>
      </c>
      <c r="W397">
        <f t="shared" si="45"/>
        <v>1.6981020153112297E-3</v>
      </c>
      <c r="X397">
        <f t="shared" si="46"/>
        <v>-3.4471020153112293E-3</v>
      </c>
      <c r="Y397">
        <f t="shared" si="47"/>
        <v>-2.0071012561011371E-3</v>
      </c>
      <c r="Z397">
        <f t="shared" si="48"/>
        <v>2.4597101256101137E-2</v>
      </c>
    </row>
    <row r="398" spans="1:26">
      <c r="A398">
        <v>10107</v>
      </c>
      <c r="B398">
        <v>20150608</v>
      </c>
      <c r="C398" t="s">
        <v>6</v>
      </c>
      <c r="D398">
        <v>45.73</v>
      </c>
      <c r="E398" s="1">
        <v>-8.8859999999999998E-3</v>
      </c>
      <c r="F398">
        <v>-6.5300000000000002E-3</v>
      </c>
      <c r="G398">
        <v>12742</v>
      </c>
      <c r="H398">
        <v>20150608</v>
      </c>
      <c r="I398" t="s">
        <v>7</v>
      </c>
      <c r="J398">
        <v>212.03998999999999</v>
      </c>
      <c r="K398" s="1">
        <v>-8.2319999999999997E-3</v>
      </c>
      <c r="L398">
        <v>-6.5300000000000002E-3</v>
      </c>
      <c r="M398">
        <v>20150608</v>
      </c>
      <c r="N398">
        <v>-0.66</v>
      </c>
      <c r="O398">
        <v>0.02</v>
      </c>
      <c r="P398">
        <v>0.02</v>
      </c>
      <c r="Q398">
        <v>0</v>
      </c>
      <c r="R398" s="9">
        <f t="shared" si="41"/>
        <v>-6.6E-3</v>
      </c>
      <c r="S398">
        <f t="shared" si="42"/>
        <v>0</v>
      </c>
      <c r="T398" s="9">
        <f t="shared" si="43"/>
        <v>-8.8859999999999998E-3</v>
      </c>
      <c r="U398" s="9">
        <f t="shared" si="44"/>
        <v>-8.2319999999999997E-3</v>
      </c>
      <c r="V398" s="9">
        <v>-256</v>
      </c>
      <c r="W398">
        <f t="shared" si="45"/>
        <v>-6.5422176621319069E-3</v>
      </c>
      <c r="X398">
        <f t="shared" si="46"/>
        <v>-2.3437823378680929E-3</v>
      </c>
      <c r="Y398">
        <f t="shared" si="47"/>
        <v>-1.0255737520807686E-2</v>
      </c>
      <c r="Z398">
        <f t="shared" si="48"/>
        <v>2.0237375208076863E-3</v>
      </c>
    </row>
    <row r="399" spans="1:26">
      <c r="A399">
        <v>10107</v>
      </c>
      <c r="B399">
        <v>20150605</v>
      </c>
      <c r="C399" t="s">
        <v>6</v>
      </c>
      <c r="D399">
        <v>46.14</v>
      </c>
      <c r="E399" s="1">
        <v>-4.7450000000000001E-3</v>
      </c>
      <c r="F399">
        <v>-1.2999999999999999E-5</v>
      </c>
      <c r="G399">
        <v>12742</v>
      </c>
      <c r="H399">
        <v>20150605</v>
      </c>
      <c r="I399" t="s">
        <v>7</v>
      </c>
      <c r="J399">
        <v>213.8</v>
      </c>
      <c r="K399" s="1">
        <v>4.5580000000000004E-3</v>
      </c>
      <c r="L399">
        <v>-1.2999999999999999E-5</v>
      </c>
      <c r="M399">
        <v>20150605</v>
      </c>
      <c r="N399">
        <v>0.06</v>
      </c>
      <c r="O399">
        <v>0.8</v>
      </c>
      <c r="P399">
        <v>0.06</v>
      </c>
      <c r="Q399">
        <v>0</v>
      </c>
      <c r="R399" s="9">
        <f t="shared" si="41"/>
        <v>5.9999999999999995E-4</v>
      </c>
      <c r="S399">
        <f t="shared" si="42"/>
        <v>0</v>
      </c>
      <c r="T399" s="9">
        <f t="shared" si="43"/>
        <v>-4.7450000000000001E-3</v>
      </c>
      <c r="U399" s="9">
        <f t="shared" si="44"/>
        <v>4.5580000000000004E-3</v>
      </c>
      <c r="V399" s="9">
        <v>-257</v>
      </c>
      <c r="W399">
        <f t="shared" si="45"/>
        <v>2.1828267022196493E-3</v>
      </c>
      <c r="X399">
        <f t="shared" si="46"/>
        <v>-6.9278267022196494E-3</v>
      </c>
      <c r="Y399">
        <f t="shared" si="47"/>
        <v>-1.5218873581772227E-3</v>
      </c>
      <c r="Z399">
        <f t="shared" si="48"/>
        <v>6.0798873581772231E-3</v>
      </c>
    </row>
    <row r="400" spans="1:26">
      <c r="A400">
        <v>10107</v>
      </c>
      <c r="B400">
        <v>20150604</v>
      </c>
      <c r="C400" t="s">
        <v>6</v>
      </c>
      <c r="D400">
        <v>46.36</v>
      </c>
      <c r="E400" s="1">
        <v>-1.0459E-2</v>
      </c>
      <c r="F400">
        <v>-8.8850000000000005E-3</v>
      </c>
      <c r="G400">
        <v>12742</v>
      </c>
      <c r="H400">
        <v>20150604</v>
      </c>
      <c r="I400" t="s">
        <v>7</v>
      </c>
      <c r="J400">
        <v>212.83</v>
      </c>
      <c r="K400" s="1">
        <v>-1.97E-3</v>
      </c>
      <c r="L400">
        <v>-8.8850000000000005E-3</v>
      </c>
      <c r="M400">
        <v>20150604</v>
      </c>
      <c r="N400">
        <v>-0.88</v>
      </c>
      <c r="O400">
        <v>-0.11</v>
      </c>
      <c r="P400">
        <v>-0.03</v>
      </c>
      <c r="Q400">
        <v>0</v>
      </c>
      <c r="R400" s="9">
        <f t="shared" si="41"/>
        <v>-8.8000000000000005E-3</v>
      </c>
      <c r="S400">
        <f t="shared" si="42"/>
        <v>0</v>
      </c>
      <c r="T400" s="9">
        <f t="shared" si="43"/>
        <v>-1.0459E-2</v>
      </c>
      <c r="U400" s="9">
        <f t="shared" si="44"/>
        <v>-1.97E-3</v>
      </c>
      <c r="V400" s="9">
        <v>-258</v>
      </c>
      <c r="W400">
        <f t="shared" si="45"/>
        <v>-9.2082034401282167E-3</v>
      </c>
      <c r="X400">
        <f t="shared" si="46"/>
        <v>-1.2507965598717828E-3</v>
      </c>
      <c r="Y400">
        <f t="shared" si="47"/>
        <v>-1.2924413959389218E-2</v>
      </c>
      <c r="Z400">
        <f t="shared" si="48"/>
        <v>1.0954413959389219E-2</v>
      </c>
    </row>
    <row r="401" spans="1:26">
      <c r="A401">
        <v>10107</v>
      </c>
      <c r="B401">
        <v>20150603</v>
      </c>
      <c r="C401" t="s">
        <v>6</v>
      </c>
      <c r="D401">
        <v>46.85</v>
      </c>
      <c r="E401" s="1">
        <v>-1.4920000000000001E-3</v>
      </c>
      <c r="F401">
        <v>2.6410000000000001E-3</v>
      </c>
      <c r="G401">
        <v>12742</v>
      </c>
      <c r="H401">
        <v>20150603</v>
      </c>
      <c r="I401" t="s">
        <v>7</v>
      </c>
      <c r="J401">
        <v>213.25</v>
      </c>
      <c r="K401" s="1">
        <v>4.1209000000000003E-2</v>
      </c>
      <c r="L401">
        <v>2.6410000000000001E-3</v>
      </c>
      <c r="M401">
        <v>20150603</v>
      </c>
      <c r="N401">
        <v>0.39</v>
      </c>
      <c r="O401">
        <v>0.87</v>
      </c>
      <c r="P401">
        <v>-0.24</v>
      </c>
      <c r="Q401">
        <v>0</v>
      </c>
      <c r="R401" s="9">
        <f t="shared" si="41"/>
        <v>3.9000000000000003E-3</v>
      </c>
      <c r="S401">
        <f t="shared" si="42"/>
        <v>0</v>
      </c>
      <c r="T401" s="9">
        <f t="shared" si="43"/>
        <v>-1.4920000000000001E-3</v>
      </c>
      <c r="U401" s="9">
        <f t="shared" si="44"/>
        <v>4.1209000000000003E-2</v>
      </c>
      <c r="V401" s="9">
        <v>-259</v>
      </c>
      <c r="W401">
        <f t="shared" si="45"/>
        <v>6.1818053692141136E-3</v>
      </c>
      <c r="X401">
        <f t="shared" si="46"/>
        <v>-7.6738053692141138E-3</v>
      </c>
      <c r="Y401">
        <f t="shared" si="47"/>
        <v>2.481127299695074E-3</v>
      </c>
      <c r="Z401">
        <f t="shared" si="48"/>
        <v>3.8727872700304929E-2</v>
      </c>
    </row>
    <row r="402" spans="1:26">
      <c r="A402">
        <v>10107</v>
      </c>
      <c r="B402">
        <v>20150602</v>
      </c>
      <c r="C402" t="s">
        <v>6</v>
      </c>
      <c r="D402">
        <v>46.92</v>
      </c>
      <c r="E402" s="1">
        <v>-6.5640000000000004E-3</v>
      </c>
      <c r="F402">
        <v>3.7399999999999998E-4</v>
      </c>
      <c r="G402">
        <v>12742</v>
      </c>
      <c r="H402">
        <v>20150602</v>
      </c>
      <c r="I402" t="s">
        <v>7</v>
      </c>
      <c r="J402">
        <v>204.81</v>
      </c>
      <c r="K402" s="1">
        <v>2.0122000000000001E-2</v>
      </c>
      <c r="L402">
        <v>3.7399999999999998E-4</v>
      </c>
      <c r="M402">
        <v>20150602</v>
      </c>
      <c r="N402">
        <v>-0.02</v>
      </c>
      <c r="O402">
        <v>0.31</v>
      </c>
      <c r="P402">
        <v>0.32</v>
      </c>
      <c r="Q402">
        <v>0</v>
      </c>
      <c r="R402" s="9">
        <f t="shared" si="41"/>
        <v>-2.0000000000000001E-4</v>
      </c>
      <c r="S402">
        <f t="shared" si="42"/>
        <v>0</v>
      </c>
      <c r="T402" s="9">
        <f t="shared" si="43"/>
        <v>-6.5640000000000004E-3</v>
      </c>
      <c r="U402" s="9">
        <f t="shared" si="44"/>
        <v>2.0122000000000001E-2</v>
      </c>
      <c r="V402" s="9">
        <v>-260</v>
      </c>
      <c r="W402">
        <f t="shared" si="45"/>
        <v>1.21337732840281E-3</v>
      </c>
      <c r="X402">
        <f t="shared" si="46"/>
        <v>-7.7773773284028104E-3</v>
      </c>
      <c r="Y402">
        <f t="shared" si="47"/>
        <v>-2.492315154025052E-3</v>
      </c>
      <c r="Z402">
        <f t="shared" si="48"/>
        <v>2.2614315154025053E-2</v>
      </c>
    </row>
    <row r="403" spans="1:26">
      <c r="A403">
        <v>10107</v>
      </c>
      <c r="B403">
        <v>20150601</v>
      </c>
      <c r="C403" t="s">
        <v>6</v>
      </c>
      <c r="D403">
        <v>47.23</v>
      </c>
      <c r="E403" s="1">
        <v>7.8960000000000002E-3</v>
      </c>
      <c r="F403">
        <v>1.529E-3</v>
      </c>
      <c r="G403">
        <v>12742</v>
      </c>
      <c r="H403">
        <v>20150601</v>
      </c>
      <c r="I403" t="s">
        <v>7</v>
      </c>
      <c r="J403">
        <v>200.77</v>
      </c>
      <c r="K403" s="1">
        <v>2.9960000000000001E-2</v>
      </c>
      <c r="L403">
        <v>1.529E-3</v>
      </c>
      <c r="M403">
        <v>20150601</v>
      </c>
      <c r="N403">
        <v>0.17</v>
      </c>
      <c r="O403">
        <v>-0.04</v>
      </c>
      <c r="P403">
        <v>-0.22</v>
      </c>
      <c r="Q403">
        <v>0</v>
      </c>
      <c r="R403" s="9">
        <f t="shared" si="41"/>
        <v>1.7000000000000001E-3</v>
      </c>
      <c r="S403">
        <f t="shared" si="42"/>
        <v>0</v>
      </c>
      <c r="T403" s="9">
        <f t="shared" si="43"/>
        <v>7.8960000000000002E-3</v>
      </c>
      <c r="U403" s="9">
        <f t="shared" si="44"/>
        <v>2.9960000000000001E-2</v>
      </c>
      <c r="V403" s="9">
        <v>-261</v>
      </c>
      <c r="W403">
        <f t="shared" si="45"/>
        <v>3.5158195912178042E-3</v>
      </c>
      <c r="X403">
        <f t="shared" si="46"/>
        <v>4.3801804087821965E-3</v>
      </c>
      <c r="Y403">
        <f t="shared" si="47"/>
        <v>-1.8754913888645698E-4</v>
      </c>
      <c r="Z403">
        <f t="shared" si="48"/>
        <v>3.0147549138886457E-2</v>
      </c>
    </row>
    <row r="404" spans="1:26">
      <c r="A404">
        <v>10107</v>
      </c>
      <c r="B404">
        <v>20150529</v>
      </c>
      <c r="C404" t="s">
        <v>6</v>
      </c>
      <c r="D404">
        <v>46.86</v>
      </c>
      <c r="E404" s="1">
        <v>-1.2434000000000001E-2</v>
      </c>
      <c r="F404">
        <v>-5.8069999999999997E-3</v>
      </c>
      <c r="G404">
        <v>12742</v>
      </c>
      <c r="H404">
        <v>20150529</v>
      </c>
      <c r="I404" t="s">
        <v>7</v>
      </c>
      <c r="J404">
        <v>194.92999</v>
      </c>
      <c r="K404" s="1">
        <v>-6.6249999999999998E-3</v>
      </c>
      <c r="L404">
        <v>-5.8069999999999997E-3</v>
      </c>
      <c r="M404">
        <v>20150529</v>
      </c>
      <c r="N404">
        <v>-0.57999999999999996</v>
      </c>
      <c r="O404">
        <v>0.03</v>
      </c>
      <c r="P404">
        <v>7.0000000000000007E-2</v>
      </c>
      <c r="Q404">
        <v>0</v>
      </c>
      <c r="R404" s="9">
        <f t="shared" si="41"/>
        <v>-5.7999999999999996E-3</v>
      </c>
      <c r="S404">
        <f t="shared" si="42"/>
        <v>0</v>
      </c>
      <c r="T404" s="9">
        <f t="shared" si="43"/>
        <v>-1.2434000000000001E-2</v>
      </c>
      <c r="U404" s="9">
        <f t="shared" si="44"/>
        <v>-6.6249999999999998E-3</v>
      </c>
      <c r="V404" s="9">
        <v>-262</v>
      </c>
      <c r="W404">
        <f t="shared" si="45"/>
        <v>-5.5727682883150676E-3</v>
      </c>
      <c r="X404">
        <f t="shared" si="46"/>
        <v>-6.861231711684933E-3</v>
      </c>
      <c r="Y404">
        <f t="shared" si="47"/>
        <v>-9.285309724959858E-3</v>
      </c>
      <c r="Z404">
        <f t="shared" si="48"/>
        <v>2.6603097249598582E-3</v>
      </c>
    </row>
    <row r="405" spans="1:26">
      <c r="A405">
        <v>10107</v>
      </c>
      <c r="B405">
        <v>20150528</v>
      </c>
      <c r="C405" t="s">
        <v>6</v>
      </c>
      <c r="D405">
        <v>47.45</v>
      </c>
      <c r="E405" s="1">
        <v>-3.3609999999999998E-3</v>
      </c>
      <c r="F405">
        <v>-1.2080000000000001E-3</v>
      </c>
      <c r="G405">
        <v>12742</v>
      </c>
      <c r="H405">
        <v>20150528</v>
      </c>
      <c r="I405" t="s">
        <v>7</v>
      </c>
      <c r="J405">
        <v>196.23</v>
      </c>
      <c r="K405" s="1">
        <v>-8.8889999999999993E-3</v>
      </c>
      <c r="L405">
        <v>-1.2080000000000001E-3</v>
      </c>
      <c r="M405">
        <v>20150528</v>
      </c>
      <c r="N405">
        <v>-0.12</v>
      </c>
      <c r="O405">
        <v>0.1</v>
      </c>
      <c r="P405">
        <v>0.14000000000000001</v>
      </c>
      <c r="Q405">
        <v>0</v>
      </c>
      <c r="R405" s="9">
        <f t="shared" si="41"/>
        <v>-1.1999999999999999E-3</v>
      </c>
      <c r="S405">
        <f t="shared" si="42"/>
        <v>0</v>
      </c>
      <c r="T405" s="9">
        <f t="shared" si="43"/>
        <v>-3.3609999999999998E-3</v>
      </c>
      <c r="U405" s="9">
        <f t="shared" si="44"/>
        <v>-8.8889999999999993E-3</v>
      </c>
      <c r="V405" s="9">
        <v>-263</v>
      </c>
      <c r="W405">
        <f t="shared" si="45"/>
        <v>1.5656111317604617E-6</v>
      </c>
      <c r="X405">
        <f t="shared" si="46"/>
        <v>-3.3625656111317603E-3</v>
      </c>
      <c r="Y405">
        <f t="shared" si="47"/>
        <v>-3.7053498988348383E-3</v>
      </c>
      <c r="Z405">
        <f t="shared" si="48"/>
        <v>-5.183650101165161E-3</v>
      </c>
    </row>
    <row r="406" spans="1:26">
      <c r="A406">
        <v>10107</v>
      </c>
      <c r="B406">
        <v>20150527</v>
      </c>
      <c r="C406" t="s">
        <v>6</v>
      </c>
      <c r="D406">
        <v>47.61</v>
      </c>
      <c r="E406" s="1">
        <v>2.1892999999999999E-2</v>
      </c>
      <c r="F406">
        <v>8.6449999999999999E-3</v>
      </c>
      <c r="G406">
        <v>12742</v>
      </c>
      <c r="H406">
        <v>20150527</v>
      </c>
      <c r="I406" t="s">
        <v>7</v>
      </c>
      <c r="J406">
        <v>197.99001000000001</v>
      </c>
      <c r="K406" s="1">
        <v>1.1237E-2</v>
      </c>
      <c r="L406">
        <v>8.6449999999999999E-3</v>
      </c>
      <c r="M406">
        <v>20150527</v>
      </c>
      <c r="N406">
        <v>0.93</v>
      </c>
      <c r="O406">
        <v>0.34</v>
      </c>
      <c r="P406">
        <v>-0.33</v>
      </c>
      <c r="Q406">
        <v>0</v>
      </c>
      <c r="R406" s="9">
        <f t="shared" si="41"/>
        <v>9.300000000000001E-3</v>
      </c>
      <c r="S406">
        <f t="shared" si="42"/>
        <v>0</v>
      </c>
      <c r="T406" s="9">
        <f t="shared" si="43"/>
        <v>2.1892999999999999E-2</v>
      </c>
      <c r="U406" s="9">
        <f t="shared" si="44"/>
        <v>1.1237E-2</v>
      </c>
      <c r="V406" s="9">
        <v>-264</v>
      </c>
      <c r="W406">
        <f t="shared" si="45"/>
        <v>1.2725588642477782E-2</v>
      </c>
      <c r="X406">
        <f t="shared" si="46"/>
        <v>9.167411357522217E-3</v>
      </c>
      <c r="Y406">
        <f t="shared" si="47"/>
        <v>9.0315149216679234E-3</v>
      </c>
      <c r="Z406">
        <f t="shared" si="48"/>
        <v>2.205485078332077E-3</v>
      </c>
    </row>
    <row r="407" spans="1:26">
      <c r="A407">
        <v>10107</v>
      </c>
      <c r="B407">
        <v>20150526</v>
      </c>
      <c r="C407" t="s">
        <v>6</v>
      </c>
      <c r="D407">
        <v>46.59</v>
      </c>
      <c r="E407" s="1">
        <v>-6.6100000000000004E-3</v>
      </c>
      <c r="F407">
        <v>-1.0460000000000001E-2</v>
      </c>
      <c r="G407">
        <v>12742</v>
      </c>
      <c r="H407">
        <v>20150526</v>
      </c>
      <c r="I407" t="s">
        <v>7</v>
      </c>
      <c r="J407">
        <v>195.78998999999999</v>
      </c>
      <c r="K407" s="1">
        <v>-2.2420000000000001E-3</v>
      </c>
      <c r="L407">
        <v>-1.0460000000000001E-2</v>
      </c>
      <c r="M407">
        <v>20150526</v>
      </c>
      <c r="N407">
        <v>-1.01</v>
      </c>
      <c r="O407">
        <v>-0.03</v>
      </c>
      <c r="P407">
        <v>-0.02</v>
      </c>
      <c r="Q407">
        <v>0</v>
      </c>
      <c r="R407" s="9">
        <f t="shared" si="41"/>
        <v>-1.01E-2</v>
      </c>
      <c r="S407">
        <f t="shared" si="42"/>
        <v>0</v>
      </c>
      <c r="T407" s="9">
        <f t="shared" si="43"/>
        <v>-6.6100000000000004E-3</v>
      </c>
      <c r="U407" s="9">
        <f t="shared" si="44"/>
        <v>-2.2420000000000001E-3</v>
      </c>
      <c r="V407" s="9">
        <v>-265</v>
      </c>
      <c r="W407">
        <f t="shared" si="45"/>
        <v>-1.078355867258058E-2</v>
      </c>
      <c r="X407">
        <f t="shared" si="46"/>
        <v>4.1735586725805797E-3</v>
      </c>
      <c r="Y407">
        <f t="shared" si="47"/>
        <v>-1.4501359127641939E-2</v>
      </c>
      <c r="Z407">
        <f t="shared" si="48"/>
        <v>1.225935912764194E-2</v>
      </c>
    </row>
    <row r="408" spans="1:26">
      <c r="A408">
        <v>10107</v>
      </c>
      <c r="B408">
        <v>20150522</v>
      </c>
      <c r="C408" t="s">
        <v>6</v>
      </c>
      <c r="D408">
        <v>46.9</v>
      </c>
      <c r="E408" s="1">
        <v>-1.0966E-2</v>
      </c>
      <c r="F408">
        <v>-2.2030000000000001E-3</v>
      </c>
      <c r="G408">
        <v>12742</v>
      </c>
      <c r="H408">
        <v>20150522</v>
      </c>
      <c r="I408" t="s">
        <v>7</v>
      </c>
      <c r="J408">
        <v>196.23</v>
      </c>
      <c r="K408" s="1">
        <v>-4.1110000000000001E-3</v>
      </c>
      <c r="L408">
        <v>-2.2030000000000001E-3</v>
      </c>
      <c r="M408">
        <v>20150522</v>
      </c>
      <c r="N408">
        <v>-0.22</v>
      </c>
      <c r="O408">
        <v>-0.12</v>
      </c>
      <c r="P408">
        <v>-0.14000000000000001</v>
      </c>
      <c r="Q408">
        <v>0</v>
      </c>
      <c r="R408" s="9">
        <f t="shared" ref="R408:R471" si="49">N408/100</f>
        <v>-2.2000000000000001E-3</v>
      </c>
      <c r="S408">
        <f t="shared" ref="S408:S471" si="50">Q408/100</f>
        <v>0</v>
      </c>
      <c r="T408" s="9">
        <f t="shared" ref="T408:T471" si="51">E408-S408</f>
        <v>-1.0966E-2</v>
      </c>
      <c r="U408" s="9">
        <f t="shared" ref="U408:U471" si="52">K408-S408</f>
        <v>-4.1110000000000001E-3</v>
      </c>
      <c r="V408" s="9">
        <v>-266</v>
      </c>
      <c r="W408">
        <f t="shared" ref="W408:W471" si="53">$AD$3*R408+$AD$2+S408</f>
        <v>-1.2102461061392895E-3</v>
      </c>
      <c r="X408">
        <f t="shared" ref="X408:X471" si="54">E408-W408</f>
        <v>-9.7557538938607101E-3</v>
      </c>
      <c r="Y408">
        <f t="shared" ref="Y408:Y471" si="55">$AD$6*R408+$AD$5+S408</f>
        <v>-4.918384643644625E-3</v>
      </c>
      <c r="Z408">
        <f t="shared" ref="Z408:Z471" si="56">K408-Y408</f>
        <v>8.0738464364462498E-4</v>
      </c>
    </row>
    <row r="409" spans="1:26">
      <c r="A409">
        <v>10107</v>
      </c>
      <c r="B409">
        <v>20150521</v>
      </c>
      <c r="C409" t="s">
        <v>6</v>
      </c>
      <c r="D409">
        <v>47.42</v>
      </c>
      <c r="E409" s="1">
        <v>-3.3630000000000001E-3</v>
      </c>
      <c r="F409">
        <v>2.48E-3</v>
      </c>
      <c r="G409">
        <v>12742</v>
      </c>
      <c r="H409">
        <v>20150521</v>
      </c>
      <c r="I409" t="s">
        <v>7</v>
      </c>
      <c r="J409">
        <v>197.03998999999999</v>
      </c>
      <c r="K409" s="1">
        <v>1.6718E-2</v>
      </c>
      <c r="L409">
        <v>2.48E-3</v>
      </c>
      <c r="M409">
        <v>20150521</v>
      </c>
      <c r="N409">
        <v>0.23</v>
      </c>
      <c r="O409">
        <v>-0.3</v>
      </c>
      <c r="P409">
        <v>-0.02</v>
      </c>
      <c r="Q409">
        <v>0</v>
      </c>
      <c r="R409" s="9">
        <f t="shared" si="49"/>
        <v>2.3E-3</v>
      </c>
      <c r="S409">
        <f t="shared" si="50"/>
        <v>0</v>
      </c>
      <c r="T409" s="9">
        <f t="shared" si="51"/>
        <v>-3.3630000000000001E-3</v>
      </c>
      <c r="U409" s="9">
        <f t="shared" si="52"/>
        <v>1.6718E-2</v>
      </c>
      <c r="V409" s="9">
        <v>-267</v>
      </c>
      <c r="W409">
        <f t="shared" si="53"/>
        <v>4.2429066215804341E-3</v>
      </c>
      <c r="X409">
        <f t="shared" si="54"/>
        <v>-7.6059066215804338E-3</v>
      </c>
      <c r="Y409">
        <f t="shared" si="55"/>
        <v>5.4027170799941489E-4</v>
      </c>
      <c r="Z409">
        <f t="shared" si="56"/>
        <v>1.6177728292000586E-2</v>
      </c>
    </row>
    <row r="410" spans="1:26">
      <c r="A410">
        <v>10107</v>
      </c>
      <c r="B410">
        <v>20150520</v>
      </c>
      <c r="C410" t="s">
        <v>6</v>
      </c>
      <c r="D410">
        <v>47.58</v>
      </c>
      <c r="E410" s="1">
        <v>0</v>
      </c>
      <c r="F410">
        <v>-3.2400000000000001E-4</v>
      </c>
      <c r="G410">
        <v>12742</v>
      </c>
      <c r="H410">
        <v>20150520</v>
      </c>
      <c r="I410" t="s">
        <v>7</v>
      </c>
      <c r="J410">
        <v>193.8</v>
      </c>
      <c r="K410" s="1">
        <v>-2.1619999999999999E-3</v>
      </c>
      <c r="L410">
        <v>-3.2400000000000001E-4</v>
      </c>
      <c r="M410">
        <v>20150520</v>
      </c>
      <c r="N410">
        <v>-0.05</v>
      </c>
      <c r="O410">
        <v>0.22</v>
      </c>
      <c r="P410">
        <v>-0.13</v>
      </c>
      <c r="Q410">
        <v>0</v>
      </c>
      <c r="R410" s="9">
        <f t="shared" si="49"/>
        <v>-5.0000000000000001E-4</v>
      </c>
      <c r="S410">
        <f t="shared" si="50"/>
        <v>0</v>
      </c>
      <c r="T410" s="9">
        <f t="shared" si="51"/>
        <v>0</v>
      </c>
      <c r="U410" s="9">
        <f t="shared" si="52"/>
        <v>-2.1619999999999999E-3</v>
      </c>
      <c r="V410" s="9">
        <v>-268</v>
      </c>
      <c r="W410">
        <f t="shared" si="53"/>
        <v>8.4983381322149495E-4</v>
      </c>
      <c r="X410">
        <f t="shared" si="54"/>
        <v>-8.4983381322149495E-4</v>
      </c>
      <c r="Y410">
        <f t="shared" si="55"/>
        <v>-2.8562255774679879E-3</v>
      </c>
      <c r="Z410">
        <f t="shared" si="56"/>
        <v>6.9422557746798806E-4</v>
      </c>
    </row>
    <row r="411" spans="1:26">
      <c r="A411">
        <v>10107</v>
      </c>
      <c r="B411">
        <v>20150519</v>
      </c>
      <c r="C411" t="s">
        <v>6</v>
      </c>
      <c r="D411">
        <v>47.58</v>
      </c>
      <c r="E411" s="1">
        <v>-2.4989999999999999E-3</v>
      </c>
      <c r="F411">
        <v>-1.353E-3</v>
      </c>
      <c r="G411">
        <v>12742</v>
      </c>
      <c r="H411">
        <v>20150519</v>
      </c>
      <c r="I411" t="s">
        <v>7</v>
      </c>
      <c r="J411">
        <v>194.22</v>
      </c>
      <c r="K411" s="1">
        <v>-2.0969999999999999E-2</v>
      </c>
      <c r="L411">
        <v>-1.353E-3</v>
      </c>
      <c r="M411">
        <v>20150519</v>
      </c>
      <c r="N411">
        <v>-0.09</v>
      </c>
      <c r="O411">
        <v>-0.11</v>
      </c>
      <c r="P411">
        <v>0.24</v>
      </c>
      <c r="Q411">
        <v>0</v>
      </c>
      <c r="R411" s="9">
        <f t="shared" si="49"/>
        <v>-8.9999999999999998E-4</v>
      </c>
      <c r="S411">
        <f t="shared" si="50"/>
        <v>0</v>
      </c>
      <c r="T411" s="9">
        <f t="shared" si="51"/>
        <v>-2.4989999999999999E-3</v>
      </c>
      <c r="U411" s="9">
        <f t="shared" si="52"/>
        <v>-2.0969999999999999E-2</v>
      </c>
      <c r="V411" s="9">
        <v>-269</v>
      </c>
      <c r="W411">
        <f t="shared" si="53"/>
        <v>3.651091263130752E-4</v>
      </c>
      <c r="X411">
        <f t="shared" si="54"/>
        <v>-2.8641091263130751E-3</v>
      </c>
      <c r="Y411">
        <f t="shared" si="55"/>
        <v>-3.3414394753919028E-3</v>
      </c>
      <c r="Z411">
        <f t="shared" si="56"/>
        <v>-1.7628560524608095E-2</v>
      </c>
    </row>
    <row r="412" spans="1:26">
      <c r="A412">
        <v>10107</v>
      </c>
      <c r="B412">
        <v>20150518</v>
      </c>
      <c r="C412" t="s">
        <v>6</v>
      </c>
      <c r="D412">
        <v>48.01</v>
      </c>
      <c r="E412" s="1">
        <v>-5.901E-3</v>
      </c>
      <c r="F412">
        <v>3.3400000000000001E-3</v>
      </c>
      <c r="G412">
        <v>12742</v>
      </c>
      <c r="H412">
        <v>20150518</v>
      </c>
      <c r="I412" t="s">
        <v>7</v>
      </c>
      <c r="J412">
        <v>198.38</v>
      </c>
      <c r="K412" s="1">
        <v>1.3901999999999999E-2</v>
      </c>
      <c r="L412">
        <v>3.3400000000000001E-3</v>
      </c>
      <c r="M412">
        <v>20150518</v>
      </c>
      <c r="N412">
        <v>0.44</v>
      </c>
      <c r="O412">
        <v>0.75</v>
      </c>
      <c r="P412">
        <v>-7.0000000000000007E-2</v>
      </c>
      <c r="Q412">
        <v>0</v>
      </c>
      <c r="R412" s="9">
        <f t="shared" si="49"/>
        <v>4.4000000000000003E-3</v>
      </c>
      <c r="S412">
        <f t="shared" si="50"/>
        <v>0</v>
      </c>
      <c r="T412" s="9">
        <f t="shared" si="51"/>
        <v>-5.901E-3</v>
      </c>
      <c r="U412" s="9">
        <f t="shared" si="52"/>
        <v>1.3901999999999999E-2</v>
      </c>
      <c r="V412" s="9">
        <v>-270</v>
      </c>
      <c r="W412">
        <f t="shared" si="53"/>
        <v>6.7877112278496386E-3</v>
      </c>
      <c r="X412">
        <f t="shared" si="54"/>
        <v>-1.2688711227849639E-2</v>
      </c>
      <c r="Y412">
        <f t="shared" si="55"/>
        <v>3.0876446720999673E-3</v>
      </c>
      <c r="Z412">
        <f t="shared" si="56"/>
        <v>1.0814355327900031E-2</v>
      </c>
    </row>
    <row r="413" spans="1:26">
      <c r="A413">
        <v>10107</v>
      </c>
      <c r="B413">
        <v>20150515</v>
      </c>
      <c r="C413" t="s">
        <v>6</v>
      </c>
      <c r="D413">
        <v>48.295000000000002</v>
      </c>
      <c r="E413" s="1">
        <v>-8.7229999999999999E-3</v>
      </c>
      <c r="F413">
        <v>1.0690000000000001E-3</v>
      </c>
      <c r="G413">
        <v>12742</v>
      </c>
      <c r="H413">
        <v>20150515</v>
      </c>
      <c r="I413" t="s">
        <v>7</v>
      </c>
      <c r="J413">
        <v>195.66</v>
      </c>
      <c r="K413" s="1">
        <v>6.0159999999999996E-3</v>
      </c>
      <c r="L413">
        <v>1.0690000000000001E-3</v>
      </c>
      <c r="M413">
        <v>20150515</v>
      </c>
      <c r="N413">
        <v>0.05</v>
      </c>
      <c r="O413">
        <v>-0.23</v>
      </c>
      <c r="P413">
        <v>-0.2</v>
      </c>
      <c r="Q413">
        <v>0</v>
      </c>
      <c r="R413" s="9">
        <f t="shared" si="49"/>
        <v>5.0000000000000001E-4</v>
      </c>
      <c r="S413">
        <f t="shared" si="50"/>
        <v>0</v>
      </c>
      <c r="T413" s="9">
        <f t="shared" si="51"/>
        <v>-8.7229999999999999E-3</v>
      </c>
      <c r="U413" s="9">
        <f t="shared" si="52"/>
        <v>6.0159999999999996E-3</v>
      </c>
      <c r="V413" s="9">
        <v>-271</v>
      </c>
      <c r="W413">
        <f t="shared" si="53"/>
        <v>2.0616455304925448E-3</v>
      </c>
      <c r="X413">
        <f t="shared" si="54"/>
        <v>-1.0784645530492545E-2</v>
      </c>
      <c r="Y413">
        <f t="shared" si="55"/>
        <v>-1.6431908326582012E-3</v>
      </c>
      <c r="Z413">
        <f t="shared" si="56"/>
        <v>7.6591908326582008E-3</v>
      </c>
    </row>
    <row r="414" spans="1:26">
      <c r="A414">
        <v>10107</v>
      </c>
      <c r="B414">
        <v>20150514</v>
      </c>
      <c r="C414" t="s">
        <v>6</v>
      </c>
      <c r="D414">
        <v>48.72</v>
      </c>
      <c r="E414" s="1">
        <v>2.2991999999999999E-2</v>
      </c>
      <c r="F414">
        <v>9.7269999999999995E-3</v>
      </c>
      <c r="G414">
        <v>12742</v>
      </c>
      <c r="H414">
        <v>20150514</v>
      </c>
      <c r="I414" t="s">
        <v>7</v>
      </c>
      <c r="J414">
        <v>194.49001000000001</v>
      </c>
      <c r="K414" s="1">
        <v>-1.2089000000000001E-2</v>
      </c>
      <c r="L414">
        <v>9.7269999999999995E-3</v>
      </c>
      <c r="M414">
        <v>20150514</v>
      </c>
      <c r="N414">
        <v>1.01</v>
      </c>
      <c r="O414">
        <v>-0.1</v>
      </c>
      <c r="P414">
        <v>-0.35</v>
      </c>
      <c r="Q414">
        <v>0</v>
      </c>
      <c r="R414" s="9">
        <f t="shared" si="49"/>
        <v>1.01E-2</v>
      </c>
      <c r="S414">
        <f t="shared" si="50"/>
        <v>0</v>
      </c>
      <c r="T414" s="9">
        <f t="shared" si="51"/>
        <v>2.2991999999999999E-2</v>
      </c>
      <c r="U414" s="9">
        <f t="shared" si="52"/>
        <v>-1.2089000000000001E-2</v>
      </c>
      <c r="V414" s="9">
        <v>-272</v>
      </c>
      <c r="W414">
        <f t="shared" si="53"/>
        <v>1.3695038016294622E-2</v>
      </c>
      <c r="X414">
        <f t="shared" si="54"/>
        <v>9.296961983705377E-3</v>
      </c>
      <c r="Y414">
        <f t="shared" si="55"/>
        <v>1.000194271751575E-2</v>
      </c>
      <c r="Z414">
        <f t="shared" si="56"/>
        <v>-2.2090942717515751E-2</v>
      </c>
    </row>
    <row r="415" spans="1:26">
      <c r="A415">
        <v>10107</v>
      </c>
      <c r="B415">
        <v>20150513</v>
      </c>
      <c r="C415" t="s">
        <v>6</v>
      </c>
      <c r="D415">
        <v>47.625</v>
      </c>
      <c r="E415" s="1">
        <v>5.8079999999999998E-3</v>
      </c>
      <c r="F415">
        <v>1.83E-4</v>
      </c>
      <c r="G415">
        <v>12742</v>
      </c>
      <c r="H415">
        <v>20150513</v>
      </c>
      <c r="I415" t="s">
        <v>7</v>
      </c>
      <c r="J415">
        <v>196.87</v>
      </c>
      <c r="K415" s="1">
        <v>-1.6830000000000001E-2</v>
      </c>
      <c r="L415">
        <v>1.83E-4</v>
      </c>
      <c r="M415">
        <v>20150513</v>
      </c>
      <c r="N415">
        <v>0.01</v>
      </c>
      <c r="O415">
        <v>0</v>
      </c>
      <c r="P415">
        <v>0.02</v>
      </c>
      <c r="Q415">
        <v>0</v>
      </c>
      <c r="R415" s="9">
        <f t="shared" si="49"/>
        <v>1E-4</v>
      </c>
      <c r="S415">
        <f t="shared" si="50"/>
        <v>0</v>
      </c>
      <c r="T415" s="9">
        <f t="shared" si="51"/>
        <v>5.8079999999999998E-3</v>
      </c>
      <c r="U415" s="9">
        <f t="shared" si="52"/>
        <v>-1.6830000000000001E-2</v>
      </c>
      <c r="V415" s="9">
        <v>-273</v>
      </c>
      <c r="W415">
        <f t="shared" si="53"/>
        <v>1.5769208435841247E-3</v>
      </c>
      <c r="X415">
        <f t="shared" si="54"/>
        <v>4.2310791564158755E-3</v>
      </c>
      <c r="Y415">
        <f t="shared" si="55"/>
        <v>-2.128404730582116E-3</v>
      </c>
      <c r="Z415">
        <f t="shared" si="56"/>
        <v>-1.4701595269417885E-2</v>
      </c>
    </row>
    <row r="416" spans="1:26">
      <c r="A416">
        <v>10107</v>
      </c>
      <c r="B416">
        <v>20150512</v>
      </c>
      <c r="C416" t="s">
        <v>6</v>
      </c>
      <c r="D416">
        <v>47.35</v>
      </c>
      <c r="E416" s="1">
        <v>-4.2200000000000001E-4</v>
      </c>
      <c r="F416">
        <v>-2.2399999999999998E-3</v>
      </c>
      <c r="G416">
        <v>12742</v>
      </c>
      <c r="H416">
        <v>20150512</v>
      </c>
      <c r="I416" t="s">
        <v>7</v>
      </c>
      <c r="J416">
        <v>200.24001000000001</v>
      </c>
      <c r="K416" s="1">
        <v>-1E-4</v>
      </c>
      <c r="L416">
        <v>-2.2399999999999998E-3</v>
      </c>
      <c r="M416">
        <v>20150512</v>
      </c>
      <c r="N416">
        <v>-0.27</v>
      </c>
      <c r="O416">
        <v>-0.01</v>
      </c>
      <c r="P416">
        <v>7.0000000000000007E-2</v>
      </c>
      <c r="Q416">
        <v>0</v>
      </c>
      <c r="R416" s="9">
        <f t="shared" si="49"/>
        <v>-2.7000000000000001E-3</v>
      </c>
      <c r="S416">
        <f t="shared" si="50"/>
        <v>0</v>
      </c>
      <c r="T416" s="9">
        <f t="shared" si="51"/>
        <v>-4.2200000000000001E-4</v>
      </c>
      <c r="U416" s="9">
        <f t="shared" si="52"/>
        <v>-1E-4</v>
      </c>
      <c r="V416" s="9">
        <v>-274</v>
      </c>
      <c r="W416">
        <f t="shared" si="53"/>
        <v>-1.8161519647748145E-3</v>
      </c>
      <c r="X416">
        <f t="shared" si="54"/>
        <v>1.3941519647748144E-3</v>
      </c>
      <c r="Y416">
        <f t="shared" si="55"/>
        <v>-5.5249020160495193E-3</v>
      </c>
      <c r="Z416">
        <f t="shared" si="56"/>
        <v>5.424902016049519E-3</v>
      </c>
    </row>
    <row r="417" spans="1:26">
      <c r="A417">
        <v>10107</v>
      </c>
      <c r="B417">
        <v>20150511</v>
      </c>
      <c r="C417" t="s">
        <v>6</v>
      </c>
      <c r="D417">
        <v>47.37</v>
      </c>
      <c r="E417" s="1">
        <v>-7.9579999999999998E-3</v>
      </c>
      <c r="F417">
        <v>-3.9760000000000004E-3</v>
      </c>
      <c r="G417">
        <v>12742</v>
      </c>
      <c r="H417">
        <v>20150511</v>
      </c>
      <c r="I417" t="s">
        <v>7</v>
      </c>
      <c r="J417">
        <v>200.25998999999999</v>
      </c>
      <c r="K417" s="1">
        <v>7.7499999999999999E-3</v>
      </c>
      <c r="L417">
        <v>-3.9760000000000004E-3</v>
      </c>
      <c r="M417">
        <v>20150511</v>
      </c>
      <c r="N417">
        <v>-0.39</v>
      </c>
      <c r="O417">
        <v>0.68</v>
      </c>
      <c r="P417">
        <v>-0.02</v>
      </c>
      <c r="Q417">
        <v>0</v>
      </c>
      <c r="R417" s="9">
        <f t="shared" si="49"/>
        <v>-3.9000000000000003E-3</v>
      </c>
      <c r="S417">
        <f t="shared" si="50"/>
        <v>0</v>
      </c>
      <c r="T417" s="9">
        <f t="shared" si="51"/>
        <v>-7.9579999999999998E-3</v>
      </c>
      <c r="U417" s="9">
        <f t="shared" si="52"/>
        <v>7.7499999999999999E-3</v>
      </c>
      <c r="V417" s="9">
        <v>-275</v>
      </c>
      <c r="W417">
        <f t="shared" si="53"/>
        <v>-3.2703260255000739E-3</v>
      </c>
      <c r="X417">
        <f t="shared" si="54"/>
        <v>-4.6876739744999259E-3</v>
      </c>
      <c r="Y417">
        <f t="shared" si="55"/>
        <v>-6.980543709821263E-3</v>
      </c>
      <c r="Z417">
        <f t="shared" si="56"/>
        <v>1.4730543709821263E-2</v>
      </c>
    </row>
    <row r="418" spans="1:26">
      <c r="A418">
        <v>10107</v>
      </c>
      <c r="B418">
        <v>20150508</v>
      </c>
      <c r="C418" t="s">
        <v>6</v>
      </c>
      <c r="D418">
        <v>47.75</v>
      </c>
      <c r="E418" s="1">
        <v>2.2484000000000001E-2</v>
      </c>
      <c r="F418">
        <v>1.2078999999999999E-2</v>
      </c>
      <c r="G418">
        <v>12742</v>
      </c>
      <c r="H418">
        <v>20150508</v>
      </c>
      <c r="I418" t="s">
        <v>7</v>
      </c>
      <c r="J418">
        <v>198.72</v>
      </c>
      <c r="K418" s="1">
        <v>-1.3356E-2</v>
      </c>
      <c r="L418">
        <v>1.2078999999999999E-2</v>
      </c>
      <c r="M418">
        <v>20150508</v>
      </c>
      <c r="N418">
        <v>1.21</v>
      </c>
      <c r="O418">
        <v>-0.56999999999999995</v>
      </c>
      <c r="P418">
        <v>-0.12</v>
      </c>
      <c r="Q418">
        <v>0</v>
      </c>
      <c r="R418" s="9">
        <f t="shared" si="49"/>
        <v>1.21E-2</v>
      </c>
      <c r="S418">
        <f t="shared" si="50"/>
        <v>0</v>
      </c>
      <c r="T418" s="9">
        <f t="shared" si="51"/>
        <v>2.2484000000000001E-2</v>
      </c>
      <c r="U418" s="9">
        <f t="shared" si="52"/>
        <v>-1.3356E-2</v>
      </c>
      <c r="V418" s="9">
        <v>-276</v>
      </c>
      <c r="W418">
        <f t="shared" si="53"/>
        <v>1.6118661450836722E-2</v>
      </c>
      <c r="X418">
        <f t="shared" si="54"/>
        <v>6.365338549163279E-3</v>
      </c>
      <c r="Y418">
        <f t="shared" si="55"/>
        <v>1.2428012207135323E-2</v>
      </c>
      <c r="Z418">
        <f t="shared" si="56"/>
        <v>-2.5784012207135325E-2</v>
      </c>
    </row>
    <row r="419" spans="1:26">
      <c r="A419">
        <v>10107</v>
      </c>
      <c r="B419">
        <v>20150507</v>
      </c>
      <c r="C419" t="s">
        <v>6</v>
      </c>
      <c r="D419">
        <v>46.7</v>
      </c>
      <c r="E419" s="1">
        <v>9.0749999999999997E-3</v>
      </c>
      <c r="F419">
        <v>3.3570000000000002E-3</v>
      </c>
      <c r="G419">
        <v>12742</v>
      </c>
      <c r="H419">
        <v>20150507</v>
      </c>
      <c r="I419" t="s">
        <v>7</v>
      </c>
      <c r="J419">
        <v>201.41</v>
      </c>
      <c r="K419" s="1">
        <v>5.9430000000000004E-3</v>
      </c>
      <c r="L419">
        <v>3.3570000000000002E-3</v>
      </c>
      <c r="M419">
        <v>20150507</v>
      </c>
      <c r="N419">
        <v>0.39</v>
      </c>
      <c r="O419">
        <v>0.04</v>
      </c>
      <c r="P419">
        <v>-0.4</v>
      </c>
      <c r="Q419">
        <v>0</v>
      </c>
      <c r="R419" s="9">
        <f t="shared" si="49"/>
        <v>3.9000000000000003E-3</v>
      </c>
      <c r="S419">
        <f t="shared" si="50"/>
        <v>0</v>
      </c>
      <c r="T419" s="9">
        <f t="shared" si="51"/>
        <v>9.0749999999999997E-3</v>
      </c>
      <c r="U419" s="9">
        <f t="shared" si="52"/>
        <v>5.9430000000000004E-3</v>
      </c>
      <c r="V419" s="9">
        <v>-277</v>
      </c>
      <c r="W419">
        <f t="shared" si="53"/>
        <v>6.1818053692141136E-3</v>
      </c>
      <c r="X419">
        <f t="shared" si="54"/>
        <v>2.8931946307858862E-3</v>
      </c>
      <c r="Y419">
        <f t="shared" si="55"/>
        <v>2.481127299695074E-3</v>
      </c>
      <c r="Z419">
        <f t="shared" si="56"/>
        <v>3.4618727003049264E-3</v>
      </c>
    </row>
    <row r="420" spans="1:26">
      <c r="A420">
        <v>10107</v>
      </c>
      <c r="B420">
        <v>20150506</v>
      </c>
      <c r="C420" t="s">
        <v>6</v>
      </c>
      <c r="D420">
        <v>46.28</v>
      </c>
      <c r="E420" s="1">
        <v>-2.7730999999999999E-2</v>
      </c>
      <c r="F420">
        <v>-3.3509999999999998E-3</v>
      </c>
      <c r="G420">
        <v>12742</v>
      </c>
      <c r="H420">
        <v>20150506</v>
      </c>
      <c r="I420" t="s">
        <v>7</v>
      </c>
      <c r="J420">
        <v>200.22</v>
      </c>
      <c r="K420" s="1">
        <v>1.952E-3</v>
      </c>
      <c r="L420">
        <v>-3.3509999999999998E-3</v>
      </c>
      <c r="M420">
        <v>20150506</v>
      </c>
      <c r="N420">
        <v>-0.31</v>
      </c>
      <c r="O420">
        <v>0.63</v>
      </c>
      <c r="P420">
        <v>-0.14000000000000001</v>
      </c>
      <c r="Q420">
        <v>0</v>
      </c>
      <c r="R420" s="9">
        <f t="shared" si="49"/>
        <v>-3.0999999999999999E-3</v>
      </c>
      <c r="S420">
        <f t="shared" si="50"/>
        <v>0</v>
      </c>
      <c r="T420" s="9">
        <f t="shared" si="51"/>
        <v>-2.7730999999999999E-2</v>
      </c>
      <c r="U420" s="9">
        <f t="shared" si="52"/>
        <v>1.952E-3</v>
      </c>
      <c r="V420" s="9">
        <v>-278</v>
      </c>
      <c r="W420">
        <f t="shared" si="53"/>
        <v>-2.3008766516832337E-3</v>
      </c>
      <c r="X420">
        <f t="shared" si="54"/>
        <v>-2.5430123348316763E-2</v>
      </c>
      <c r="Y420">
        <f t="shared" si="55"/>
        <v>-6.0101159139734333E-3</v>
      </c>
      <c r="Z420">
        <f t="shared" si="56"/>
        <v>7.9621159139734339E-3</v>
      </c>
    </row>
    <row r="421" spans="1:26">
      <c r="A421">
        <v>10107</v>
      </c>
      <c r="B421">
        <v>20150505</v>
      </c>
      <c r="C421" t="s">
        <v>6</v>
      </c>
      <c r="D421">
        <v>47.6</v>
      </c>
      <c r="E421" s="1">
        <v>-1.3266999999999999E-2</v>
      </c>
      <c r="F421">
        <v>-1.1551000000000001E-2</v>
      </c>
      <c r="G421">
        <v>12742</v>
      </c>
      <c r="H421">
        <v>20150505</v>
      </c>
      <c r="I421" t="s">
        <v>7</v>
      </c>
      <c r="J421">
        <v>199.83</v>
      </c>
      <c r="K421" s="1">
        <v>-1.7648E-2</v>
      </c>
      <c r="L421">
        <v>-1.1551000000000001E-2</v>
      </c>
      <c r="M421">
        <v>20150505</v>
      </c>
      <c r="N421">
        <v>-1.19</v>
      </c>
      <c r="O421">
        <v>-0.15</v>
      </c>
      <c r="P421">
        <v>0.51</v>
      </c>
      <c r="Q421">
        <v>0</v>
      </c>
      <c r="R421" s="9">
        <f t="shared" si="49"/>
        <v>-1.1899999999999999E-2</v>
      </c>
      <c r="S421">
        <f t="shared" si="50"/>
        <v>0</v>
      </c>
      <c r="T421" s="9">
        <f t="shared" si="51"/>
        <v>-1.3266999999999999E-2</v>
      </c>
      <c r="U421" s="9">
        <f t="shared" si="52"/>
        <v>-1.7648E-2</v>
      </c>
      <c r="V421" s="9">
        <v>-279</v>
      </c>
      <c r="W421">
        <f t="shared" si="53"/>
        <v>-1.2964819763668471E-2</v>
      </c>
      <c r="X421">
        <f t="shared" si="54"/>
        <v>-3.0218023633152812E-4</v>
      </c>
      <c r="Y421">
        <f t="shared" si="55"/>
        <v>-1.6684821668299557E-2</v>
      </c>
      <c r="Z421">
        <f t="shared" si="56"/>
        <v>-9.6317833170044345E-4</v>
      </c>
    </row>
    <row r="422" spans="1:26">
      <c r="A422">
        <v>10107</v>
      </c>
      <c r="B422">
        <v>20150504</v>
      </c>
      <c r="C422" t="s">
        <v>6</v>
      </c>
      <c r="D422">
        <v>48.24</v>
      </c>
      <c r="E422" s="1">
        <v>-8.5290000000000001E-3</v>
      </c>
      <c r="F422">
        <v>2.9650000000000002E-3</v>
      </c>
      <c r="G422">
        <v>12742</v>
      </c>
      <c r="H422">
        <v>20150504</v>
      </c>
      <c r="I422" t="s">
        <v>7</v>
      </c>
      <c r="J422">
        <v>203.42</v>
      </c>
      <c r="K422" s="1">
        <v>-8.7229999999999999E-3</v>
      </c>
      <c r="L422">
        <v>2.9650000000000002E-3</v>
      </c>
      <c r="M422">
        <v>20150504</v>
      </c>
      <c r="N422">
        <v>0.32</v>
      </c>
      <c r="O422">
        <v>0.02</v>
      </c>
      <c r="P422">
        <v>0.24</v>
      </c>
      <c r="Q422">
        <v>0</v>
      </c>
      <c r="R422" s="9">
        <f t="shared" si="49"/>
        <v>3.2000000000000002E-3</v>
      </c>
      <c r="S422">
        <f t="shared" si="50"/>
        <v>0</v>
      </c>
      <c r="T422" s="9">
        <f t="shared" si="51"/>
        <v>-8.5290000000000001E-3</v>
      </c>
      <c r="U422" s="9">
        <f t="shared" si="52"/>
        <v>-8.7229999999999999E-3</v>
      </c>
      <c r="V422" s="9">
        <v>-280</v>
      </c>
      <c r="W422">
        <f t="shared" si="53"/>
        <v>5.3335371671243787E-3</v>
      </c>
      <c r="X422">
        <f t="shared" si="54"/>
        <v>-1.3862537167124378E-2</v>
      </c>
      <c r="Y422">
        <f t="shared" si="55"/>
        <v>1.6320029783282231E-3</v>
      </c>
      <c r="Z422">
        <f t="shared" si="56"/>
        <v>-1.0355002978328223E-2</v>
      </c>
    </row>
    <row r="423" spans="1:26">
      <c r="A423">
        <v>10107</v>
      </c>
      <c r="B423">
        <v>20150501</v>
      </c>
      <c r="C423" t="s">
        <v>6</v>
      </c>
      <c r="D423">
        <v>48.655000000000001</v>
      </c>
      <c r="E423" s="1">
        <v>3.0800000000000001E-4</v>
      </c>
      <c r="F423">
        <v>9.2899999999999996E-3</v>
      </c>
      <c r="G423">
        <v>12742</v>
      </c>
      <c r="H423">
        <v>20150501</v>
      </c>
      <c r="I423" t="s">
        <v>7</v>
      </c>
      <c r="J423">
        <v>205.21001000000001</v>
      </c>
      <c r="K423" s="1">
        <v>-0.18609400000000001</v>
      </c>
      <c r="L423">
        <v>9.2899999999999996E-3</v>
      </c>
      <c r="M423">
        <v>20150501</v>
      </c>
      <c r="N423">
        <v>1.01</v>
      </c>
      <c r="O423">
        <v>-0.3</v>
      </c>
      <c r="P423">
        <v>-0.61</v>
      </c>
      <c r="Q423">
        <v>0</v>
      </c>
      <c r="R423" s="9">
        <f t="shared" si="49"/>
        <v>1.01E-2</v>
      </c>
      <c r="S423">
        <f t="shared" si="50"/>
        <v>0</v>
      </c>
      <c r="T423" s="9">
        <f t="shared" si="51"/>
        <v>3.0800000000000001E-4</v>
      </c>
      <c r="U423" s="9">
        <f t="shared" si="52"/>
        <v>-0.18609400000000001</v>
      </c>
      <c r="V423" s="9">
        <v>-281</v>
      </c>
      <c r="W423">
        <f t="shared" si="53"/>
        <v>1.3695038016294622E-2</v>
      </c>
      <c r="X423">
        <f t="shared" si="54"/>
        <v>-1.3387038016294622E-2</v>
      </c>
      <c r="Y423">
        <f t="shared" si="55"/>
        <v>1.000194271751575E-2</v>
      </c>
      <c r="Z423">
        <f t="shared" si="56"/>
        <v>-0.19609594271751576</v>
      </c>
    </row>
    <row r="424" spans="1:26">
      <c r="A424">
        <v>10107</v>
      </c>
      <c r="B424">
        <v>20150430</v>
      </c>
      <c r="C424" t="s">
        <v>6</v>
      </c>
      <c r="D424">
        <v>48.64</v>
      </c>
      <c r="E424" s="1">
        <v>-8.5609999999999992E-3</v>
      </c>
      <c r="F424">
        <v>-1.0717000000000001E-2</v>
      </c>
      <c r="G424">
        <v>12742</v>
      </c>
      <c r="H424">
        <v>20150430</v>
      </c>
      <c r="I424" t="s">
        <v>7</v>
      </c>
      <c r="J424">
        <v>252.13</v>
      </c>
      <c r="K424" s="1">
        <v>-1.9522000000000001E-2</v>
      </c>
      <c r="L424">
        <v>-1.0717000000000001E-2</v>
      </c>
      <c r="M424">
        <v>20150430</v>
      </c>
      <c r="N424">
        <v>-1.1100000000000001</v>
      </c>
      <c r="O424">
        <v>-1.07</v>
      </c>
      <c r="P424">
        <v>0.75</v>
      </c>
      <c r="Q424">
        <v>0</v>
      </c>
      <c r="R424" s="9">
        <f t="shared" si="49"/>
        <v>-1.11E-2</v>
      </c>
      <c r="S424">
        <f t="shared" si="50"/>
        <v>0</v>
      </c>
      <c r="T424" s="9">
        <f t="shared" si="51"/>
        <v>-8.5609999999999992E-3</v>
      </c>
      <c r="U424" s="9">
        <f t="shared" si="52"/>
        <v>-1.9522000000000001E-2</v>
      </c>
      <c r="V424" s="9">
        <v>-282</v>
      </c>
      <c r="W424">
        <f t="shared" si="53"/>
        <v>-1.1995370389851632E-2</v>
      </c>
      <c r="X424">
        <f t="shared" si="54"/>
        <v>3.4343703898516327E-3</v>
      </c>
      <c r="Y424">
        <f t="shared" si="55"/>
        <v>-1.5714393872451729E-2</v>
      </c>
      <c r="Z424">
        <f t="shared" si="56"/>
        <v>-3.8076061275482721E-3</v>
      </c>
    </row>
    <row r="425" spans="1:26">
      <c r="A425">
        <v>10107</v>
      </c>
      <c r="B425">
        <v>20150429</v>
      </c>
      <c r="C425" t="s">
        <v>6</v>
      </c>
      <c r="D425">
        <v>49.06</v>
      </c>
      <c r="E425" s="1">
        <v>-1.933E-3</v>
      </c>
      <c r="F425">
        <v>-3.9269999999999999E-3</v>
      </c>
      <c r="G425">
        <v>12742</v>
      </c>
      <c r="H425">
        <v>20150429</v>
      </c>
      <c r="I425" t="s">
        <v>7</v>
      </c>
      <c r="J425">
        <v>257.14999</v>
      </c>
      <c r="K425" s="1">
        <v>-7.3800000000000005E-4</v>
      </c>
      <c r="L425">
        <v>-3.9269999999999999E-3</v>
      </c>
      <c r="M425">
        <v>20150429</v>
      </c>
      <c r="N425">
        <v>-0.38</v>
      </c>
      <c r="O425">
        <v>-0.75</v>
      </c>
      <c r="P425">
        <v>0.74</v>
      </c>
      <c r="Q425">
        <v>0</v>
      </c>
      <c r="R425" s="9">
        <f t="shared" si="49"/>
        <v>-3.8E-3</v>
      </c>
      <c r="S425">
        <f t="shared" si="50"/>
        <v>0</v>
      </c>
      <c r="T425" s="9">
        <f t="shared" si="51"/>
        <v>-1.933E-3</v>
      </c>
      <c r="U425" s="9">
        <f t="shared" si="52"/>
        <v>-7.3800000000000005E-4</v>
      </c>
      <c r="V425" s="9">
        <v>-283</v>
      </c>
      <c r="W425">
        <f t="shared" si="53"/>
        <v>-3.1491448537729685E-3</v>
      </c>
      <c r="X425">
        <f t="shared" si="54"/>
        <v>1.2161448537729685E-3</v>
      </c>
      <c r="Y425">
        <f t="shared" si="55"/>
        <v>-6.8592402353402837E-3</v>
      </c>
      <c r="Z425">
        <f t="shared" si="56"/>
        <v>6.1212402353402837E-3</v>
      </c>
    </row>
    <row r="426" spans="1:26">
      <c r="A426">
        <v>10107</v>
      </c>
      <c r="B426">
        <v>20150428</v>
      </c>
      <c r="C426" t="s">
        <v>6</v>
      </c>
      <c r="D426">
        <v>49.155000000000001</v>
      </c>
      <c r="E426" s="1">
        <v>2.3422999999999999E-2</v>
      </c>
      <c r="F426">
        <v>2.4629999999999999E-3</v>
      </c>
      <c r="G426">
        <v>12742</v>
      </c>
      <c r="H426">
        <v>20150428</v>
      </c>
      <c r="I426" t="s">
        <v>7</v>
      </c>
      <c r="J426">
        <v>257.33999999999997</v>
      </c>
      <c r="K426" s="1">
        <v>-1.1334E-2</v>
      </c>
      <c r="L426">
        <v>2.4629999999999999E-3</v>
      </c>
      <c r="M426">
        <v>20150428</v>
      </c>
      <c r="N426">
        <v>0.27</v>
      </c>
      <c r="O426">
        <v>0.21</v>
      </c>
      <c r="P426">
        <v>1.01</v>
      </c>
      <c r="Q426">
        <v>0</v>
      </c>
      <c r="R426" s="9">
        <f t="shared" si="49"/>
        <v>2.7000000000000001E-3</v>
      </c>
      <c r="S426">
        <f t="shared" si="50"/>
        <v>0</v>
      </c>
      <c r="T426" s="9">
        <f t="shared" si="51"/>
        <v>2.3422999999999999E-2</v>
      </c>
      <c r="U426" s="9">
        <f t="shared" si="52"/>
        <v>-1.1334E-2</v>
      </c>
      <c r="V426" s="9">
        <v>-284</v>
      </c>
      <c r="W426">
        <f t="shared" si="53"/>
        <v>4.7276313084888538E-3</v>
      </c>
      <c r="X426">
        <f t="shared" si="54"/>
        <v>1.8695368691511144E-2</v>
      </c>
      <c r="Y426">
        <f t="shared" si="55"/>
        <v>1.0254856059233298E-3</v>
      </c>
      <c r="Z426">
        <f t="shared" si="56"/>
        <v>-1.2359485605923331E-2</v>
      </c>
    </row>
    <row r="427" spans="1:26">
      <c r="A427">
        <v>10107</v>
      </c>
      <c r="B427">
        <v>20150427</v>
      </c>
      <c r="C427" t="s">
        <v>6</v>
      </c>
      <c r="D427">
        <v>48.03</v>
      </c>
      <c r="E427" s="1">
        <v>3.3419999999999999E-3</v>
      </c>
      <c r="F427">
        <v>-4.7920000000000003E-3</v>
      </c>
      <c r="G427">
        <v>12742</v>
      </c>
      <c r="H427">
        <v>20150427</v>
      </c>
      <c r="I427" t="s">
        <v>7</v>
      </c>
      <c r="J427">
        <v>260.29001</v>
      </c>
      <c r="K427" s="1">
        <v>-2.529E-3</v>
      </c>
      <c r="L427">
        <v>-4.7920000000000003E-3</v>
      </c>
      <c r="M427">
        <v>20150427</v>
      </c>
      <c r="N427">
        <v>-0.54</v>
      </c>
      <c r="O427">
        <v>-0.71</v>
      </c>
      <c r="P427">
        <v>0.56000000000000005</v>
      </c>
      <c r="Q427">
        <v>0</v>
      </c>
      <c r="R427" s="9">
        <f t="shared" si="49"/>
        <v>-5.4000000000000003E-3</v>
      </c>
      <c r="S427">
        <f t="shared" si="50"/>
        <v>0</v>
      </c>
      <c r="T427" s="9">
        <f t="shared" si="51"/>
        <v>3.3419999999999999E-3</v>
      </c>
      <c r="U427" s="9">
        <f t="shared" si="52"/>
        <v>-2.529E-3</v>
      </c>
      <c r="V427" s="9">
        <v>-285</v>
      </c>
      <c r="W427">
        <f t="shared" si="53"/>
        <v>-5.0880436014066489E-3</v>
      </c>
      <c r="X427">
        <f t="shared" si="54"/>
        <v>8.4300436014066484E-3</v>
      </c>
      <c r="Y427">
        <f t="shared" si="55"/>
        <v>-8.800095827035944E-3</v>
      </c>
      <c r="Z427">
        <f t="shared" si="56"/>
        <v>6.271095827035944E-3</v>
      </c>
    </row>
    <row r="428" spans="1:26">
      <c r="A428">
        <v>10107</v>
      </c>
      <c r="B428">
        <v>20150424</v>
      </c>
      <c r="C428" t="s">
        <v>6</v>
      </c>
      <c r="D428">
        <v>47.87</v>
      </c>
      <c r="E428" s="1">
        <v>0.104522</v>
      </c>
      <c r="F428">
        <v>1.1640000000000001E-3</v>
      </c>
      <c r="G428">
        <v>12742</v>
      </c>
      <c r="H428">
        <v>20150424</v>
      </c>
      <c r="I428" t="s">
        <v>7</v>
      </c>
      <c r="J428">
        <v>260.95001000000002</v>
      </c>
      <c r="K428" s="1">
        <v>1.8381000000000002E-2</v>
      </c>
      <c r="L428">
        <v>1.1640000000000001E-3</v>
      </c>
      <c r="M428">
        <v>20150424</v>
      </c>
      <c r="N428">
        <v>0.17</v>
      </c>
      <c r="O428">
        <v>-0.5</v>
      </c>
      <c r="P428">
        <v>-0.27</v>
      </c>
      <c r="Q428">
        <v>0</v>
      </c>
      <c r="R428" s="9">
        <f t="shared" si="49"/>
        <v>1.7000000000000001E-3</v>
      </c>
      <c r="S428">
        <f t="shared" si="50"/>
        <v>0</v>
      </c>
      <c r="T428" s="9">
        <f t="shared" si="51"/>
        <v>0.104522</v>
      </c>
      <c r="U428" s="9">
        <f t="shared" si="52"/>
        <v>1.8381000000000002E-2</v>
      </c>
      <c r="V428" s="9">
        <v>-286</v>
      </c>
      <c r="W428">
        <f t="shared" si="53"/>
        <v>3.5158195912178042E-3</v>
      </c>
      <c r="X428">
        <f t="shared" si="54"/>
        <v>0.1010061804087822</v>
      </c>
      <c r="Y428">
        <f t="shared" si="55"/>
        <v>-1.8754913888645698E-4</v>
      </c>
      <c r="Z428">
        <f t="shared" si="56"/>
        <v>1.8568549138886458E-2</v>
      </c>
    </row>
    <row r="429" spans="1:26">
      <c r="A429">
        <v>10107</v>
      </c>
      <c r="B429">
        <v>20150423</v>
      </c>
      <c r="C429" t="s">
        <v>6</v>
      </c>
      <c r="D429">
        <v>43.34</v>
      </c>
      <c r="E429" s="1">
        <v>8.2590000000000007E-3</v>
      </c>
      <c r="F429">
        <v>3.5430000000000001E-3</v>
      </c>
      <c r="G429">
        <v>12742</v>
      </c>
      <c r="H429">
        <v>20150423</v>
      </c>
      <c r="I429" t="s">
        <v>7</v>
      </c>
      <c r="J429">
        <v>256.23998999999998</v>
      </c>
      <c r="K429" s="1">
        <v>-1.1991999999999999E-2</v>
      </c>
      <c r="L429">
        <v>3.5430000000000001E-3</v>
      </c>
      <c r="M429">
        <v>20150423</v>
      </c>
      <c r="N429">
        <v>0.28999999999999998</v>
      </c>
      <c r="O429">
        <v>0.28000000000000003</v>
      </c>
      <c r="P429">
        <v>-0.23</v>
      </c>
      <c r="Q429">
        <v>0</v>
      </c>
      <c r="R429" s="9">
        <f t="shared" si="49"/>
        <v>2.8999999999999998E-3</v>
      </c>
      <c r="S429">
        <f t="shared" si="50"/>
        <v>0</v>
      </c>
      <c r="T429" s="9">
        <f t="shared" si="51"/>
        <v>8.2590000000000007E-3</v>
      </c>
      <c r="U429" s="9">
        <f t="shared" si="52"/>
        <v>-1.1991999999999999E-2</v>
      </c>
      <c r="V429" s="9">
        <v>-287</v>
      </c>
      <c r="W429">
        <f t="shared" si="53"/>
        <v>4.9699936519430636E-3</v>
      </c>
      <c r="X429">
        <f t="shared" si="54"/>
        <v>3.2890063480569371E-3</v>
      </c>
      <c r="Y429">
        <f t="shared" si="55"/>
        <v>1.2680925548852868E-3</v>
      </c>
      <c r="Z429">
        <f t="shared" si="56"/>
        <v>-1.3260092554885286E-2</v>
      </c>
    </row>
    <row r="430" spans="1:26">
      <c r="A430">
        <v>10107</v>
      </c>
      <c r="B430">
        <v>20150422</v>
      </c>
      <c r="C430" t="s">
        <v>6</v>
      </c>
      <c r="D430">
        <v>42.984999999999999</v>
      </c>
      <c r="E430" s="1">
        <v>8.2089999999999993E-3</v>
      </c>
      <c r="F430">
        <v>4.1359999999999999E-3</v>
      </c>
      <c r="G430">
        <v>12742</v>
      </c>
      <c r="H430">
        <v>20150422</v>
      </c>
      <c r="I430" t="s">
        <v>7</v>
      </c>
      <c r="J430">
        <v>259.35001</v>
      </c>
      <c r="K430" s="1">
        <v>3.5990000000000002E-3</v>
      </c>
      <c r="L430">
        <v>4.1359999999999999E-3</v>
      </c>
      <c r="M430">
        <v>20150422</v>
      </c>
      <c r="N430">
        <v>0.46</v>
      </c>
      <c r="O430">
        <v>-0.36</v>
      </c>
      <c r="P430">
        <v>0.18</v>
      </c>
      <c r="Q430">
        <v>0</v>
      </c>
      <c r="R430" s="9">
        <f t="shared" si="49"/>
        <v>4.5999999999999999E-3</v>
      </c>
      <c r="S430">
        <f t="shared" si="50"/>
        <v>0</v>
      </c>
      <c r="T430" s="9">
        <f t="shared" si="51"/>
        <v>8.2089999999999993E-3</v>
      </c>
      <c r="U430" s="9">
        <f t="shared" si="52"/>
        <v>3.5990000000000002E-3</v>
      </c>
      <c r="V430" s="9">
        <v>-288</v>
      </c>
      <c r="W430">
        <f t="shared" si="53"/>
        <v>7.0300735713038484E-3</v>
      </c>
      <c r="X430">
        <f t="shared" si="54"/>
        <v>1.1789264286961509E-3</v>
      </c>
      <c r="Y430">
        <f t="shared" si="55"/>
        <v>3.3302516210619243E-3</v>
      </c>
      <c r="Z430">
        <f t="shared" si="56"/>
        <v>2.6874837893807587E-4</v>
      </c>
    </row>
    <row r="431" spans="1:26">
      <c r="A431">
        <v>10107</v>
      </c>
      <c r="B431">
        <v>20150421</v>
      </c>
      <c r="C431" t="s">
        <v>6</v>
      </c>
      <c r="D431">
        <v>42.634999999999998</v>
      </c>
      <c r="E431" s="1">
        <v>-6.293E-3</v>
      </c>
      <c r="F431">
        <v>-1.0009999999999999E-3</v>
      </c>
      <c r="G431">
        <v>12742</v>
      </c>
      <c r="H431">
        <v>20150421</v>
      </c>
      <c r="I431" t="s">
        <v>7</v>
      </c>
      <c r="J431">
        <v>258.42000999999999</v>
      </c>
      <c r="K431" s="1">
        <v>-3.8699999999999997E-4</v>
      </c>
      <c r="L431">
        <v>-1.0009999999999999E-3</v>
      </c>
      <c r="M431">
        <v>20150421</v>
      </c>
      <c r="N431">
        <v>-0.1</v>
      </c>
      <c r="O431">
        <v>0.19</v>
      </c>
      <c r="P431">
        <v>-0.75</v>
      </c>
      <c r="Q431">
        <v>0</v>
      </c>
      <c r="R431" s="9">
        <f t="shared" si="49"/>
        <v>-1E-3</v>
      </c>
      <c r="S431">
        <f t="shared" si="50"/>
        <v>0</v>
      </c>
      <c r="T431" s="9">
        <f t="shared" si="51"/>
        <v>-6.293E-3</v>
      </c>
      <c r="U431" s="9">
        <f t="shared" si="52"/>
        <v>-3.8699999999999997E-4</v>
      </c>
      <c r="V431" s="9">
        <v>-289</v>
      </c>
      <c r="W431">
        <f t="shared" si="53"/>
        <v>2.4392795458597007E-4</v>
      </c>
      <c r="X431">
        <f t="shared" si="54"/>
        <v>-6.5369279545859698E-3</v>
      </c>
      <c r="Y431">
        <f t="shared" si="55"/>
        <v>-3.4627429498728813E-3</v>
      </c>
      <c r="Z431">
        <f t="shared" si="56"/>
        <v>3.0757429498728811E-3</v>
      </c>
    </row>
    <row r="432" spans="1:26">
      <c r="A432">
        <v>10107</v>
      </c>
      <c r="B432">
        <v>20150420</v>
      </c>
      <c r="C432" t="s">
        <v>6</v>
      </c>
      <c r="D432">
        <v>42.905000000000001</v>
      </c>
      <c r="E432" s="1">
        <v>3.0998000000000001E-2</v>
      </c>
      <c r="F432">
        <v>8.0759999999999998E-3</v>
      </c>
      <c r="G432">
        <v>12742</v>
      </c>
      <c r="H432">
        <v>20150420</v>
      </c>
      <c r="I432" t="s">
        <v>7</v>
      </c>
      <c r="J432">
        <v>258.51999000000001</v>
      </c>
      <c r="K432" s="1">
        <v>1.8797999999999999E-2</v>
      </c>
      <c r="L432">
        <v>8.0759999999999998E-3</v>
      </c>
      <c r="M432">
        <v>20150420</v>
      </c>
      <c r="N432">
        <v>0.95</v>
      </c>
      <c r="O432">
        <v>0.17</v>
      </c>
      <c r="P432">
        <v>-0.25</v>
      </c>
      <c r="Q432">
        <v>0</v>
      </c>
      <c r="R432" s="9">
        <f t="shared" si="49"/>
        <v>9.4999999999999998E-3</v>
      </c>
      <c r="S432">
        <f t="shared" si="50"/>
        <v>0</v>
      </c>
      <c r="T432" s="9">
        <f t="shared" si="51"/>
        <v>3.0998000000000001E-2</v>
      </c>
      <c r="U432" s="9">
        <f t="shared" si="52"/>
        <v>1.8797999999999999E-2</v>
      </c>
      <c r="V432" s="9">
        <v>-290</v>
      </c>
      <c r="W432">
        <f t="shared" si="53"/>
        <v>1.2967950985931991E-2</v>
      </c>
      <c r="X432">
        <f t="shared" si="54"/>
        <v>1.803004901406801E-2</v>
      </c>
      <c r="Y432">
        <f t="shared" si="55"/>
        <v>9.2741218706298787E-3</v>
      </c>
      <c r="Z432">
        <f t="shared" si="56"/>
        <v>9.52387812937012E-3</v>
      </c>
    </row>
    <row r="433" spans="1:26">
      <c r="A433">
        <v>10107</v>
      </c>
      <c r="B433">
        <v>20150417</v>
      </c>
      <c r="C433" t="s">
        <v>6</v>
      </c>
      <c r="D433">
        <v>41.615000000000002</v>
      </c>
      <c r="E433" s="1">
        <v>-1.2926999999999999E-2</v>
      </c>
      <c r="F433">
        <v>-1.1294E-2</v>
      </c>
      <c r="G433">
        <v>12742</v>
      </c>
      <c r="H433">
        <v>20150417</v>
      </c>
      <c r="I433" t="s">
        <v>7</v>
      </c>
      <c r="J433">
        <v>253.75</v>
      </c>
      <c r="K433" s="1">
        <v>-1.2914999999999999E-2</v>
      </c>
      <c r="L433">
        <v>-1.1294E-2</v>
      </c>
      <c r="M433">
        <v>20150417</v>
      </c>
      <c r="N433">
        <v>-1.23</v>
      </c>
      <c r="O433">
        <v>-0.46</v>
      </c>
      <c r="P433">
        <v>0.22</v>
      </c>
      <c r="Q433">
        <v>0</v>
      </c>
      <c r="R433" s="9">
        <f t="shared" si="49"/>
        <v>-1.23E-2</v>
      </c>
      <c r="S433">
        <f t="shared" si="50"/>
        <v>0</v>
      </c>
      <c r="T433" s="9">
        <f t="shared" si="51"/>
        <v>-1.2926999999999999E-2</v>
      </c>
      <c r="U433" s="9">
        <f t="shared" si="52"/>
        <v>-1.2914999999999999E-2</v>
      </c>
      <c r="V433" s="9">
        <v>-291</v>
      </c>
      <c r="W433">
        <f t="shared" si="53"/>
        <v>-1.3449544450576893E-2</v>
      </c>
      <c r="X433">
        <f t="shared" si="54"/>
        <v>5.2254445057689329E-4</v>
      </c>
      <c r="Y433">
        <f t="shared" si="55"/>
        <v>-1.7170035566223471E-2</v>
      </c>
      <c r="Z433">
        <f t="shared" si="56"/>
        <v>4.2550355662234716E-3</v>
      </c>
    </row>
    <row r="434" spans="1:26">
      <c r="A434">
        <v>10107</v>
      </c>
      <c r="B434">
        <v>20150416</v>
      </c>
      <c r="C434" t="s">
        <v>6</v>
      </c>
      <c r="D434">
        <v>42.16</v>
      </c>
      <c r="E434" s="1">
        <v>-2.248E-3</v>
      </c>
      <c r="F434">
        <v>-4.08E-4</v>
      </c>
      <c r="G434">
        <v>12742</v>
      </c>
      <c r="H434">
        <v>20150416</v>
      </c>
      <c r="I434" t="s">
        <v>7</v>
      </c>
      <c r="J434">
        <v>257.07001000000002</v>
      </c>
      <c r="K434" s="1">
        <v>-4.6700000000000002E-4</v>
      </c>
      <c r="L434">
        <v>-4.08E-4</v>
      </c>
      <c r="M434">
        <v>20150416</v>
      </c>
      <c r="N434">
        <v>-0.08</v>
      </c>
      <c r="O434">
        <v>-0.09</v>
      </c>
      <c r="P434">
        <v>-0.21</v>
      </c>
      <c r="Q434">
        <v>0</v>
      </c>
      <c r="R434" s="9">
        <f t="shared" si="49"/>
        <v>-8.0000000000000004E-4</v>
      </c>
      <c r="S434">
        <f t="shared" si="50"/>
        <v>0</v>
      </c>
      <c r="T434" s="9">
        <f t="shared" si="51"/>
        <v>-2.248E-3</v>
      </c>
      <c r="U434" s="9">
        <f t="shared" si="52"/>
        <v>-4.6700000000000002E-4</v>
      </c>
      <c r="V434" s="9">
        <v>-292</v>
      </c>
      <c r="W434">
        <f t="shared" si="53"/>
        <v>4.8629029804018011E-4</v>
      </c>
      <c r="X434">
        <f t="shared" si="54"/>
        <v>-2.7342902980401801E-3</v>
      </c>
      <c r="Y434">
        <f t="shared" si="55"/>
        <v>-3.2201360009109239E-3</v>
      </c>
      <c r="Z434">
        <f t="shared" si="56"/>
        <v>2.7531360009109239E-3</v>
      </c>
    </row>
    <row r="435" spans="1:26">
      <c r="A435">
        <v>10107</v>
      </c>
      <c r="B435">
        <v>20150415</v>
      </c>
      <c r="C435" t="s">
        <v>6</v>
      </c>
      <c r="D435">
        <v>42.255000000000003</v>
      </c>
      <c r="E435" s="1">
        <v>1.4526000000000001E-2</v>
      </c>
      <c r="F435">
        <v>6.1780000000000003E-3</v>
      </c>
      <c r="G435">
        <v>12742</v>
      </c>
      <c r="H435">
        <v>20150415</v>
      </c>
      <c r="I435" t="s">
        <v>7</v>
      </c>
      <c r="J435">
        <v>257.19</v>
      </c>
      <c r="K435" s="1">
        <v>-1.204E-3</v>
      </c>
      <c r="L435">
        <v>6.1780000000000003E-3</v>
      </c>
      <c r="M435">
        <v>20150415</v>
      </c>
      <c r="N435">
        <v>0.56999999999999995</v>
      </c>
      <c r="O435">
        <v>0.23</v>
      </c>
      <c r="P435">
        <v>0.31</v>
      </c>
      <c r="Q435">
        <v>0</v>
      </c>
      <c r="R435" s="9">
        <f t="shared" si="49"/>
        <v>5.6999999999999993E-3</v>
      </c>
      <c r="S435">
        <f t="shared" si="50"/>
        <v>0</v>
      </c>
      <c r="T435" s="9">
        <f t="shared" si="51"/>
        <v>1.4526000000000001E-2</v>
      </c>
      <c r="U435" s="9">
        <f t="shared" si="52"/>
        <v>-1.204E-3</v>
      </c>
      <c r="V435" s="9">
        <v>-293</v>
      </c>
      <c r="W435">
        <f t="shared" si="53"/>
        <v>8.363066460302002E-3</v>
      </c>
      <c r="X435">
        <f t="shared" si="54"/>
        <v>6.1629335396979987E-3</v>
      </c>
      <c r="Y435">
        <f t="shared" si="55"/>
        <v>4.6645898403526887E-3</v>
      </c>
      <c r="Z435">
        <f t="shared" si="56"/>
        <v>-5.8685898403526889E-3</v>
      </c>
    </row>
    <row r="436" spans="1:26">
      <c r="A436">
        <v>10107</v>
      </c>
      <c r="B436">
        <v>20150414</v>
      </c>
      <c r="C436" t="s">
        <v>6</v>
      </c>
      <c r="D436">
        <v>41.65</v>
      </c>
      <c r="E436" s="1">
        <v>-2.6340000000000001E-3</v>
      </c>
      <c r="F436">
        <v>1.877E-3</v>
      </c>
      <c r="G436">
        <v>12742</v>
      </c>
      <c r="H436">
        <v>20150414</v>
      </c>
      <c r="I436" t="s">
        <v>7</v>
      </c>
      <c r="J436">
        <v>257.5</v>
      </c>
      <c r="K436" s="1">
        <v>-2.1507999999999999E-2</v>
      </c>
      <c r="L436">
        <v>1.877E-3</v>
      </c>
      <c r="M436">
        <v>20150414</v>
      </c>
      <c r="N436">
        <v>0.11</v>
      </c>
      <c r="O436">
        <v>-0.19</v>
      </c>
      <c r="P436">
        <v>0.19</v>
      </c>
      <c r="Q436">
        <v>0</v>
      </c>
      <c r="R436" s="9">
        <f t="shared" si="49"/>
        <v>1.1000000000000001E-3</v>
      </c>
      <c r="S436">
        <f t="shared" si="50"/>
        <v>0</v>
      </c>
      <c r="T436" s="9">
        <f t="shared" si="51"/>
        <v>-2.6340000000000001E-3</v>
      </c>
      <c r="U436" s="9">
        <f t="shared" si="52"/>
        <v>-2.1507999999999999E-2</v>
      </c>
      <c r="V436" s="9">
        <v>-294</v>
      </c>
      <c r="W436">
        <f t="shared" si="53"/>
        <v>2.7887325608551743E-3</v>
      </c>
      <c r="X436">
        <f t="shared" si="54"/>
        <v>-5.4227325608551744E-3</v>
      </c>
      <c r="Y436">
        <f t="shared" si="55"/>
        <v>-9.1536998577232908E-4</v>
      </c>
      <c r="Z436">
        <f t="shared" si="56"/>
        <v>-2.0592630014227672E-2</v>
      </c>
    </row>
    <row r="437" spans="1:26">
      <c r="A437">
        <v>10107</v>
      </c>
      <c r="B437">
        <v>20150413</v>
      </c>
      <c r="C437" t="s">
        <v>6</v>
      </c>
      <c r="D437">
        <v>41.76</v>
      </c>
      <c r="E437" s="1">
        <v>9.59E-4</v>
      </c>
      <c r="F437">
        <v>-3.7230000000000002E-3</v>
      </c>
      <c r="G437">
        <v>12742</v>
      </c>
      <c r="H437">
        <v>20150413</v>
      </c>
      <c r="I437" t="s">
        <v>7</v>
      </c>
      <c r="J437">
        <v>263.16000000000003</v>
      </c>
      <c r="K437" s="1">
        <v>-8.2529999999999999E-3</v>
      </c>
      <c r="L437">
        <v>-3.7230000000000002E-3</v>
      </c>
      <c r="M437">
        <v>20150413</v>
      </c>
      <c r="N437">
        <v>-0.38</v>
      </c>
      <c r="O437">
        <v>0.5</v>
      </c>
      <c r="P437">
        <v>0.23</v>
      </c>
      <c r="Q437">
        <v>0</v>
      </c>
      <c r="R437" s="9">
        <f t="shared" si="49"/>
        <v>-3.8E-3</v>
      </c>
      <c r="S437">
        <f t="shared" si="50"/>
        <v>0</v>
      </c>
      <c r="T437" s="9">
        <f t="shared" si="51"/>
        <v>9.59E-4</v>
      </c>
      <c r="U437" s="9">
        <f t="shared" si="52"/>
        <v>-8.2529999999999999E-3</v>
      </c>
      <c r="V437" s="9">
        <v>-295</v>
      </c>
      <c r="W437">
        <f t="shared" si="53"/>
        <v>-3.1491448537729685E-3</v>
      </c>
      <c r="X437">
        <f t="shared" si="54"/>
        <v>4.1081448537729683E-3</v>
      </c>
      <c r="Y437">
        <f t="shared" si="55"/>
        <v>-6.8592402353402837E-3</v>
      </c>
      <c r="Z437">
        <f t="shared" si="56"/>
        <v>-1.3937597646597162E-3</v>
      </c>
    </row>
    <row r="438" spans="1:26">
      <c r="A438">
        <v>10107</v>
      </c>
      <c r="B438">
        <v>20150410</v>
      </c>
      <c r="C438" t="s">
        <v>6</v>
      </c>
      <c r="D438">
        <v>41.72</v>
      </c>
      <c r="E438" s="1">
        <v>5.7860000000000003E-3</v>
      </c>
      <c r="F438">
        <v>4.5979999999999997E-3</v>
      </c>
      <c r="G438">
        <v>12742</v>
      </c>
      <c r="H438">
        <v>20150410</v>
      </c>
      <c r="I438" t="s">
        <v>7</v>
      </c>
      <c r="J438">
        <v>265.35001</v>
      </c>
      <c r="K438" s="1">
        <v>3.5957000000000003E-2</v>
      </c>
      <c r="L438">
        <v>4.5979999999999997E-3</v>
      </c>
      <c r="M438">
        <v>20150410</v>
      </c>
      <c r="N438">
        <v>0.49</v>
      </c>
      <c r="O438">
        <v>-0.06</v>
      </c>
      <c r="P438">
        <v>-0.28000000000000003</v>
      </c>
      <c r="Q438">
        <v>0</v>
      </c>
      <c r="R438" s="9">
        <f t="shared" si="49"/>
        <v>4.8999999999999998E-3</v>
      </c>
      <c r="S438">
        <f t="shared" si="50"/>
        <v>0</v>
      </c>
      <c r="T438" s="9">
        <f t="shared" si="51"/>
        <v>5.7860000000000003E-3</v>
      </c>
      <c r="U438" s="9">
        <f t="shared" si="52"/>
        <v>3.5957000000000003E-2</v>
      </c>
      <c r="V438" s="9">
        <v>-296</v>
      </c>
      <c r="W438">
        <f t="shared" si="53"/>
        <v>7.3936170864851627E-3</v>
      </c>
      <c r="X438">
        <f t="shared" si="54"/>
        <v>-1.6076170864851623E-3</v>
      </c>
      <c r="Y438">
        <f t="shared" si="55"/>
        <v>3.6941620445048598E-3</v>
      </c>
      <c r="Z438">
        <f t="shared" si="56"/>
        <v>3.2262837955495144E-2</v>
      </c>
    </row>
    <row r="439" spans="1:26">
      <c r="A439">
        <v>10107</v>
      </c>
      <c r="B439">
        <v>20150409</v>
      </c>
      <c r="C439" t="s">
        <v>6</v>
      </c>
      <c r="D439">
        <v>41.48</v>
      </c>
      <c r="E439" s="1">
        <v>1.449E-3</v>
      </c>
      <c r="F439">
        <v>3.3579999999999999E-3</v>
      </c>
      <c r="G439">
        <v>12742</v>
      </c>
      <c r="H439">
        <v>20150409</v>
      </c>
      <c r="I439" t="s">
        <v>7</v>
      </c>
      <c r="J439">
        <v>256.14001000000002</v>
      </c>
      <c r="K439" s="1">
        <v>1.5381000000000001E-2</v>
      </c>
      <c r="L439">
        <v>3.3579999999999999E-3</v>
      </c>
      <c r="M439">
        <v>20150409</v>
      </c>
      <c r="N439">
        <v>0.41</v>
      </c>
      <c r="O439">
        <v>-0.7</v>
      </c>
      <c r="P439">
        <v>-0.06</v>
      </c>
      <c r="Q439">
        <v>0</v>
      </c>
      <c r="R439" s="9">
        <f t="shared" si="49"/>
        <v>4.0999999999999995E-3</v>
      </c>
      <c r="S439">
        <f t="shared" si="50"/>
        <v>0</v>
      </c>
      <c r="T439" s="9">
        <f t="shared" si="51"/>
        <v>1.449E-3</v>
      </c>
      <c r="U439" s="9">
        <f t="shared" si="52"/>
        <v>1.5381000000000001E-2</v>
      </c>
      <c r="V439" s="9">
        <v>-297</v>
      </c>
      <c r="W439">
        <f t="shared" si="53"/>
        <v>6.4241677126683225E-3</v>
      </c>
      <c r="X439">
        <f t="shared" si="54"/>
        <v>-4.9751677126683228E-3</v>
      </c>
      <c r="Y439">
        <f t="shared" si="55"/>
        <v>2.7237342486570301E-3</v>
      </c>
      <c r="Z439">
        <f t="shared" si="56"/>
        <v>1.2657265751342971E-2</v>
      </c>
    </row>
    <row r="440" spans="1:26">
      <c r="A440">
        <v>10107</v>
      </c>
      <c r="B440">
        <v>20150408</v>
      </c>
      <c r="C440" t="s">
        <v>6</v>
      </c>
      <c r="D440">
        <v>41.42</v>
      </c>
      <c r="E440" s="1">
        <v>-2.6489999999999999E-3</v>
      </c>
      <c r="F440">
        <v>3.5920000000000001E-3</v>
      </c>
      <c r="G440">
        <v>12742</v>
      </c>
      <c r="H440">
        <v>20150408</v>
      </c>
      <c r="I440" t="s">
        <v>7</v>
      </c>
      <c r="J440">
        <v>252.25998999999999</v>
      </c>
      <c r="K440" s="1">
        <v>9.8069999999999997E-3</v>
      </c>
      <c r="L440">
        <v>3.5920000000000001E-3</v>
      </c>
      <c r="M440">
        <v>20150408</v>
      </c>
      <c r="N440">
        <v>0.37</v>
      </c>
      <c r="O440">
        <v>0.53</v>
      </c>
      <c r="P440">
        <v>-0.72</v>
      </c>
      <c r="Q440">
        <v>0</v>
      </c>
      <c r="R440" s="9">
        <f t="shared" si="49"/>
        <v>3.7000000000000002E-3</v>
      </c>
      <c r="S440">
        <f t="shared" si="50"/>
        <v>0</v>
      </c>
      <c r="T440" s="9">
        <f t="shared" si="51"/>
        <v>-2.6489999999999999E-3</v>
      </c>
      <c r="U440" s="9">
        <f t="shared" si="52"/>
        <v>9.8069999999999997E-3</v>
      </c>
      <c r="V440" s="9">
        <v>-298</v>
      </c>
      <c r="W440">
        <f t="shared" si="53"/>
        <v>5.9394430257599037E-3</v>
      </c>
      <c r="X440">
        <f t="shared" si="54"/>
        <v>-8.5884430257599041E-3</v>
      </c>
      <c r="Y440">
        <f t="shared" si="55"/>
        <v>2.2385203507331161E-3</v>
      </c>
      <c r="Z440">
        <f t="shared" si="56"/>
        <v>7.5684796492668837E-3</v>
      </c>
    </row>
    <row r="441" spans="1:26">
      <c r="A441">
        <v>10107</v>
      </c>
      <c r="B441">
        <v>20150407</v>
      </c>
      <c r="C441" t="s">
        <v>6</v>
      </c>
      <c r="D441">
        <v>41.53</v>
      </c>
      <c r="E441" s="1">
        <v>-3.6099999999999999E-4</v>
      </c>
      <c r="F441">
        <v>-2.1259999999999999E-3</v>
      </c>
      <c r="G441">
        <v>12742</v>
      </c>
      <c r="H441">
        <v>20150407</v>
      </c>
      <c r="I441" t="s">
        <v>7</v>
      </c>
      <c r="J441">
        <v>249.81</v>
      </c>
      <c r="K441" s="1">
        <v>2.006E-3</v>
      </c>
      <c r="L441">
        <v>-2.1259999999999999E-3</v>
      </c>
      <c r="M441">
        <v>20150407</v>
      </c>
      <c r="N441">
        <v>-0.22</v>
      </c>
      <c r="O441">
        <v>-0.19</v>
      </c>
      <c r="P441">
        <v>-0.15</v>
      </c>
      <c r="Q441">
        <v>0</v>
      </c>
      <c r="R441" s="9">
        <f t="shared" si="49"/>
        <v>-2.2000000000000001E-3</v>
      </c>
      <c r="S441">
        <f t="shared" si="50"/>
        <v>0</v>
      </c>
      <c r="T441" s="9">
        <f t="shared" si="51"/>
        <v>-3.6099999999999999E-4</v>
      </c>
      <c r="U441" s="9">
        <f t="shared" si="52"/>
        <v>2.006E-3</v>
      </c>
      <c r="V441" s="9">
        <v>-299</v>
      </c>
      <c r="W441">
        <f t="shared" si="53"/>
        <v>-1.2102461061392895E-3</v>
      </c>
      <c r="X441">
        <f t="shared" si="54"/>
        <v>8.4924610613928953E-4</v>
      </c>
      <c r="Y441">
        <f t="shared" si="55"/>
        <v>-4.918384643644625E-3</v>
      </c>
      <c r="Z441">
        <f t="shared" si="56"/>
        <v>6.924384643644625E-3</v>
      </c>
    </row>
    <row r="442" spans="1:26" s="8" customFormat="1">
      <c r="A442" s="8">
        <v>10107</v>
      </c>
      <c r="B442" s="8">
        <v>20150406</v>
      </c>
      <c r="C442" s="8" t="s">
        <v>6</v>
      </c>
      <c r="D442" s="8">
        <v>41.545000000000002</v>
      </c>
      <c r="E442" s="8">
        <v>3.1149E-2</v>
      </c>
      <c r="F442" s="8">
        <v>6.5709999999999996E-3</v>
      </c>
      <c r="G442" s="8">
        <v>12742</v>
      </c>
      <c r="H442" s="8">
        <v>20150406</v>
      </c>
      <c r="I442" s="8" t="s">
        <v>7</v>
      </c>
      <c r="J442" s="8">
        <v>249.31</v>
      </c>
      <c r="K442" s="8">
        <v>1.9689999999999998E-3</v>
      </c>
      <c r="L442" s="8">
        <v>6.5709999999999996E-3</v>
      </c>
      <c r="M442" s="8">
        <v>20150406</v>
      </c>
      <c r="N442" s="8">
        <v>0.61</v>
      </c>
      <c r="O442" s="8">
        <v>-0.28000000000000003</v>
      </c>
      <c r="P442" s="8">
        <v>-0.15</v>
      </c>
      <c r="Q442" s="8">
        <v>0</v>
      </c>
      <c r="R442" s="9">
        <f t="shared" si="49"/>
        <v>6.0999999999999995E-3</v>
      </c>
      <c r="S442" s="8">
        <f t="shared" si="50"/>
        <v>0</v>
      </c>
      <c r="T442" s="9">
        <f t="shared" si="51"/>
        <v>3.1149E-2</v>
      </c>
      <c r="U442" s="9">
        <f t="shared" si="52"/>
        <v>1.9689999999999998E-3</v>
      </c>
      <c r="V442" s="9">
        <v>-300</v>
      </c>
      <c r="W442" s="8">
        <f t="shared" si="53"/>
        <v>8.8477911472104216E-3</v>
      </c>
      <c r="X442" s="8">
        <f t="shared" si="54"/>
        <v>2.2301208852789578E-2</v>
      </c>
      <c r="Y442" s="8">
        <f t="shared" si="55"/>
        <v>5.1498037382766036E-3</v>
      </c>
      <c r="Z442" s="8">
        <f t="shared" si="56"/>
        <v>-3.1808037382766038E-3</v>
      </c>
    </row>
    <row r="443" spans="1:26">
      <c r="A443">
        <v>10107</v>
      </c>
      <c r="B443">
        <v>20150402</v>
      </c>
      <c r="C443" t="s">
        <v>6</v>
      </c>
      <c r="D443">
        <v>40.29</v>
      </c>
      <c r="E443" s="1">
        <v>-1.056E-2</v>
      </c>
      <c r="F443">
        <v>3.9979999999999998E-3</v>
      </c>
      <c r="G443">
        <v>12742</v>
      </c>
      <c r="H443">
        <v>20150402</v>
      </c>
      <c r="I443" t="s">
        <v>7</v>
      </c>
      <c r="J443">
        <v>248.82001</v>
      </c>
      <c r="K443" s="1">
        <v>2.0140000000000002E-3</v>
      </c>
      <c r="L443">
        <v>3.9979999999999998E-3</v>
      </c>
      <c r="M443">
        <v>20150402</v>
      </c>
      <c r="N443">
        <v>0.35</v>
      </c>
      <c r="O443">
        <v>-0.08</v>
      </c>
      <c r="P443">
        <v>0.31</v>
      </c>
      <c r="Q443">
        <v>0</v>
      </c>
      <c r="R443" s="9">
        <f t="shared" si="49"/>
        <v>3.4999999999999996E-3</v>
      </c>
      <c r="S443">
        <f t="shared" si="50"/>
        <v>0</v>
      </c>
      <c r="T443" s="9">
        <f t="shared" si="51"/>
        <v>-1.056E-2</v>
      </c>
      <c r="U443" s="9">
        <f t="shared" si="52"/>
        <v>2.0140000000000002E-3</v>
      </c>
      <c r="V443" s="9">
        <v>-301</v>
      </c>
      <c r="W443">
        <f t="shared" si="53"/>
        <v>5.697080682305693E-3</v>
      </c>
      <c r="X443">
        <f t="shared" si="54"/>
        <v>-1.6257080682305691E-2</v>
      </c>
      <c r="Y443">
        <f t="shared" si="55"/>
        <v>1.9959134017711582E-3</v>
      </c>
      <c r="Z443">
        <f t="shared" si="56"/>
        <v>1.8086598228841955E-5</v>
      </c>
    </row>
    <row r="444" spans="1:26">
      <c r="A444">
        <v>10107</v>
      </c>
      <c r="B444">
        <v>20150401</v>
      </c>
      <c r="C444" t="s">
        <v>6</v>
      </c>
      <c r="D444">
        <v>40.72</v>
      </c>
      <c r="E444" s="1">
        <v>1.5989999999999999E-3</v>
      </c>
      <c r="F444">
        <v>-2.679E-3</v>
      </c>
      <c r="G444">
        <v>12742</v>
      </c>
      <c r="H444">
        <v>20150401</v>
      </c>
      <c r="I444" t="s">
        <v>7</v>
      </c>
      <c r="J444">
        <v>248.32001</v>
      </c>
      <c r="K444" s="1">
        <v>-6.1630000000000001E-3</v>
      </c>
      <c r="L444">
        <v>-2.679E-3</v>
      </c>
      <c r="M444">
        <v>20150401</v>
      </c>
      <c r="N444">
        <v>-0.38</v>
      </c>
      <c r="O444">
        <v>0.34</v>
      </c>
      <c r="P444">
        <v>0.41</v>
      </c>
      <c r="Q444">
        <v>0</v>
      </c>
      <c r="R444" s="9">
        <f t="shared" si="49"/>
        <v>-3.8E-3</v>
      </c>
      <c r="S444">
        <f t="shared" si="50"/>
        <v>0</v>
      </c>
      <c r="T444" s="9">
        <f t="shared" si="51"/>
        <v>1.5989999999999999E-3</v>
      </c>
      <c r="U444" s="9">
        <f t="shared" si="52"/>
        <v>-6.1630000000000001E-3</v>
      </c>
      <c r="V444" s="9">
        <v>-302</v>
      </c>
      <c r="W444">
        <f t="shared" si="53"/>
        <v>-3.1491448537729685E-3</v>
      </c>
      <c r="X444">
        <f t="shared" si="54"/>
        <v>4.7481448537729683E-3</v>
      </c>
      <c r="Y444">
        <f t="shared" si="55"/>
        <v>-6.8592402353402837E-3</v>
      </c>
      <c r="Z444">
        <f t="shared" si="56"/>
        <v>6.962402353402836E-4</v>
      </c>
    </row>
    <row r="445" spans="1:26">
      <c r="A445">
        <v>10107</v>
      </c>
      <c r="B445">
        <v>20150331</v>
      </c>
      <c r="C445" t="s">
        <v>6</v>
      </c>
      <c r="D445">
        <v>40.655000000000001</v>
      </c>
      <c r="E445" s="1">
        <v>-7.4460000000000004E-3</v>
      </c>
      <c r="F445">
        <v>-7.1180000000000002E-3</v>
      </c>
      <c r="G445">
        <v>12742</v>
      </c>
      <c r="H445">
        <v>20150331</v>
      </c>
      <c r="I445" t="s">
        <v>7</v>
      </c>
      <c r="J445">
        <v>249.86</v>
      </c>
      <c r="K445" s="1">
        <v>-2.0885999999999998E-2</v>
      </c>
      <c r="L445">
        <v>-7.1180000000000002E-3</v>
      </c>
      <c r="M445">
        <v>20150331</v>
      </c>
      <c r="N445">
        <v>-0.75</v>
      </c>
      <c r="O445">
        <v>0.42</v>
      </c>
      <c r="P445">
        <v>0.36</v>
      </c>
      <c r="Q445">
        <v>0</v>
      </c>
      <c r="R445" s="9">
        <f t="shared" si="49"/>
        <v>-7.4999999999999997E-3</v>
      </c>
      <c r="S445">
        <f t="shared" si="50"/>
        <v>0</v>
      </c>
      <c r="T445" s="9">
        <f t="shared" si="51"/>
        <v>-7.4460000000000004E-3</v>
      </c>
      <c r="U445" s="9">
        <f t="shared" si="52"/>
        <v>-2.0885999999999998E-2</v>
      </c>
      <c r="V445" s="9">
        <v>-303</v>
      </c>
      <c r="W445">
        <f t="shared" si="53"/>
        <v>-7.6328482076758524E-3</v>
      </c>
      <c r="X445">
        <f t="shared" si="54"/>
        <v>1.8684820767585208E-4</v>
      </c>
      <c r="Y445">
        <f t="shared" si="55"/>
        <v>-1.1347468791136494E-2</v>
      </c>
      <c r="Z445">
        <f t="shared" si="56"/>
        <v>-9.538531208863504E-3</v>
      </c>
    </row>
    <row r="446" spans="1:26">
      <c r="A446">
        <v>10107</v>
      </c>
      <c r="B446">
        <v>20150330</v>
      </c>
      <c r="C446" t="s">
        <v>6</v>
      </c>
      <c r="D446">
        <v>40.96</v>
      </c>
      <c r="E446" s="1">
        <v>-2.4399999999999999E-4</v>
      </c>
      <c r="F446">
        <v>1.1518E-2</v>
      </c>
      <c r="G446">
        <v>12742</v>
      </c>
      <c r="H446">
        <v>20150330</v>
      </c>
      <c r="I446" t="s">
        <v>7</v>
      </c>
      <c r="J446">
        <v>255.19</v>
      </c>
      <c r="K446" s="1">
        <v>-5.921E-3</v>
      </c>
      <c r="L446">
        <v>1.1518E-2</v>
      </c>
      <c r="M446">
        <v>20150330</v>
      </c>
      <c r="N446">
        <v>1.24</v>
      </c>
      <c r="O446">
        <v>0.02</v>
      </c>
      <c r="P446">
        <v>-0.03</v>
      </c>
      <c r="Q446">
        <v>0</v>
      </c>
      <c r="R446" s="9">
        <f t="shared" si="49"/>
        <v>1.24E-2</v>
      </c>
      <c r="S446">
        <f t="shared" si="50"/>
        <v>0</v>
      </c>
      <c r="T446" s="9">
        <f t="shared" si="51"/>
        <v>-2.4399999999999999E-4</v>
      </c>
      <c r="U446" s="9">
        <f t="shared" si="52"/>
        <v>-5.921E-3</v>
      </c>
      <c r="V446" s="9">
        <v>-304</v>
      </c>
      <c r="W446">
        <f t="shared" si="53"/>
        <v>1.6482204966018033E-2</v>
      </c>
      <c r="X446">
        <f t="shared" si="54"/>
        <v>-1.6726204966018034E-2</v>
      </c>
      <c r="Y446">
        <f t="shared" si="55"/>
        <v>1.279192263057826E-2</v>
      </c>
      <c r="Z446">
        <f t="shared" si="56"/>
        <v>-1.871292263057826E-2</v>
      </c>
    </row>
    <row r="447" spans="1:26">
      <c r="A447">
        <v>10107</v>
      </c>
      <c r="B447">
        <v>20150327</v>
      </c>
      <c r="C447" t="s">
        <v>6</v>
      </c>
      <c r="D447">
        <v>40.97</v>
      </c>
      <c r="E447" s="1">
        <v>-5.8240000000000002E-3</v>
      </c>
      <c r="F447">
        <v>2.4710000000000001E-3</v>
      </c>
      <c r="G447">
        <v>12742</v>
      </c>
      <c r="H447">
        <v>20150327</v>
      </c>
      <c r="I447" t="s">
        <v>7</v>
      </c>
      <c r="J447">
        <v>256.70999</v>
      </c>
      <c r="K447" s="1">
        <v>3.5969999999999999E-3</v>
      </c>
      <c r="L447">
        <v>2.4710000000000001E-3</v>
      </c>
      <c r="M447">
        <v>20150327</v>
      </c>
      <c r="N447">
        <v>0.32</v>
      </c>
      <c r="O447">
        <v>0.5</v>
      </c>
      <c r="P447">
        <v>-0.7</v>
      </c>
      <c r="Q447">
        <v>0</v>
      </c>
      <c r="R447" s="9">
        <f t="shared" si="49"/>
        <v>3.2000000000000002E-3</v>
      </c>
      <c r="S447">
        <f t="shared" si="50"/>
        <v>0</v>
      </c>
      <c r="T447" s="9">
        <f t="shared" si="51"/>
        <v>-5.8240000000000002E-3</v>
      </c>
      <c r="U447" s="9">
        <f t="shared" si="52"/>
        <v>3.5969999999999999E-3</v>
      </c>
      <c r="V447" s="9">
        <v>-305</v>
      </c>
      <c r="W447">
        <f t="shared" si="53"/>
        <v>5.3335371671243787E-3</v>
      </c>
      <c r="X447">
        <f t="shared" si="54"/>
        <v>-1.1157537167124379E-2</v>
      </c>
      <c r="Y447">
        <f t="shared" si="55"/>
        <v>1.6320029783282231E-3</v>
      </c>
      <c r="Z447">
        <f t="shared" si="56"/>
        <v>1.9649970216717768E-3</v>
      </c>
    </row>
    <row r="448" spans="1:26">
      <c r="A448">
        <v>10107</v>
      </c>
      <c r="B448">
        <v>20150326</v>
      </c>
      <c r="C448" t="s">
        <v>6</v>
      </c>
      <c r="D448">
        <v>41.21</v>
      </c>
      <c r="E448" s="1">
        <v>-6.0299999999999998E-3</v>
      </c>
      <c r="F448">
        <v>-2.2460000000000002E-3</v>
      </c>
      <c r="G448">
        <v>12742</v>
      </c>
      <c r="H448">
        <v>20150326</v>
      </c>
      <c r="I448" t="s">
        <v>7</v>
      </c>
      <c r="J448">
        <v>255.78998999999999</v>
      </c>
      <c r="K448" s="1">
        <v>-1.0150000000000001E-3</v>
      </c>
      <c r="L448">
        <v>-2.2460000000000002E-3</v>
      </c>
      <c r="M448">
        <v>20150326</v>
      </c>
      <c r="N448">
        <v>-0.22</v>
      </c>
      <c r="O448">
        <v>0.11</v>
      </c>
      <c r="P448">
        <v>-0.05</v>
      </c>
      <c r="Q448">
        <v>0</v>
      </c>
      <c r="R448" s="9">
        <f t="shared" si="49"/>
        <v>-2.2000000000000001E-3</v>
      </c>
      <c r="S448">
        <f t="shared" si="50"/>
        <v>0</v>
      </c>
      <c r="T448" s="9">
        <f t="shared" si="51"/>
        <v>-6.0299999999999998E-3</v>
      </c>
      <c r="U448" s="9">
        <f t="shared" si="52"/>
        <v>-1.0150000000000001E-3</v>
      </c>
      <c r="V448" s="9">
        <v>-306</v>
      </c>
      <c r="W448">
        <f t="shared" si="53"/>
        <v>-1.2102461061392895E-3</v>
      </c>
      <c r="X448">
        <f t="shared" si="54"/>
        <v>-4.8197538938607107E-3</v>
      </c>
      <c r="Y448">
        <f t="shared" si="55"/>
        <v>-4.918384643644625E-3</v>
      </c>
      <c r="Z448">
        <f t="shared" si="56"/>
        <v>3.9033846436446248E-3</v>
      </c>
    </row>
    <row r="449" spans="1:26">
      <c r="A449">
        <v>10107</v>
      </c>
      <c r="B449">
        <v>20150325</v>
      </c>
      <c r="C449" t="s">
        <v>6</v>
      </c>
      <c r="D449">
        <v>41.46</v>
      </c>
      <c r="E449" s="1">
        <v>-3.3565999999999999E-2</v>
      </c>
      <c r="F449">
        <v>-1.4692E-2</v>
      </c>
      <c r="G449">
        <v>12742</v>
      </c>
      <c r="H449">
        <v>20150325</v>
      </c>
      <c r="I449" t="s">
        <v>7</v>
      </c>
      <c r="J449">
        <v>256.04998999999998</v>
      </c>
      <c r="K449" s="1">
        <v>-3.0700999999999999E-2</v>
      </c>
      <c r="L449">
        <v>-1.4692E-2</v>
      </c>
      <c r="M449">
        <v>20150325</v>
      </c>
      <c r="N449">
        <v>-1.56</v>
      </c>
      <c r="O449">
        <v>-0.98</v>
      </c>
      <c r="P449">
        <v>1.03</v>
      </c>
      <c r="Q449">
        <v>0</v>
      </c>
      <c r="R449" s="9">
        <f t="shared" si="49"/>
        <v>-1.5600000000000001E-2</v>
      </c>
      <c r="S449">
        <f t="shared" si="50"/>
        <v>0</v>
      </c>
      <c r="T449" s="9">
        <f t="shared" si="51"/>
        <v>-3.3565999999999999E-2</v>
      </c>
      <c r="U449" s="9">
        <f t="shared" si="52"/>
        <v>-3.0700999999999999E-2</v>
      </c>
      <c r="V449" s="9">
        <v>-307</v>
      </c>
      <c r="W449">
        <f t="shared" si="53"/>
        <v>-1.7448523117571356E-2</v>
      </c>
      <c r="X449">
        <f t="shared" si="54"/>
        <v>-1.6117476882428643E-2</v>
      </c>
      <c r="Y449">
        <f t="shared" si="55"/>
        <v>-2.1173050224095769E-2</v>
      </c>
      <c r="Z449">
        <f t="shared" si="56"/>
        <v>-9.5279497759042306E-3</v>
      </c>
    </row>
    <row r="450" spans="1:26">
      <c r="A450">
        <v>10107</v>
      </c>
      <c r="B450">
        <v>20150324</v>
      </c>
      <c r="C450" t="s">
        <v>6</v>
      </c>
      <c r="D450">
        <v>42.9</v>
      </c>
      <c r="E450" s="1">
        <v>1.0499999999999999E-3</v>
      </c>
      <c r="F450">
        <v>-4.5700000000000003E-3</v>
      </c>
      <c r="G450">
        <v>12742</v>
      </c>
      <c r="H450">
        <v>20150324</v>
      </c>
      <c r="I450" t="s">
        <v>7</v>
      </c>
      <c r="J450">
        <v>264.16000000000003</v>
      </c>
      <c r="K450" s="1">
        <v>8.8599999999999998E-3</v>
      </c>
      <c r="L450">
        <v>-4.5700000000000003E-3</v>
      </c>
      <c r="M450">
        <v>20150324</v>
      </c>
      <c r="N450">
        <v>-0.51</v>
      </c>
      <c r="O450">
        <v>0.57999999999999996</v>
      </c>
      <c r="P450">
        <v>-0.28000000000000003</v>
      </c>
      <c r="Q450">
        <v>0</v>
      </c>
      <c r="R450" s="9">
        <f t="shared" si="49"/>
        <v>-5.1000000000000004E-3</v>
      </c>
      <c r="S450">
        <f t="shared" si="50"/>
        <v>0</v>
      </c>
      <c r="T450" s="9">
        <f t="shared" si="51"/>
        <v>1.0499999999999999E-3</v>
      </c>
      <c r="U450" s="9">
        <f t="shared" si="52"/>
        <v>8.8599999999999998E-3</v>
      </c>
      <c r="V450" s="9">
        <v>-308</v>
      </c>
      <c r="W450">
        <f t="shared" si="53"/>
        <v>-4.7245000862253337E-3</v>
      </c>
      <c r="X450">
        <f t="shared" si="54"/>
        <v>5.7745000862253334E-3</v>
      </c>
      <c r="Y450">
        <f t="shared" si="55"/>
        <v>-8.4361854035930068E-3</v>
      </c>
      <c r="Z450">
        <f t="shared" si="56"/>
        <v>1.7296185403593005E-2</v>
      </c>
    </row>
    <row r="451" spans="1:26">
      <c r="A451">
        <v>10107</v>
      </c>
      <c r="B451">
        <v>20150323</v>
      </c>
      <c r="C451" t="s">
        <v>6</v>
      </c>
      <c r="D451">
        <v>42.854999999999997</v>
      </c>
      <c r="E451" s="1">
        <v>-5.8299999999999997E-4</v>
      </c>
      <c r="F451">
        <v>-9.5E-4</v>
      </c>
      <c r="G451">
        <v>12742</v>
      </c>
      <c r="H451">
        <v>20150323</v>
      </c>
      <c r="I451" t="s">
        <v>7</v>
      </c>
      <c r="J451">
        <v>261.83999999999997</v>
      </c>
      <c r="K451" s="1">
        <v>-9.1199999999999996E-3</v>
      </c>
      <c r="L451">
        <v>-9.5E-4</v>
      </c>
      <c r="M451">
        <v>20150323</v>
      </c>
      <c r="N451">
        <v>-0.19</v>
      </c>
      <c r="O451">
        <v>0.21</v>
      </c>
      <c r="P451">
        <v>0.24</v>
      </c>
      <c r="Q451">
        <v>0</v>
      </c>
      <c r="R451" s="9">
        <f t="shared" si="49"/>
        <v>-1.9E-3</v>
      </c>
      <c r="S451">
        <f t="shared" si="50"/>
        <v>0</v>
      </c>
      <c r="T451" s="9">
        <f t="shared" si="51"/>
        <v>-5.8299999999999997E-4</v>
      </c>
      <c r="U451" s="9">
        <f t="shared" si="52"/>
        <v>-9.1199999999999996E-3</v>
      </c>
      <c r="V451" s="9">
        <v>-309</v>
      </c>
      <c r="W451">
        <f t="shared" si="53"/>
        <v>-8.4670259095797435E-4</v>
      </c>
      <c r="X451">
        <f t="shared" si="54"/>
        <v>2.6370259095797439E-4</v>
      </c>
      <c r="Y451">
        <f t="shared" si="55"/>
        <v>-4.5544742202016895E-3</v>
      </c>
      <c r="Z451">
        <f t="shared" si="56"/>
        <v>-4.5655257797983101E-3</v>
      </c>
    </row>
    <row r="452" spans="1:26">
      <c r="A452">
        <v>10107</v>
      </c>
      <c r="B452">
        <v>20150320</v>
      </c>
      <c r="C452" t="s">
        <v>6</v>
      </c>
      <c r="D452">
        <v>42.88</v>
      </c>
      <c r="E452" s="1">
        <v>1.4071E-2</v>
      </c>
      <c r="F452">
        <v>9.3819999999999997E-3</v>
      </c>
      <c r="G452">
        <v>12742</v>
      </c>
      <c r="H452">
        <v>20150320</v>
      </c>
      <c r="I452" t="s">
        <v>7</v>
      </c>
      <c r="J452">
        <v>264.25</v>
      </c>
      <c r="K452" s="1">
        <v>1.4083999999999999E-2</v>
      </c>
      <c r="L452">
        <v>9.3819999999999997E-3</v>
      </c>
      <c r="M452">
        <v>20150320</v>
      </c>
      <c r="N452">
        <v>0.81</v>
      </c>
      <c r="O452">
        <v>-0.15</v>
      </c>
      <c r="P452">
        <v>0.52</v>
      </c>
      <c r="Q452">
        <v>0</v>
      </c>
      <c r="R452" s="9">
        <f t="shared" si="49"/>
        <v>8.1000000000000013E-3</v>
      </c>
      <c r="S452">
        <f t="shared" si="50"/>
        <v>0</v>
      </c>
      <c r="T452" s="9">
        <f t="shared" si="51"/>
        <v>1.4071E-2</v>
      </c>
      <c r="U452" s="9">
        <f t="shared" si="52"/>
        <v>1.4083999999999999E-2</v>
      </c>
      <c r="V452" s="9">
        <v>-310</v>
      </c>
      <c r="W452">
        <f t="shared" si="53"/>
        <v>1.1271414581752525E-2</v>
      </c>
      <c r="X452">
        <f t="shared" si="54"/>
        <v>2.7995854182474751E-3</v>
      </c>
      <c r="Y452">
        <f t="shared" si="55"/>
        <v>7.5758732278961797E-3</v>
      </c>
      <c r="Z452">
        <f t="shared" si="56"/>
        <v>6.5081267721038196E-3</v>
      </c>
    </row>
    <row r="453" spans="1:26">
      <c r="A453">
        <v>10107</v>
      </c>
      <c r="B453">
        <v>20150319</v>
      </c>
      <c r="C453" t="s">
        <v>6</v>
      </c>
      <c r="D453">
        <v>42.284999999999997</v>
      </c>
      <c r="E453" s="1">
        <v>-5.0590000000000001E-3</v>
      </c>
      <c r="F453">
        <v>-4.5440000000000003E-3</v>
      </c>
      <c r="G453">
        <v>12742</v>
      </c>
      <c r="H453">
        <v>20150319</v>
      </c>
      <c r="I453" t="s">
        <v>7</v>
      </c>
      <c r="J453">
        <v>260.57999000000001</v>
      </c>
      <c r="K453" s="1">
        <v>1.653E-3</v>
      </c>
      <c r="L453">
        <v>-4.5440000000000003E-3</v>
      </c>
      <c r="M453">
        <v>20150319</v>
      </c>
      <c r="N453">
        <v>-0.36</v>
      </c>
      <c r="O453">
        <v>0.88</v>
      </c>
      <c r="P453">
        <v>-1.1000000000000001</v>
      </c>
      <c r="Q453">
        <v>0</v>
      </c>
      <c r="R453" s="9">
        <f t="shared" si="49"/>
        <v>-3.5999999999999999E-3</v>
      </c>
      <c r="S453">
        <f t="shared" si="50"/>
        <v>0</v>
      </c>
      <c r="T453" s="9">
        <f t="shared" si="51"/>
        <v>-5.0590000000000001E-3</v>
      </c>
      <c r="U453" s="9">
        <f t="shared" si="52"/>
        <v>1.653E-3</v>
      </c>
      <c r="V453" s="9">
        <v>-311</v>
      </c>
      <c r="W453">
        <f t="shared" si="53"/>
        <v>-2.9067825103187587E-3</v>
      </c>
      <c r="X453">
        <f t="shared" si="54"/>
        <v>-2.1522174896812414E-3</v>
      </c>
      <c r="Y453">
        <f t="shared" si="55"/>
        <v>-6.6166332863783267E-3</v>
      </c>
      <c r="Z453">
        <f t="shared" si="56"/>
        <v>8.2696332863783258E-3</v>
      </c>
    </row>
    <row r="454" spans="1:26">
      <c r="A454">
        <v>10107</v>
      </c>
      <c r="B454">
        <v>20150318</v>
      </c>
      <c r="C454" t="s">
        <v>6</v>
      </c>
      <c r="D454">
        <v>42.5</v>
      </c>
      <c r="E454" s="1">
        <v>1.9307000000000001E-2</v>
      </c>
      <c r="F454">
        <v>1.2070000000000001E-2</v>
      </c>
      <c r="G454">
        <v>12742</v>
      </c>
      <c r="H454">
        <v>20150318</v>
      </c>
      <c r="I454" t="s">
        <v>7</v>
      </c>
      <c r="J454">
        <v>260.14999</v>
      </c>
      <c r="K454" s="1">
        <v>5.5659999999999998E-3</v>
      </c>
      <c r="L454">
        <v>1.2070000000000001E-2</v>
      </c>
      <c r="M454">
        <v>20150318</v>
      </c>
      <c r="N454">
        <v>1.08</v>
      </c>
      <c r="O454">
        <v>-0.52</v>
      </c>
      <c r="P454">
        <v>-0.01</v>
      </c>
      <c r="Q454">
        <v>0</v>
      </c>
      <c r="R454" s="9">
        <f t="shared" si="49"/>
        <v>1.0800000000000001E-2</v>
      </c>
      <c r="S454">
        <f t="shared" si="50"/>
        <v>0</v>
      </c>
      <c r="T454" s="9">
        <f t="shared" si="51"/>
        <v>1.9307000000000001E-2</v>
      </c>
      <c r="U454" s="9">
        <f t="shared" si="52"/>
        <v>5.5659999999999998E-3</v>
      </c>
      <c r="V454" s="9">
        <v>-312</v>
      </c>
      <c r="W454">
        <f t="shared" si="53"/>
        <v>1.4543306218384358E-2</v>
      </c>
      <c r="X454">
        <f t="shared" si="54"/>
        <v>4.7636937816156431E-3</v>
      </c>
      <c r="Y454">
        <f t="shared" si="55"/>
        <v>1.0851067038882603E-2</v>
      </c>
      <c r="Z454">
        <f t="shared" si="56"/>
        <v>-5.2850670388826029E-3</v>
      </c>
    </row>
    <row r="455" spans="1:26">
      <c r="A455">
        <v>10107</v>
      </c>
      <c r="B455">
        <v>20150317</v>
      </c>
      <c r="C455" t="s">
        <v>6</v>
      </c>
      <c r="D455">
        <v>41.695</v>
      </c>
      <c r="E455" s="1">
        <v>3.248E-3</v>
      </c>
      <c r="F455">
        <v>-1.7459999999999999E-3</v>
      </c>
      <c r="G455">
        <v>12742</v>
      </c>
      <c r="H455">
        <v>20150317</v>
      </c>
      <c r="I455" t="s">
        <v>7</v>
      </c>
      <c r="J455">
        <v>258.70999</v>
      </c>
      <c r="K455" s="1">
        <v>-5.6119999999999998E-3</v>
      </c>
      <c r="L455">
        <v>-1.7459999999999999E-3</v>
      </c>
      <c r="M455">
        <v>20150317</v>
      </c>
      <c r="N455">
        <v>-0.2</v>
      </c>
      <c r="O455">
        <v>0.54</v>
      </c>
      <c r="P455">
        <v>-0.03</v>
      </c>
      <c r="Q455">
        <v>0</v>
      </c>
      <c r="R455" s="9">
        <f t="shared" si="49"/>
        <v>-2E-3</v>
      </c>
      <c r="S455">
        <f t="shared" si="50"/>
        <v>0</v>
      </c>
      <c r="T455" s="9">
        <f t="shared" si="51"/>
        <v>3.248E-3</v>
      </c>
      <c r="U455" s="9">
        <f t="shared" si="52"/>
        <v>-5.6119999999999998E-3</v>
      </c>
      <c r="V455" s="9">
        <v>-313</v>
      </c>
      <c r="W455">
        <f t="shared" si="53"/>
        <v>-9.678837626850797E-4</v>
      </c>
      <c r="X455">
        <f t="shared" si="54"/>
        <v>4.2158837626850802E-3</v>
      </c>
      <c r="Y455">
        <f t="shared" si="55"/>
        <v>-4.675777694682668E-3</v>
      </c>
      <c r="Z455">
        <f t="shared" si="56"/>
        <v>-9.3622230531733176E-4</v>
      </c>
    </row>
    <row r="456" spans="1:26">
      <c r="A456">
        <v>10107</v>
      </c>
      <c r="B456">
        <v>20150316</v>
      </c>
      <c r="C456" t="s">
        <v>6</v>
      </c>
      <c r="D456">
        <v>41.56</v>
      </c>
      <c r="E456" s="1">
        <v>4.3499999999999997E-3</v>
      </c>
      <c r="F456">
        <v>1.1756000000000001E-2</v>
      </c>
      <c r="G456">
        <v>12742</v>
      </c>
      <c r="H456">
        <v>20150316</v>
      </c>
      <c r="I456" t="s">
        <v>7</v>
      </c>
      <c r="J456">
        <v>260.17000999999999</v>
      </c>
      <c r="K456" s="1">
        <v>4.052E-3</v>
      </c>
      <c r="L456">
        <v>1.1756000000000001E-2</v>
      </c>
      <c r="M456">
        <v>20150316</v>
      </c>
      <c r="N456">
        <v>1.23</v>
      </c>
      <c r="O456">
        <v>-0.76</v>
      </c>
      <c r="P456">
        <v>-0.41</v>
      </c>
      <c r="Q456">
        <v>0</v>
      </c>
      <c r="R456" s="9">
        <f t="shared" si="49"/>
        <v>1.23E-2</v>
      </c>
      <c r="S456">
        <f t="shared" si="50"/>
        <v>0</v>
      </c>
      <c r="T456" s="9">
        <f t="shared" si="51"/>
        <v>4.3499999999999997E-3</v>
      </c>
      <c r="U456" s="9">
        <f t="shared" si="52"/>
        <v>4.052E-3</v>
      </c>
      <c r="V456" s="9">
        <v>-314</v>
      </c>
      <c r="W456">
        <f t="shared" si="53"/>
        <v>1.636102379429093E-2</v>
      </c>
      <c r="X456">
        <f t="shared" si="54"/>
        <v>-1.2011023794290931E-2</v>
      </c>
      <c r="Y456">
        <f t="shared" si="55"/>
        <v>1.2670619156097282E-2</v>
      </c>
      <c r="Z456">
        <f t="shared" si="56"/>
        <v>-8.6186191560972819E-3</v>
      </c>
    </row>
    <row r="457" spans="1:26">
      <c r="A457">
        <v>10107</v>
      </c>
      <c r="B457">
        <v>20150313</v>
      </c>
      <c r="C457" t="s">
        <v>6</v>
      </c>
      <c r="D457">
        <v>41.38</v>
      </c>
      <c r="E457" s="1">
        <v>8.7760000000000008E-3</v>
      </c>
      <c r="F457">
        <v>-5.5199999999999997E-3</v>
      </c>
      <c r="G457">
        <v>12742</v>
      </c>
      <c r="H457">
        <v>20150313</v>
      </c>
      <c r="I457" t="s">
        <v>7</v>
      </c>
      <c r="J457">
        <v>259.12</v>
      </c>
      <c r="K457" s="1">
        <v>-2.7400000000000001E-2</v>
      </c>
      <c r="L457">
        <v>-5.5199999999999997E-3</v>
      </c>
      <c r="M457">
        <v>20150313</v>
      </c>
      <c r="N457">
        <v>-0.56999999999999995</v>
      </c>
      <c r="O457">
        <v>0.21</v>
      </c>
      <c r="P457">
        <v>-0.03</v>
      </c>
      <c r="Q457">
        <v>0</v>
      </c>
      <c r="R457" s="9">
        <f t="shared" si="49"/>
        <v>-5.6999999999999993E-3</v>
      </c>
      <c r="S457">
        <f t="shared" si="50"/>
        <v>0</v>
      </c>
      <c r="T457" s="9">
        <f t="shared" si="51"/>
        <v>8.7760000000000008E-3</v>
      </c>
      <c r="U457" s="9">
        <f t="shared" si="52"/>
        <v>-2.7400000000000001E-2</v>
      </c>
      <c r="V457" s="9">
        <v>-315</v>
      </c>
      <c r="W457">
        <f t="shared" si="53"/>
        <v>-5.4515871165879623E-3</v>
      </c>
      <c r="X457">
        <f t="shared" si="54"/>
        <v>1.4227587116587963E-2</v>
      </c>
      <c r="Y457">
        <f t="shared" si="55"/>
        <v>-9.1640062504788778E-3</v>
      </c>
      <c r="Z457">
        <f t="shared" si="56"/>
        <v>-1.8235993749521125E-2</v>
      </c>
    </row>
    <row r="458" spans="1:26">
      <c r="A458">
        <v>10107</v>
      </c>
      <c r="B458">
        <v>20150312</v>
      </c>
      <c r="C458" t="s">
        <v>6</v>
      </c>
      <c r="D458">
        <v>41.02</v>
      </c>
      <c r="E458" s="1">
        <v>-2.2867999999999999E-2</v>
      </c>
      <c r="F458">
        <v>1.1978000000000001E-2</v>
      </c>
      <c r="G458">
        <v>12742</v>
      </c>
      <c r="H458">
        <v>20150312</v>
      </c>
      <c r="I458" t="s">
        <v>7</v>
      </c>
      <c r="J458">
        <v>266.42000999999999</v>
      </c>
      <c r="K458" s="1">
        <v>5.548E-3</v>
      </c>
      <c r="L458">
        <v>1.1978000000000001E-2</v>
      </c>
      <c r="M458">
        <v>20150312</v>
      </c>
      <c r="N458">
        <v>1.28</v>
      </c>
      <c r="O458">
        <v>0.38</v>
      </c>
      <c r="P458">
        <v>0.49</v>
      </c>
      <c r="Q458">
        <v>0</v>
      </c>
      <c r="R458" s="9">
        <f t="shared" si="49"/>
        <v>1.2800000000000001E-2</v>
      </c>
      <c r="S458">
        <f t="shared" si="50"/>
        <v>0</v>
      </c>
      <c r="T458" s="9">
        <f t="shared" si="51"/>
        <v>-2.2867999999999999E-2</v>
      </c>
      <c r="U458" s="9">
        <f t="shared" si="52"/>
        <v>5.548E-3</v>
      </c>
      <c r="V458" s="9">
        <v>-316</v>
      </c>
      <c r="W458">
        <f t="shared" si="53"/>
        <v>1.6966929652926455E-2</v>
      </c>
      <c r="X458">
        <f t="shared" si="54"/>
        <v>-3.9834929652926454E-2</v>
      </c>
      <c r="Y458">
        <f t="shared" si="55"/>
        <v>1.3277136528502176E-2</v>
      </c>
      <c r="Z458">
        <f t="shared" si="56"/>
        <v>-7.7291365285021762E-3</v>
      </c>
    </row>
    <row r="459" spans="1:26">
      <c r="A459">
        <v>10107</v>
      </c>
      <c r="B459">
        <v>20150311</v>
      </c>
      <c r="C459" t="s">
        <v>6</v>
      </c>
      <c r="D459">
        <v>41.98</v>
      </c>
      <c r="E459" s="1">
        <v>-1.1900000000000001E-3</v>
      </c>
      <c r="F459">
        <v>-2.02E-4</v>
      </c>
      <c r="G459">
        <v>12742</v>
      </c>
      <c r="H459">
        <v>20150311</v>
      </c>
      <c r="I459" t="s">
        <v>7</v>
      </c>
      <c r="J459">
        <v>264.95001000000002</v>
      </c>
      <c r="K459" s="1">
        <v>-1.8900000000000001E-4</v>
      </c>
      <c r="L459">
        <v>-2.02E-4</v>
      </c>
      <c r="M459">
        <v>20150311</v>
      </c>
      <c r="N459">
        <v>-0.04</v>
      </c>
      <c r="O459">
        <v>0.56999999999999995</v>
      </c>
      <c r="P459">
        <v>0.53</v>
      </c>
      <c r="Q459">
        <v>0</v>
      </c>
      <c r="R459" s="9">
        <f t="shared" si="49"/>
        <v>-4.0000000000000002E-4</v>
      </c>
      <c r="S459">
        <f t="shared" si="50"/>
        <v>0</v>
      </c>
      <c r="T459" s="9">
        <f t="shared" si="51"/>
        <v>-1.1900000000000001E-3</v>
      </c>
      <c r="U459" s="9">
        <f t="shared" si="52"/>
        <v>-1.8900000000000001E-4</v>
      </c>
      <c r="V459" s="9">
        <v>-317</v>
      </c>
      <c r="W459">
        <f t="shared" si="53"/>
        <v>9.7101498494859997E-4</v>
      </c>
      <c r="X459">
        <f t="shared" si="54"/>
        <v>-2.1610149849486003E-3</v>
      </c>
      <c r="Y459">
        <f t="shared" si="55"/>
        <v>-2.7349221029870094E-3</v>
      </c>
      <c r="Z459">
        <f t="shared" si="56"/>
        <v>2.5459221029870095E-3</v>
      </c>
    </row>
    <row r="460" spans="1:26">
      <c r="A460">
        <v>10107</v>
      </c>
      <c r="B460">
        <v>20150310</v>
      </c>
      <c r="C460" t="s">
        <v>6</v>
      </c>
      <c r="D460">
        <v>42.03</v>
      </c>
      <c r="E460" s="1">
        <v>-1.9137000000000001E-2</v>
      </c>
      <c r="F460">
        <v>-1.5502E-2</v>
      </c>
      <c r="G460">
        <v>12742</v>
      </c>
      <c r="H460">
        <v>20150310</v>
      </c>
      <c r="I460" t="s">
        <v>7</v>
      </c>
      <c r="J460">
        <v>265</v>
      </c>
      <c r="K460" s="1">
        <v>-8.2710000000000006E-3</v>
      </c>
      <c r="L460">
        <v>-1.5502E-2</v>
      </c>
      <c r="M460">
        <v>20150310</v>
      </c>
      <c r="N460">
        <v>-1.63</v>
      </c>
      <c r="O460">
        <v>0.43</v>
      </c>
      <c r="P460">
        <v>-0.46</v>
      </c>
      <c r="Q460">
        <v>0</v>
      </c>
      <c r="R460" s="9">
        <f t="shared" si="49"/>
        <v>-1.6299999999999999E-2</v>
      </c>
      <c r="S460">
        <f t="shared" si="50"/>
        <v>0</v>
      </c>
      <c r="T460" s="9">
        <f t="shared" si="51"/>
        <v>-1.9137000000000001E-2</v>
      </c>
      <c r="U460" s="9">
        <f t="shared" si="52"/>
        <v>-8.2710000000000006E-3</v>
      </c>
      <c r="V460" s="9">
        <v>-318</v>
      </c>
      <c r="W460">
        <f t="shared" si="53"/>
        <v>-1.8296791319661089E-2</v>
      </c>
      <c r="X460">
        <f t="shared" si="54"/>
        <v>-8.4020868033891222E-4</v>
      </c>
      <c r="Y460">
        <f t="shared" si="55"/>
        <v>-2.2022174545462615E-2</v>
      </c>
      <c r="Z460">
        <f t="shared" si="56"/>
        <v>1.3751174545462614E-2</v>
      </c>
    </row>
    <row r="461" spans="1:26">
      <c r="A461">
        <v>10107</v>
      </c>
      <c r="B461">
        <v>20150309</v>
      </c>
      <c r="C461" t="s">
        <v>6</v>
      </c>
      <c r="D461">
        <v>42.85</v>
      </c>
      <c r="E461" s="1">
        <v>1.1566999999999999E-2</v>
      </c>
      <c r="F461">
        <v>2.8570000000000002E-3</v>
      </c>
      <c r="G461">
        <v>12742</v>
      </c>
      <c r="H461">
        <v>20150309</v>
      </c>
      <c r="I461" t="s">
        <v>7</v>
      </c>
      <c r="J461">
        <v>267.20999</v>
      </c>
      <c r="K461" s="1">
        <v>9.7490000000000007E-3</v>
      </c>
      <c r="L461">
        <v>2.8570000000000002E-3</v>
      </c>
      <c r="M461">
        <v>20150309</v>
      </c>
      <c r="N461">
        <v>0.37</v>
      </c>
      <c r="O461">
        <v>0.09</v>
      </c>
      <c r="P461">
        <v>-0.02</v>
      </c>
      <c r="Q461">
        <v>0</v>
      </c>
      <c r="R461" s="9">
        <f t="shared" si="49"/>
        <v>3.7000000000000002E-3</v>
      </c>
      <c r="S461">
        <f t="shared" si="50"/>
        <v>0</v>
      </c>
      <c r="T461" s="9">
        <f t="shared" si="51"/>
        <v>1.1566999999999999E-2</v>
      </c>
      <c r="U461" s="9">
        <f t="shared" si="52"/>
        <v>9.7490000000000007E-3</v>
      </c>
      <c r="V461" s="9">
        <v>-319</v>
      </c>
      <c r="W461">
        <f t="shared" si="53"/>
        <v>5.9394430257599037E-3</v>
      </c>
      <c r="X461">
        <f t="shared" si="54"/>
        <v>5.6275569742400954E-3</v>
      </c>
      <c r="Y461">
        <f t="shared" si="55"/>
        <v>2.2385203507331161E-3</v>
      </c>
      <c r="Z461">
        <f t="shared" si="56"/>
        <v>7.5104796492668846E-3</v>
      </c>
    </row>
    <row r="462" spans="1:26">
      <c r="A462">
        <v>10107</v>
      </c>
      <c r="B462">
        <v>20150306</v>
      </c>
      <c r="C462" t="s">
        <v>6</v>
      </c>
      <c r="D462">
        <v>42.36</v>
      </c>
      <c r="E462" s="1">
        <v>-1.7396999999999999E-2</v>
      </c>
      <c r="F462">
        <v>-1.3847E-2</v>
      </c>
      <c r="G462">
        <v>12742</v>
      </c>
      <c r="H462">
        <v>20150306</v>
      </c>
      <c r="I462" t="s">
        <v>7</v>
      </c>
      <c r="J462">
        <v>264.63</v>
      </c>
      <c r="K462" s="1">
        <v>-1.3826E-2</v>
      </c>
      <c r="L462">
        <v>-1.3847E-2</v>
      </c>
      <c r="M462">
        <v>20150306</v>
      </c>
      <c r="N462">
        <v>-1.29</v>
      </c>
      <c r="O462">
        <v>0.27</v>
      </c>
      <c r="P462">
        <v>0.43</v>
      </c>
      <c r="Q462">
        <v>0</v>
      </c>
      <c r="R462" s="9">
        <f t="shared" si="49"/>
        <v>-1.29E-2</v>
      </c>
      <c r="S462">
        <f t="shared" si="50"/>
        <v>0</v>
      </c>
      <c r="T462" s="9">
        <f t="shared" si="51"/>
        <v>-1.7396999999999999E-2</v>
      </c>
      <c r="U462" s="9">
        <f t="shared" si="52"/>
        <v>-1.3826E-2</v>
      </c>
      <c r="V462" s="9">
        <v>-320</v>
      </c>
      <c r="W462">
        <f t="shared" si="53"/>
        <v>-1.4176631480939523E-2</v>
      </c>
      <c r="X462">
        <f t="shared" si="54"/>
        <v>-3.2203685190604764E-3</v>
      </c>
      <c r="Y462">
        <f t="shared" si="55"/>
        <v>-1.7897856413109342E-2</v>
      </c>
      <c r="Z462">
        <f t="shared" si="56"/>
        <v>4.0718564131093423E-3</v>
      </c>
    </row>
    <row r="463" spans="1:26">
      <c r="A463">
        <v>10107</v>
      </c>
      <c r="B463">
        <v>20150305</v>
      </c>
      <c r="C463" t="s">
        <v>6</v>
      </c>
      <c r="D463">
        <v>43.11</v>
      </c>
      <c r="E463" s="1">
        <v>1.2769999999999999E-3</v>
      </c>
      <c r="F463">
        <v>1.6299999999999999E-3</v>
      </c>
      <c r="G463">
        <v>12742</v>
      </c>
      <c r="H463">
        <v>20150305</v>
      </c>
      <c r="I463" t="s">
        <v>7</v>
      </c>
      <c r="J463">
        <v>268.33999999999997</v>
      </c>
      <c r="K463" s="1">
        <v>1.1726E-2</v>
      </c>
      <c r="L463">
        <v>1.6299999999999999E-3</v>
      </c>
      <c r="M463">
        <v>20150305</v>
      </c>
      <c r="N463">
        <v>0.15</v>
      </c>
      <c r="O463">
        <v>0.24</v>
      </c>
      <c r="P463">
        <v>-0.44</v>
      </c>
      <c r="Q463">
        <v>0</v>
      </c>
      <c r="R463" s="9">
        <f t="shared" si="49"/>
        <v>1.5E-3</v>
      </c>
      <c r="S463">
        <f t="shared" si="50"/>
        <v>0</v>
      </c>
      <c r="T463" s="9">
        <f t="shared" si="51"/>
        <v>1.2769999999999999E-3</v>
      </c>
      <c r="U463" s="9">
        <f t="shared" si="52"/>
        <v>1.1726E-2</v>
      </c>
      <c r="V463" s="9">
        <v>-321</v>
      </c>
      <c r="W463">
        <f t="shared" si="53"/>
        <v>3.2734572477635944E-3</v>
      </c>
      <c r="X463">
        <f t="shared" si="54"/>
        <v>-1.9964572477635945E-3</v>
      </c>
      <c r="Y463">
        <f t="shared" si="55"/>
        <v>-4.3015608784841442E-4</v>
      </c>
      <c r="Z463">
        <f t="shared" si="56"/>
        <v>1.2156156087848414E-2</v>
      </c>
    </row>
    <row r="464" spans="1:26">
      <c r="A464">
        <v>10107</v>
      </c>
      <c r="B464">
        <v>20150304</v>
      </c>
      <c r="C464" t="s">
        <v>6</v>
      </c>
      <c r="D464">
        <v>43.055</v>
      </c>
      <c r="E464" s="1">
        <v>-5.1989999999999996E-3</v>
      </c>
      <c r="F464">
        <v>-3.7799999999999999E-3</v>
      </c>
      <c r="G464">
        <v>12742</v>
      </c>
      <c r="H464">
        <v>20150304</v>
      </c>
      <c r="I464" t="s">
        <v>7</v>
      </c>
      <c r="J464">
        <v>265.23000999999999</v>
      </c>
      <c r="K464" s="1">
        <v>-1.1670000000000001E-3</v>
      </c>
      <c r="L464">
        <v>-3.7799999999999999E-3</v>
      </c>
      <c r="M464">
        <v>20150304</v>
      </c>
      <c r="N464">
        <v>-0.41</v>
      </c>
      <c r="O464">
        <v>0.09</v>
      </c>
      <c r="P464">
        <v>-0.4</v>
      </c>
      <c r="Q464">
        <v>0</v>
      </c>
      <c r="R464" s="9">
        <f t="shared" si="49"/>
        <v>-4.0999999999999995E-3</v>
      </c>
      <c r="S464">
        <f t="shared" si="50"/>
        <v>0</v>
      </c>
      <c r="T464" s="9">
        <f t="shared" si="51"/>
        <v>-5.1989999999999996E-3</v>
      </c>
      <c r="U464" s="9">
        <f t="shared" si="52"/>
        <v>-1.1670000000000001E-3</v>
      </c>
      <c r="V464" s="9">
        <v>-322</v>
      </c>
      <c r="W464">
        <f t="shared" si="53"/>
        <v>-3.5126883689542828E-3</v>
      </c>
      <c r="X464">
        <f t="shared" si="54"/>
        <v>-1.6863116310457168E-3</v>
      </c>
      <c r="Y464">
        <f t="shared" si="55"/>
        <v>-7.2231506587832192E-3</v>
      </c>
      <c r="Z464">
        <f t="shared" si="56"/>
        <v>6.0561506587832187E-3</v>
      </c>
    </row>
    <row r="465" spans="1:26">
      <c r="A465">
        <v>10107</v>
      </c>
      <c r="B465">
        <v>20150303</v>
      </c>
      <c r="C465" t="s">
        <v>6</v>
      </c>
      <c r="D465">
        <v>43.28</v>
      </c>
      <c r="E465" s="1">
        <v>-1.3674E-2</v>
      </c>
      <c r="F465">
        <v>-4.0499999999999998E-3</v>
      </c>
      <c r="G465">
        <v>12742</v>
      </c>
      <c r="H465">
        <v>20150303</v>
      </c>
      <c r="I465" t="s">
        <v>7</v>
      </c>
      <c r="J465">
        <v>265.54001</v>
      </c>
      <c r="K465" s="1">
        <v>-1.4401000000000001E-2</v>
      </c>
      <c r="L465">
        <v>-4.0499999999999998E-3</v>
      </c>
      <c r="M465">
        <v>20150303</v>
      </c>
      <c r="N465">
        <v>-0.43</v>
      </c>
      <c r="O465">
        <v>-0.3</v>
      </c>
      <c r="P465">
        <v>0.31</v>
      </c>
      <c r="Q465">
        <v>0</v>
      </c>
      <c r="R465" s="9">
        <f t="shared" si="49"/>
        <v>-4.3E-3</v>
      </c>
      <c r="S465">
        <f t="shared" si="50"/>
        <v>0</v>
      </c>
      <c r="T465" s="9">
        <f t="shared" si="51"/>
        <v>-1.3674E-2</v>
      </c>
      <c r="U465" s="9">
        <f t="shared" si="52"/>
        <v>-1.4401000000000001E-2</v>
      </c>
      <c r="V465" s="9">
        <v>-323</v>
      </c>
      <c r="W465">
        <f t="shared" si="53"/>
        <v>-3.7550507124084935E-3</v>
      </c>
      <c r="X465">
        <f t="shared" si="54"/>
        <v>-9.918949287591506E-3</v>
      </c>
      <c r="Y465">
        <f t="shared" si="55"/>
        <v>-7.465757607745177E-3</v>
      </c>
      <c r="Z465">
        <f t="shared" si="56"/>
        <v>-6.9352423922548236E-3</v>
      </c>
    </row>
    <row r="466" spans="1:26">
      <c r="A466">
        <v>10107</v>
      </c>
      <c r="B466">
        <v>20150302</v>
      </c>
      <c r="C466" t="s">
        <v>6</v>
      </c>
      <c r="D466">
        <v>43.88</v>
      </c>
      <c r="E466" s="1">
        <v>6.8400000000000004E-4</v>
      </c>
      <c r="F466">
        <v>5.4929999999999996E-3</v>
      </c>
      <c r="G466">
        <v>12742</v>
      </c>
      <c r="H466">
        <v>20150302</v>
      </c>
      <c r="I466" t="s">
        <v>7</v>
      </c>
      <c r="J466">
        <v>269.42000999999999</v>
      </c>
      <c r="K466" s="1">
        <v>8.3079999999999994E-3</v>
      </c>
      <c r="L466">
        <v>5.4929999999999996E-3</v>
      </c>
      <c r="M466">
        <v>20150302</v>
      </c>
      <c r="N466">
        <v>0.62</v>
      </c>
      <c r="O466">
        <v>0.23</v>
      </c>
      <c r="P466">
        <v>-0.43</v>
      </c>
      <c r="Q466">
        <v>0</v>
      </c>
      <c r="R466" s="9">
        <f t="shared" si="49"/>
        <v>6.1999999999999998E-3</v>
      </c>
      <c r="S466">
        <f t="shared" si="50"/>
        <v>0</v>
      </c>
      <c r="T466" s="9">
        <f t="shared" si="51"/>
        <v>6.8400000000000004E-4</v>
      </c>
      <c r="U466" s="9">
        <f t="shared" si="52"/>
        <v>8.3079999999999994E-3</v>
      </c>
      <c r="V466" s="9">
        <v>-324</v>
      </c>
      <c r="W466">
        <f t="shared" si="53"/>
        <v>8.9689723189375278E-3</v>
      </c>
      <c r="X466">
        <f t="shared" si="54"/>
        <v>-8.2849723189375273E-3</v>
      </c>
      <c r="Y466">
        <f t="shared" si="55"/>
        <v>5.271107212757583E-3</v>
      </c>
      <c r="Z466">
        <f t="shared" si="56"/>
        <v>3.0368927872424165E-3</v>
      </c>
    </row>
    <row r="467" spans="1:26">
      <c r="A467">
        <v>10107</v>
      </c>
      <c r="B467">
        <v>20150227</v>
      </c>
      <c r="C467" t="s">
        <v>6</v>
      </c>
      <c r="D467">
        <v>43.85</v>
      </c>
      <c r="E467" s="1">
        <v>-4.653E-3</v>
      </c>
      <c r="F467">
        <v>-2.6059999999999998E-3</v>
      </c>
      <c r="G467">
        <v>12742</v>
      </c>
      <c r="H467">
        <v>20150227</v>
      </c>
      <c r="I467" t="s">
        <v>7</v>
      </c>
      <c r="J467">
        <v>267.20001000000002</v>
      </c>
      <c r="K467" s="1">
        <v>-1.3148E-2</v>
      </c>
      <c r="L467">
        <v>-2.6059999999999998E-3</v>
      </c>
      <c r="M467">
        <v>20150227</v>
      </c>
      <c r="N467">
        <v>-0.36</v>
      </c>
      <c r="O467">
        <v>-0.21</v>
      </c>
      <c r="P467">
        <v>0.21</v>
      </c>
      <c r="Q467">
        <v>0</v>
      </c>
      <c r="R467" s="9">
        <f t="shared" si="49"/>
        <v>-3.5999999999999999E-3</v>
      </c>
      <c r="S467">
        <f t="shared" si="50"/>
        <v>0</v>
      </c>
      <c r="T467" s="9">
        <f t="shared" si="51"/>
        <v>-4.653E-3</v>
      </c>
      <c r="U467" s="9">
        <f t="shared" si="52"/>
        <v>-1.3148E-2</v>
      </c>
      <c r="V467" s="9">
        <v>-325</v>
      </c>
      <c r="W467">
        <f t="shared" si="53"/>
        <v>-2.9067825103187587E-3</v>
      </c>
      <c r="X467">
        <f t="shared" si="54"/>
        <v>-1.7462174896812413E-3</v>
      </c>
      <c r="Y467">
        <f t="shared" si="55"/>
        <v>-6.6166332863783267E-3</v>
      </c>
      <c r="Z467">
        <f t="shared" si="56"/>
        <v>-6.5313667136216733E-3</v>
      </c>
    </row>
    <row r="468" spans="1:26">
      <c r="A468">
        <v>10107</v>
      </c>
      <c r="B468">
        <v>20150226</v>
      </c>
      <c r="C468" t="s">
        <v>6</v>
      </c>
      <c r="D468">
        <v>44.055</v>
      </c>
      <c r="E468" s="1">
        <v>1.4779999999999999E-3</v>
      </c>
      <c r="F468">
        <v>-1.5349999999999999E-3</v>
      </c>
      <c r="G468">
        <v>12742</v>
      </c>
      <c r="H468">
        <v>20150226</v>
      </c>
      <c r="I468" t="s">
        <v>7</v>
      </c>
      <c r="J468">
        <v>270.76001000000002</v>
      </c>
      <c r="K468" s="1">
        <v>6.5430000000000002E-3</v>
      </c>
      <c r="L468">
        <v>-1.5349999999999999E-3</v>
      </c>
      <c r="M468">
        <v>20150226</v>
      </c>
      <c r="N468">
        <v>-0.08</v>
      </c>
      <c r="O468">
        <v>0.66</v>
      </c>
      <c r="P468">
        <v>-0.45</v>
      </c>
      <c r="Q468">
        <v>0</v>
      </c>
      <c r="R468" s="9">
        <f t="shared" si="49"/>
        <v>-8.0000000000000004E-4</v>
      </c>
      <c r="S468">
        <f t="shared" si="50"/>
        <v>0</v>
      </c>
      <c r="T468" s="9">
        <f t="shared" si="51"/>
        <v>1.4779999999999999E-3</v>
      </c>
      <c r="U468" s="9">
        <f t="shared" si="52"/>
        <v>6.5430000000000002E-3</v>
      </c>
      <c r="V468" s="9">
        <v>-326</v>
      </c>
      <c r="W468">
        <f t="shared" si="53"/>
        <v>4.8629029804018011E-4</v>
      </c>
      <c r="X468">
        <f t="shared" si="54"/>
        <v>9.9170970195981982E-4</v>
      </c>
      <c r="Y468">
        <f t="shared" si="55"/>
        <v>-3.2201360009109239E-3</v>
      </c>
      <c r="Z468">
        <f t="shared" si="56"/>
        <v>9.7631360009109245E-3</v>
      </c>
    </row>
    <row r="469" spans="1:26">
      <c r="A469">
        <v>10107</v>
      </c>
      <c r="B469">
        <v>20150225</v>
      </c>
      <c r="C469" t="s">
        <v>6</v>
      </c>
      <c r="D469">
        <v>43.99</v>
      </c>
      <c r="E469" s="1">
        <v>-2.2680000000000001E-3</v>
      </c>
      <c r="F469">
        <v>6.8999999999999997E-4</v>
      </c>
      <c r="G469">
        <v>12742</v>
      </c>
      <c r="H469">
        <v>20150225</v>
      </c>
      <c r="I469" t="s">
        <v>7</v>
      </c>
      <c r="J469">
        <v>269</v>
      </c>
      <c r="K469" s="1">
        <v>1.7937000000000002E-2</v>
      </c>
      <c r="L469">
        <v>6.8999999999999997E-4</v>
      </c>
      <c r="M469">
        <v>20150225</v>
      </c>
      <c r="N469">
        <v>0.02</v>
      </c>
      <c r="O469">
        <v>0.21</v>
      </c>
      <c r="P469">
        <v>-0.52</v>
      </c>
      <c r="Q469">
        <v>0</v>
      </c>
      <c r="R469" s="9">
        <f t="shared" si="49"/>
        <v>2.0000000000000001E-4</v>
      </c>
      <c r="S469">
        <f t="shared" si="50"/>
        <v>0</v>
      </c>
      <c r="T469" s="9">
        <f t="shared" si="51"/>
        <v>-2.2680000000000001E-3</v>
      </c>
      <c r="U469" s="9">
        <f t="shared" si="52"/>
        <v>1.7937000000000002E-2</v>
      </c>
      <c r="V469" s="9">
        <v>-327</v>
      </c>
      <c r="W469">
        <f t="shared" si="53"/>
        <v>1.6981020153112297E-3</v>
      </c>
      <c r="X469">
        <f t="shared" si="54"/>
        <v>-3.9661020153112297E-3</v>
      </c>
      <c r="Y469">
        <f t="shared" si="55"/>
        <v>-2.0071012561011371E-3</v>
      </c>
      <c r="Z469">
        <f t="shared" si="56"/>
        <v>1.9944101256101139E-2</v>
      </c>
    </row>
    <row r="470" spans="1:26">
      <c r="A470">
        <v>10107</v>
      </c>
      <c r="B470">
        <v>20150224</v>
      </c>
      <c r="C470" t="s">
        <v>6</v>
      </c>
      <c r="D470">
        <v>44.09</v>
      </c>
      <c r="E470" s="1">
        <v>-1.359E-3</v>
      </c>
      <c r="F470">
        <v>2.3010000000000001E-3</v>
      </c>
      <c r="G470">
        <v>12742</v>
      </c>
      <c r="H470">
        <v>20150224</v>
      </c>
      <c r="I470" t="s">
        <v>7</v>
      </c>
      <c r="J470">
        <v>264.26001000000002</v>
      </c>
      <c r="K470" s="1">
        <v>1.8900000000000001E-4</v>
      </c>
      <c r="L470">
        <v>2.3010000000000001E-3</v>
      </c>
      <c r="M470">
        <v>20150224</v>
      </c>
      <c r="N470">
        <v>0.32</v>
      </c>
      <c r="O470">
        <v>-0.05</v>
      </c>
      <c r="P470">
        <v>0.69</v>
      </c>
      <c r="Q470">
        <v>0</v>
      </c>
      <c r="R470" s="9">
        <f t="shared" si="49"/>
        <v>3.2000000000000002E-3</v>
      </c>
      <c r="S470">
        <f t="shared" si="50"/>
        <v>0</v>
      </c>
      <c r="T470" s="9">
        <f t="shared" si="51"/>
        <v>-1.359E-3</v>
      </c>
      <c r="U470" s="9">
        <f t="shared" si="52"/>
        <v>1.8900000000000001E-4</v>
      </c>
      <c r="V470" s="9">
        <v>-328</v>
      </c>
      <c r="W470">
        <f t="shared" si="53"/>
        <v>5.3335371671243787E-3</v>
      </c>
      <c r="X470">
        <f t="shared" si="54"/>
        <v>-6.6925371671243787E-3</v>
      </c>
      <c r="Y470">
        <f t="shared" si="55"/>
        <v>1.6320029783282231E-3</v>
      </c>
      <c r="Z470">
        <f t="shared" si="56"/>
        <v>-1.4430029783282232E-3</v>
      </c>
    </row>
    <row r="471" spans="1:26">
      <c r="A471">
        <v>10107</v>
      </c>
      <c r="B471">
        <v>20150223</v>
      </c>
      <c r="C471" t="s">
        <v>6</v>
      </c>
      <c r="D471">
        <v>44.15</v>
      </c>
      <c r="E471" s="1">
        <v>6.7270000000000003E-3</v>
      </c>
      <c r="F471">
        <v>-6.4199999999999999E-4</v>
      </c>
      <c r="G471">
        <v>12742</v>
      </c>
      <c r="H471">
        <v>20150223</v>
      </c>
      <c r="I471" t="s">
        <v>7</v>
      </c>
      <c r="J471">
        <v>264.20999</v>
      </c>
      <c r="K471" s="1">
        <v>-1.2779E-2</v>
      </c>
      <c r="L471">
        <v>-6.4199999999999999E-4</v>
      </c>
      <c r="M471">
        <v>20150223</v>
      </c>
      <c r="N471">
        <v>-0.08</v>
      </c>
      <c r="O471">
        <v>0.05</v>
      </c>
      <c r="P471">
        <v>-0.37</v>
      </c>
      <c r="Q471">
        <v>0</v>
      </c>
      <c r="R471" s="9">
        <f t="shared" si="49"/>
        <v>-8.0000000000000004E-4</v>
      </c>
      <c r="S471">
        <f t="shared" si="50"/>
        <v>0</v>
      </c>
      <c r="T471" s="9">
        <f t="shared" si="51"/>
        <v>6.7270000000000003E-3</v>
      </c>
      <c r="U471" s="9">
        <f t="shared" si="52"/>
        <v>-1.2779E-2</v>
      </c>
      <c r="V471" s="9">
        <v>-329</v>
      </c>
      <c r="W471">
        <f t="shared" si="53"/>
        <v>4.8629029804018011E-4</v>
      </c>
      <c r="X471">
        <f t="shared" si="54"/>
        <v>6.2407097019598207E-3</v>
      </c>
      <c r="Y471">
        <f t="shared" si="55"/>
        <v>-3.2201360009109239E-3</v>
      </c>
      <c r="Z471">
        <f t="shared" si="56"/>
        <v>-9.5588639990890761E-3</v>
      </c>
    </row>
    <row r="472" spans="1:26">
      <c r="A472">
        <v>10107</v>
      </c>
      <c r="B472">
        <v>20150220</v>
      </c>
      <c r="C472" t="s">
        <v>6</v>
      </c>
      <c r="D472">
        <v>43.854999999999997</v>
      </c>
      <c r="E472" s="1">
        <v>8.1609999999999999E-3</v>
      </c>
      <c r="F472">
        <v>5.7070000000000003E-3</v>
      </c>
      <c r="G472">
        <v>12742</v>
      </c>
      <c r="H472">
        <v>20150220</v>
      </c>
      <c r="I472" t="s">
        <v>7</v>
      </c>
      <c r="J472">
        <v>267.63</v>
      </c>
      <c r="K472" s="1">
        <v>4.8430000000000001E-3</v>
      </c>
      <c r="L472">
        <v>5.7070000000000003E-3</v>
      </c>
      <c r="M472">
        <v>20150220</v>
      </c>
      <c r="N472">
        <v>0.61</v>
      </c>
      <c r="O472">
        <v>-0.41</v>
      </c>
      <c r="P472">
        <v>-0.27</v>
      </c>
      <c r="Q472">
        <v>0</v>
      </c>
      <c r="R472" s="9">
        <f t="shared" ref="R472:R505" si="57">N472/100</f>
        <v>6.0999999999999995E-3</v>
      </c>
      <c r="S472">
        <f t="shared" ref="S472:S505" si="58">Q472/100</f>
        <v>0</v>
      </c>
      <c r="T472" s="9">
        <f t="shared" ref="T472:T505" si="59">E472-S472</f>
        <v>8.1609999999999999E-3</v>
      </c>
      <c r="U472" s="9">
        <f t="shared" ref="U472:U505" si="60">K472-S472</f>
        <v>4.8430000000000001E-3</v>
      </c>
      <c r="V472" s="9">
        <v>-330</v>
      </c>
      <c r="W472">
        <f t="shared" ref="W472:W505" si="61">$AD$3*R472+$AD$2+S472</f>
        <v>8.8477911472104216E-3</v>
      </c>
      <c r="X472">
        <f t="shared" ref="X472:X505" si="62">E472-W472</f>
        <v>-6.8679114721042177E-4</v>
      </c>
      <c r="Y472">
        <f t="shared" ref="Y472:Y505" si="63">$AD$6*R472+$AD$5+S472</f>
        <v>5.1498037382766036E-3</v>
      </c>
      <c r="Z472">
        <f t="shared" ref="Z472:Z505" si="64">K472-Y472</f>
        <v>-3.068037382766035E-4</v>
      </c>
    </row>
    <row r="473" spans="1:26">
      <c r="A473">
        <v>10107</v>
      </c>
      <c r="B473">
        <v>20150219</v>
      </c>
      <c r="C473" t="s">
        <v>6</v>
      </c>
      <c r="D473">
        <v>43.5</v>
      </c>
      <c r="E473" s="1">
        <v>-6.8900000000000005E-4</v>
      </c>
      <c r="F473">
        <v>-1.021E-3</v>
      </c>
      <c r="G473">
        <v>12742</v>
      </c>
      <c r="H473">
        <v>20150219</v>
      </c>
      <c r="I473" t="s">
        <v>7</v>
      </c>
      <c r="J473">
        <v>266.33999999999997</v>
      </c>
      <c r="K473" s="1">
        <v>-2.1359999999999999E-3</v>
      </c>
      <c r="L473">
        <v>-1.021E-3</v>
      </c>
      <c r="M473">
        <v>20150219</v>
      </c>
      <c r="N473">
        <v>-0.01</v>
      </c>
      <c r="O473">
        <v>0.27</v>
      </c>
      <c r="P473">
        <v>-0.35</v>
      </c>
      <c r="Q473">
        <v>0</v>
      </c>
      <c r="R473" s="9">
        <f t="shared" si="57"/>
        <v>-1E-4</v>
      </c>
      <c r="S473">
        <f t="shared" si="58"/>
        <v>0</v>
      </c>
      <c r="T473" s="9">
        <f t="shared" si="59"/>
        <v>-6.8900000000000005E-4</v>
      </c>
      <c r="U473" s="9">
        <f t="shared" si="60"/>
        <v>-2.1359999999999999E-3</v>
      </c>
      <c r="V473" s="9">
        <v>-331</v>
      </c>
      <c r="W473">
        <f t="shared" si="61"/>
        <v>1.3345585001299149E-3</v>
      </c>
      <c r="X473">
        <f t="shared" si="62"/>
        <v>-2.0235585001299149E-3</v>
      </c>
      <c r="Y473">
        <f t="shared" si="63"/>
        <v>-2.371011679544073E-3</v>
      </c>
      <c r="Z473">
        <f t="shared" si="64"/>
        <v>2.3501167954407317E-4</v>
      </c>
    </row>
    <row r="474" spans="1:26">
      <c r="A474">
        <v>10107</v>
      </c>
      <c r="B474">
        <v>20150218</v>
      </c>
      <c r="C474" t="s">
        <v>6</v>
      </c>
      <c r="D474">
        <v>43.53</v>
      </c>
      <c r="E474" s="1">
        <v>-1.147E-3</v>
      </c>
      <c r="F474">
        <v>1.5100000000000001E-4</v>
      </c>
      <c r="G474">
        <v>12742</v>
      </c>
      <c r="H474">
        <v>20150218</v>
      </c>
      <c r="I474" t="s">
        <v>7</v>
      </c>
      <c r="J474">
        <v>266.91000000000003</v>
      </c>
      <c r="K474" s="1">
        <v>4.365E-3</v>
      </c>
      <c r="L474">
        <v>1.5100000000000001E-4</v>
      </c>
      <c r="M474">
        <v>20150218</v>
      </c>
      <c r="N474">
        <v>0.03</v>
      </c>
      <c r="O474">
        <v>0.27</v>
      </c>
      <c r="P474">
        <v>-0.82</v>
      </c>
      <c r="Q474">
        <v>0</v>
      </c>
      <c r="R474" s="9">
        <f t="shared" si="57"/>
        <v>2.9999999999999997E-4</v>
      </c>
      <c r="S474">
        <f t="shared" si="58"/>
        <v>0</v>
      </c>
      <c r="T474" s="9">
        <f t="shared" si="59"/>
        <v>-1.147E-3</v>
      </c>
      <c r="U474" s="9">
        <f t="shared" si="60"/>
        <v>4.365E-3</v>
      </c>
      <c r="V474" s="9">
        <v>-332</v>
      </c>
      <c r="W474">
        <f t="shared" si="61"/>
        <v>1.8192831870383346E-3</v>
      </c>
      <c r="X474">
        <f t="shared" si="62"/>
        <v>-2.9662831870383346E-3</v>
      </c>
      <c r="Y474">
        <f t="shared" si="63"/>
        <v>-1.8857977816201586E-3</v>
      </c>
      <c r="Z474">
        <f t="shared" si="64"/>
        <v>6.2507977816201581E-3</v>
      </c>
    </row>
    <row r="475" spans="1:26">
      <c r="A475">
        <v>10107</v>
      </c>
      <c r="B475">
        <v>20150217</v>
      </c>
      <c r="C475" t="s">
        <v>6</v>
      </c>
      <c r="D475">
        <v>43.58</v>
      </c>
      <c r="E475" s="1">
        <v>4.5600000000000003E-4</v>
      </c>
      <c r="F475">
        <v>1.735E-3</v>
      </c>
      <c r="G475">
        <v>12742</v>
      </c>
      <c r="H475">
        <v>20150217</v>
      </c>
      <c r="I475" t="s">
        <v>7</v>
      </c>
      <c r="J475">
        <v>265.75</v>
      </c>
      <c r="K475" s="1">
        <v>-1.2082000000000001E-2</v>
      </c>
      <c r="L475">
        <v>1.735E-3</v>
      </c>
      <c r="M475">
        <v>20150217</v>
      </c>
      <c r="N475">
        <v>0.17</v>
      </c>
      <c r="O475">
        <v>-0.02</v>
      </c>
      <c r="P475">
        <v>0</v>
      </c>
      <c r="Q475">
        <v>0</v>
      </c>
      <c r="R475" s="9">
        <f t="shared" si="57"/>
        <v>1.7000000000000001E-3</v>
      </c>
      <c r="S475">
        <f t="shared" si="58"/>
        <v>0</v>
      </c>
      <c r="T475" s="9">
        <f t="shared" si="59"/>
        <v>4.5600000000000003E-4</v>
      </c>
      <c r="U475" s="9">
        <f t="shared" si="60"/>
        <v>-1.2082000000000001E-2</v>
      </c>
      <c r="V475" s="9">
        <v>-333</v>
      </c>
      <c r="W475">
        <f t="shared" si="61"/>
        <v>3.5158195912178042E-3</v>
      </c>
      <c r="X475">
        <f t="shared" si="62"/>
        <v>-3.059819591217804E-3</v>
      </c>
      <c r="Y475">
        <f t="shared" si="63"/>
        <v>-1.8754913888645698E-4</v>
      </c>
      <c r="Z475">
        <f t="shared" si="64"/>
        <v>-1.1894450861113544E-2</v>
      </c>
    </row>
    <row r="476" spans="1:26">
      <c r="A476">
        <v>10107</v>
      </c>
      <c r="B476">
        <v>20150213</v>
      </c>
      <c r="C476" t="s">
        <v>6</v>
      </c>
      <c r="D476">
        <v>43.87</v>
      </c>
      <c r="E476" s="1">
        <v>1.8102E-2</v>
      </c>
      <c r="F476">
        <v>4.7330000000000002E-3</v>
      </c>
      <c r="G476">
        <v>12742</v>
      </c>
      <c r="H476">
        <v>20150213</v>
      </c>
      <c r="I476" t="s">
        <v>7</v>
      </c>
      <c r="J476">
        <v>269</v>
      </c>
      <c r="K476" s="1">
        <v>6.8500000000000002E-3</v>
      </c>
      <c r="L476">
        <v>4.7330000000000002E-3</v>
      </c>
      <c r="M476">
        <v>20150213</v>
      </c>
      <c r="N476">
        <v>0.47</v>
      </c>
      <c r="O476">
        <v>0.18</v>
      </c>
      <c r="P476">
        <v>-0.28999999999999998</v>
      </c>
      <c r="Q476">
        <v>0</v>
      </c>
      <c r="R476" s="9">
        <f t="shared" si="57"/>
        <v>4.6999999999999993E-3</v>
      </c>
      <c r="S476">
        <f t="shared" si="58"/>
        <v>0</v>
      </c>
      <c r="T476" s="9">
        <f t="shared" si="59"/>
        <v>1.8102E-2</v>
      </c>
      <c r="U476" s="9">
        <f t="shared" si="60"/>
        <v>6.8500000000000002E-3</v>
      </c>
      <c r="V476" s="9">
        <v>-334</v>
      </c>
      <c r="W476">
        <f t="shared" si="61"/>
        <v>7.151254743030952E-3</v>
      </c>
      <c r="X476">
        <f t="shared" si="62"/>
        <v>1.0950745256969048E-2</v>
      </c>
      <c r="Y476">
        <f t="shared" si="63"/>
        <v>3.451555095542902E-3</v>
      </c>
      <c r="Z476">
        <f t="shared" si="64"/>
        <v>3.3984449044570982E-3</v>
      </c>
    </row>
    <row r="477" spans="1:26">
      <c r="A477">
        <v>10107</v>
      </c>
      <c r="B477">
        <v>20150212</v>
      </c>
      <c r="C477" t="s">
        <v>6</v>
      </c>
      <c r="D477">
        <v>43.09</v>
      </c>
      <c r="E477" s="1">
        <v>1.6753000000000001E-2</v>
      </c>
      <c r="F477">
        <v>1.0432E-2</v>
      </c>
      <c r="G477">
        <v>12742</v>
      </c>
      <c r="H477">
        <v>20150212</v>
      </c>
      <c r="I477" t="s">
        <v>7</v>
      </c>
      <c r="J477">
        <v>267.17000999999999</v>
      </c>
      <c r="K477" s="1">
        <v>-2.7989999999999998E-3</v>
      </c>
      <c r="L477">
        <v>1.0432E-2</v>
      </c>
      <c r="M477">
        <v>20150212</v>
      </c>
      <c r="N477">
        <v>1</v>
      </c>
      <c r="O477">
        <v>0.17</v>
      </c>
      <c r="P477">
        <v>-0.08</v>
      </c>
      <c r="Q477">
        <v>0</v>
      </c>
      <c r="R477" s="9">
        <f t="shared" si="57"/>
        <v>0.01</v>
      </c>
      <c r="S477">
        <f t="shared" si="58"/>
        <v>0</v>
      </c>
      <c r="T477" s="9">
        <f t="shared" si="59"/>
        <v>1.6753000000000001E-2</v>
      </c>
      <c r="U477" s="9">
        <f t="shared" si="60"/>
        <v>-2.7989999999999998E-3</v>
      </c>
      <c r="V477" s="9">
        <v>-335</v>
      </c>
      <c r="W477">
        <f t="shared" si="61"/>
        <v>1.3573856844567515E-2</v>
      </c>
      <c r="X477">
        <f t="shared" si="62"/>
        <v>3.1791431554324852E-3</v>
      </c>
      <c r="Y477">
        <f t="shared" si="63"/>
        <v>9.880639243034773E-3</v>
      </c>
      <c r="Z477">
        <f t="shared" si="64"/>
        <v>-1.2679639243034772E-2</v>
      </c>
    </row>
    <row r="478" spans="1:26">
      <c r="A478">
        <v>10107</v>
      </c>
      <c r="B478">
        <v>20150211</v>
      </c>
      <c r="C478" t="s">
        <v>6</v>
      </c>
      <c r="D478">
        <v>42.38</v>
      </c>
      <c r="E478" s="1">
        <v>-5.1640000000000002E-3</v>
      </c>
      <c r="F478">
        <v>-3.5399999999999999E-4</v>
      </c>
      <c r="G478">
        <v>12742</v>
      </c>
      <c r="H478">
        <v>20150211</v>
      </c>
      <c r="I478" t="s">
        <v>7</v>
      </c>
      <c r="J478">
        <v>267.92000999999999</v>
      </c>
      <c r="K478" s="1">
        <v>-6.7840000000000001E-3</v>
      </c>
      <c r="L478">
        <v>-3.5399999999999999E-4</v>
      </c>
      <c r="M478">
        <v>20150211</v>
      </c>
      <c r="N478">
        <v>0.03</v>
      </c>
      <c r="O478">
        <v>-0.1</v>
      </c>
      <c r="P478">
        <v>-0.32</v>
      </c>
      <c r="Q478">
        <v>0</v>
      </c>
      <c r="R478" s="9">
        <f t="shared" si="57"/>
        <v>2.9999999999999997E-4</v>
      </c>
      <c r="S478">
        <f t="shared" si="58"/>
        <v>0</v>
      </c>
      <c r="T478" s="9">
        <f t="shared" si="59"/>
        <v>-5.1640000000000002E-3</v>
      </c>
      <c r="U478" s="9">
        <f t="shared" si="60"/>
        <v>-6.7840000000000001E-3</v>
      </c>
      <c r="V478" s="9">
        <v>-336</v>
      </c>
      <c r="W478">
        <f t="shared" si="61"/>
        <v>1.8192831870383346E-3</v>
      </c>
      <c r="X478">
        <f t="shared" si="62"/>
        <v>-6.9832831870383343E-3</v>
      </c>
      <c r="Y478">
        <f t="shared" si="63"/>
        <v>-1.8857977816201586E-3</v>
      </c>
      <c r="Z478">
        <f t="shared" si="64"/>
        <v>-4.8982022183798411E-3</v>
      </c>
    </row>
    <row r="479" spans="1:26">
      <c r="A479">
        <v>10107</v>
      </c>
      <c r="B479">
        <v>20150210</v>
      </c>
      <c r="C479" t="s">
        <v>6</v>
      </c>
      <c r="D479">
        <v>42.6</v>
      </c>
      <c r="E479" s="1">
        <v>5.666E-3</v>
      </c>
      <c r="F479">
        <v>8.6130000000000009E-3</v>
      </c>
      <c r="G479">
        <v>12742</v>
      </c>
      <c r="H479">
        <v>20150210</v>
      </c>
      <c r="I479" t="s">
        <v>7</v>
      </c>
      <c r="J479">
        <v>269.75</v>
      </c>
      <c r="K479" s="1">
        <v>8.6750000000000004E-3</v>
      </c>
      <c r="L479">
        <v>8.6130000000000009E-3</v>
      </c>
      <c r="M479">
        <v>20150210</v>
      </c>
      <c r="N479">
        <v>1.04</v>
      </c>
      <c r="O479">
        <v>-0.3</v>
      </c>
      <c r="P479">
        <v>-0.69</v>
      </c>
      <c r="Q479">
        <v>0</v>
      </c>
      <c r="R479" s="9">
        <f t="shared" si="57"/>
        <v>1.04E-2</v>
      </c>
      <c r="S479">
        <f t="shared" si="58"/>
        <v>0</v>
      </c>
      <c r="T479" s="9">
        <f t="shared" si="59"/>
        <v>5.666E-3</v>
      </c>
      <c r="U479" s="9">
        <f t="shared" si="60"/>
        <v>8.6750000000000004E-3</v>
      </c>
      <c r="V479" s="9">
        <v>-337</v>
      </c>
      <c r="W479">
        <f t="shared" si="61"/>
        <v>1.4058581531475937E-2</v>
      </c>
      <c r="X479">
        <f t="shared" si="62"/>
        <v>-8.3925815314759358E-3</v>
      </c>
      <c r="Y479">
        <f t="shared" si="63"/>
        <v>1.0365853140958687E-2</v>
      </c>
      <c r="Z479">
        <f t="shared" si="64"/>
        <v>-1.6908531409586865E-3</v>
      </c>
    </row>
    <row r="480" spans="1:26">
      <c r="A480">
        <v>10107</v>
      </c>
      <c r="B480">
        <v>20150209</v>
      </c>
      <c r="C480" t="s">
        <v>6</v>
      </c>
      <c r="D480">
        <v>42.36</v>
      </c>
      <c r="E480" s="1">
        <v>-1.1789999999999999E-3</v>
      </c>
      <c r="F480">
        <v>-4.1019999999999997E-3</v>
      </c>
      <c r="G480">
        <v>12742</v>
      </c>
      <c r="H480">
        <v>20150209</v>
      </c>
      <c r="I480" t="s">
        <v>7</v>
      </c>
      <c r="J480">
        <v>267.42998999999998</v>
      </c>
      <c r="K480" s="1">
        <v>1.5299999999999999E-2</v>
      </c>
      <c r="L480">
        <v>-4.1019999999999997E-3</v>
      </c>
      <c r="M480">
        <v>20150209</v>
      </c>
      <c r="N480">
        <v>-0.46</v>
      </c>
      <c r="O480">
        <v>-0.39</v>
      </c>
      <c r="P480">
        <v>0.09</v>
      </c>
      <c r="Q480">
        <v>0</v>
      </c>
      <c r="R480" s="9">
        <f t="shared" si="57"/>
        <v>-4.5999999999999999E-3</v>
      </c>
      <c r="S480">
        <f t="shared" si="58"/>
        <v>0</v>
      </c>
      <c r="T480" s="9">
        <f t="shared" si="59"/>
        <v>-1.1789999999999999E-3</v>
      </c>
      <c r="U480" s="9">
        <f t="shared" si="60"/>
        <v>1.5299999999999999E-2</v>
      </c>
      <c r="V480" s="9">
        <v>-338</v>
      </c>
      <c r="W480">
        <f t="shared" si="61"/>
        <v>-4.1185942275898087E-3</v>
      </c>
      <c r="X480">
        <f t="shared" si="62"/>
        <v>2.9395942275898088E-3</v>
      </c>
      <c r="Y480">
        <f t="shared" si="63"/>
        <v>-7.8296680311881126E-3</v>
      </c>
      <c r="Z480">
        <f t="shared" si="64"/>
        <v>2.3129668031188114E-2</v>
      </c>
    </row>
    <row r="481" spans="1:26">
      <c r="A481">
        <v>10107</v>
      </c>
      <c r="B481">
        <v>20150206</v>
      </c>
      <c r="C481" t="s">
        <v>6</v>
      </c>
      <c r="D481">
        <v>42.41</v>
      </c>
      <c r="E481" s="1">
        <v>-9.4200000000000002E-4</v>
      </c>
      <c r="F481">
        <v>-3.594E-3</v>
      </c>
      <c r="G481">
        <v>12742</v>
      </c>
      <c r="H481">
        <v>20150206</v>
      </c>
      <c r="I481" t="s">
        <v>7</v>
      </c>
      <c r="J481">
        <v>263.39999</v>
      </c>
      <c r="K481" s="1">
        <v>0.106862</v>
      </c>
      <c r="L481">
        <v>-3.594E-3</v>
      </c>
      <c r="M481">
        <v>20150206</v>
      </c>
      <c r="N481">
        <v>-0.2</v>
      </c>
      <c r="O481">
        <v>7.0000000000000007E-2</v>
      </c>
      <c r="P481">
        <v>0.4</v>
      </c>
      <c r="Q481">
        <v>0</v>
      </c>
      <c r="R481" s="9">
        <f t="shared" si="57"/>
        <v>-2E-3</v>
      </c>
      <c r="S481">
        <f t="shared" si="58"/>
        <v>0</v>
      </c>
      <c r="T481" s="9">
        <f t="shared" si="59"/>
        <v>-9.4200000000000002E-4</v>
      </c>
      <c r="U481" s="9">
        <f t="shared" si="60"/>
        <v>0.106862</v>
      </c>
      <c r="V481" s="9">
        <v>-339</v>
      </c>
      <c r="W481">
        <f t="shared" si="61"/>
        <v>-9.678837626850797E-4</v>
      </c>
      <c r="X481">
        <f t="shared" si="62"/>
        <v>2.5883762685079679E-5</v>
      </c>
      <c r="Y481">
        <f t="shared" si="63"/>
        <v>-4.675777694682668E-3</v>
      </c>
      <c r="Z481">
        <f t="shared" si="64"/>
        <v>0.11153777769468266</v>
      </c>
    </row>
    <row r="482" spans="1:26">
      <c r="A482">
        <v>10107</v>
      </c>
      <c r="B482">
        <v>20150205</v>
      </c>
      <c r="C482" t="s">
        <v>6</v>
      </c>
      <c r="D482">
        <v>42.45</v>
      </c>
      <c r="E482" s="1">
        <v>1.4579E-2</v>
      </c>
      <c r="F482">
        <v>1.1508000000000001E-2</v>
      </c>
      <c r="G482">
        <v>12742</v>
      </c>
      <c r="H482">
        <v>20150205</v>
      </c>
      <c r="I482" t="s">
        <v>7</v>
      </c>
      <c r="J482">
        <v>237.97</v>
      </c>
      <c r="K482" s="1">
        <v>2.5600000000000001E-2</v>
      </c>
      <c r="L482">
        <v>1.1508000000000001E-2</v>
      </c>
      <c r="M482">
        <v>20150205</v>
      </c>
      <c r="N482">
        <v>1.1000000000000001</v>
      </c>
      <c r="O482">
        <v>0.47</v>
      </c>
      <c r="P482">
        <v>-0.16</v>
      </c>
      <c r="Q482">
        <v>0</v>
      </c>
      <c r="R482" s="9">
        <f t="shared" si="57"/>
        <v>1.1000000000000001E-2</v>
      </c>
      <c r="S482">
        <f t="shared" si="58"/>
        <v>0</v>
      </c>
      <c r="T482" s="9">
        <f t="shared" si="59"/>
        <v>1.4579E-2</v>
      </c>
      <c r="U482" s="9">
        <f t="shared" si="60"/>
        <v>2.5600000000000001E-2</v>
      </c>
      <c r="V482" s="9">
        <v>-340</v>
      </c>
      <c r="W482">
        <f t="shared" si="61"/>
        <v>1.4785668561838567E-2</v>
      </c>
      <c r="X482">
        <f t="shared" si="62"/>
        <v>-2.0666856183856712E-4</v>
      </c>
      <c r="Y482">
        <f t="shared" si="63"/>
        <v>1.109367398784456E-2</v>
      </c>
      <c r="Z482">
        <f t="shared" si="64"/>
        <v>1.4506326012155442E-2</v>
      </c>
    </row>
    <row r="483" spans="1:26">
      <c r="A483">
        <v>10107</v>
      </c>
      <c r="B483">
        <v>20150204</v>
      </c>
      <c r="C483" t="s">
        <v>6</v>
      </c>
      <c r="D483">
        <v>41.84</v>
      </c>
      <c r="E483" s="1">
        <v>5.7689999999999998E-3</v>
      </c>
      <c r="F483">
        <v>-4.4260000000000002E-3</v>
      </c>
      <c r="G483">
        <v>12742</v>
      </c>
      <c r="H483">
        <v>20150204</v>
      </c>
      <c r="I483" t="s">
        <v>7</v>
      </c>
      <c r="J483">
        <v>232.03</v>
      </c>
      <c r="K483" s="1">
        <v>-3.1359999999999999E-3</v>
      </c>
      <c r="L483">
        <v>-4.4260000000000002E-3</v>
      </c>
      <c r="M483">
        <v>20150204</v>
      </c>
      <c r="N483">
        <v>-0.35</v>
      </c>
      <c r="O483">
        <v>-7.0000000000000007E-2</v>
      </c>
      <c r="P483">
        <v>-0.2</v>
      </c>
      <c r="Q483">
        <v>0</v>
      </c>
      <c r="R483" s="9">
        <f t="shared" si="57"/>
        <v>-3.4999999999999996E-3</v>
      </c>
      <c r="S483">
        <f t="shared" si="58"/>
        <v>0</v>
      </c>
      <c r="T483" s="9">
        <f t="shared" si="59"/>
        <v>5.7689999999999998E-3</v>
      </c>
      <c r="U483" s="9">
        <f t="shared" si="60"/>
        <v>-3.1359999999999999E-3</v>
      </c>
      <c r="V483" s="9">
        <v>-341</v>
      </c>
      <c r="W483">
        <f t="shared" si="61"/>
        <v>-2.7856013385916534E-3</v>
      </c>
      <c r="X483">
        <f t="shared" si="62"/>
        <v>8.5546013385916532E-3</v>
      </c>
      <c r="Y483">
        <f t="shared" si="63"/>
        <v>-6.4953298118973473E-3</v>
      </c>
      <c r="Z483">
        <f t="shared" si="64"/>
        <v>3.3593298118973474E-3</v>
      </c>
    </row>
    <row r="484" spans="1:26">
      <c r="A484">
        <v>10107</v>
      </c>
      <c r="B484">
        <v>20150203</v>
      </c>
      <c r="C484" t="s">
        <v>6</v>
      </c>
      <c r="D484">
        <v>41.6</v>
      </c>
      <c r="E484" s="1">
        <v>7.7520000000000002E-3</v>
      </c>
      <c r="F484">
        <v>1.5006E-2</v>
      </c>
      <c r="G484">
        <v>12742</v>
      </c>
      <c r="H484">
        <v>20150203</v>
      </c>
      <c r="I484" t="s">
        <v>7</v>
      </c>
      <c r="J484">
        <v>232.75998999999999</v>
      </c>
      <c r="K484" s="1">
        <v>3.6470000000000002E-2</v>
      </c>
      <c r="L484">
        <v>1.5006E-2</v>
      </c>
      <c r="M484">
        <v>20150203</v>
      </c>
      <c r="N484">
        <v>1.49</v>
      </c>
      <c r="O484">
        <v>0.16</v>
      </c>
      <c r="P484">
        <v>0.5</v>
      </c>
      <c r="Q484">
        <v>0</v>
      </c>
      <c r="R484" s="9">
        <f t="shared" si="57"/>
        <v>1.49E-2</v>
      </c>
      <c r="S484">
        <f t="shared" si="58"/>
        <v>0</v>
      </c>
      <c r="T484" s="9">
        <f t="shared" si="59"/>
        <v>7.7520000000000002E-3</v>
      </c>
      <c r="U484" s="9">
        <f t="shared" si="60"/>
        <v>3.6470000000000002E-2</v>
      </c>
      <c r="V484" s="9">
        <v>-342</v>
      </c>
      <c r="W484">
        <f t="shared" si="61"/>
        <v>1.9511734259195657E-2</v>
      </c>
      <c r="X484">
        <f t="shared" si="62"/>
        <v>-1.1759734259195657E-2</v>
      </c>
      <c r="Y484">
        <f t="shared" si="63"/>
        <v>1.5824509492602726E-2</v>
      </c>
      <c r="Z484">
        <f t="shared" si="64"/>
        <v>2.0645490507397276E-2</v>
      </c>
    </row>
    <row r="485" spans="1:26">
      <c r="A485">
        <v>10107</v>
      </c>
      <c r="B485">
        <v>20150202</v>
      </c>
      <c r="C485" t="s">
        <v>6</v>
      </c>
      <c r="D485">
        <v>41.28</v>
      </c>
      <c r="E485" s="1">
        <v>2.1781999999999999E-2</v>
      </c>
      <c r="F485">
        <v>1.2227E-2</v>
      </c>
      <c r="G485">
        <v>12742</v>
      </c>
      <c r="H485">
        <v>20150202</v>
      </c>
      <c r="I485" t="s">
        <v>7</v>
      </c>
      <c r="J485">
        <v>224.57001</v>
      </c>
      <c r="K485" s="1">
        <v>-7.5600000000000005E-4</v>
      </c>
      <c r="L485">
        <v>1.2227E-2</v>
      </c>
      <c r="M485">
        <v>20150202</v>
      </c>
      <c r="N485">
        <v>1.25</v>
      </c>
      <c r="O485">
        <v>-0.47</v>
      </c>
      <c r="P485">
        <v>1</v>
      </c>
      <c r="Q485">
        <v>0</v>
      </c>
      <c r="R485" s="9">
        <f t="shared" si="57"/>
        <v>1.2500000000000001E-2</v>
      </c>
      <c r="S485">
        <f t="shared" si="58"/>
        <v>0</v>
      </c>
      <c r="T485" s="9">
        <f t="shared" si="59"/>
        <v>2.1781999999999999E-2</v>
      </c>
      <c r="U485" s="9">
        <f t="shared" si="60"/>
        <v>-7.5600000000000005E-4</v>
      </c>
      <c r="V485" s="9">
        <v>-343</v>
      </c>
      <c r="W485">
        <f t="shared" si="61"/>
        <v>1.6603386137745139E-2</v>
      </c>
      <c r="X485">
        <f t="shared" si="62"/>
        <v>5.1786138622548598E-3</v>
      </c>
      <c r="Y485">
        <f t="shared" si="63"/>
        <v>1.2913226105059239E-2</v>
      </c>
      <c r="Z485">
        <f t="shared" si="64"/>
        <v>-1.3669226105059239E-2</v>
      </c>
    </row>
    <row r="486" spans="1:26">
      <c r="A486">
        <v>10107</v>
      </c>
      <c r="B486">
        <v>20150130</v>
      </c>
      <c r="C486" t="s">
        <v>6</v>
      </c>
      <c r="D486">
        <v>40.4</v>
      </c>
      <c r="E486" s="1">
        <v>-3.8323999999999997E-2</v>
      </c>
      <c r="F486">
        <v>-1.2174000000000001E-2</v>
      </c>
      <c r="G486">
        <v>12742</v>
      </c>
      <c r="H486">
        <v>20150130</v>
      </c>
      <c r="I486" t="s">
        <v>7</v>
      </c>
      <c r="J486">
        <v>224.74001000000001</v>
      </c>
      <c r="K486" s="1">
        <v>7.6220000000000003E-3</v>
      </c>
      <c r="L486">
        <v>-1.2174000000000001E-2</v>
      </c>
      <c r="M486">
        <v>20150130</v>
      </c>
      <c r="N486">
        <v>-1.3</v>
      </c>
      <c r="O486">
        <v>-0.77</v>
      </c>
      <c r="P486">
        <v>0.04</v>
      </c>
      <c r="Q486">
        <v>0</v>
      </c>
      <c r="R486" s="9">
        <f t="shared" si="57"/>
        <v>-1.3000000000000001E-2</v>
      </c>
      <c r="S486">
        <f t="shared" si="58"/>
        <v>0</v>
      </c>
      <c r="T486" s="9">
        <f t="shared" si="59"/>
        <v>-3.8323999999999997E-2</v>
      </c>
      <c r="U486" s="9">
        <f t="shared" si="60"/>
        <v>7.6220000000000003E-3</v>
      </c>
      <c r="V486" s="9">
        <v>-344</v>
      </c>
      <c r="W486">
        <f t="shared" si="61"/>
        <v>-1.4297812652666629E-2</v>
      </c>
      <c r="X486">
        <f t="shared" si="62"/>
        <v>-2.4026187347333368E-2</v>
      </c>
      <c r="Y486">
        <f t="shared" si="63"/>
        <v>-1.8019159887590324E-2</v>
      </c>
      <c r="Z486">
        <f t="shared" si="64"/>
        <v>2.5641159887590324E-2</v>
      </c>
    </row>
    <row r="487" spans="1:26">
      <c r="A487">
        <v>10107</v>
      </c>
      <c r="B487">
        <v>20150129</v>
      </c>
      <c r="C487" t="s">
        <v>6</v>
      </c>
      <c r="D487">
        <v>42.01</v>
      </c>
      <c r="E487" s="1">
        <v>1.9907999999999999E-2</v>
      </c>
      <c r="F487">
        <v>8.4740000000000006E-3</v>
      </c>
      <c r="G487">
        <v>12742</v>
      </c>
      <c r="H487">
        <v>20150129</v>
      </c>
      <c r="I487" t="s">
        <v>7</v>
      </c>
      <c r="J487">
        <v>223.03998999999999</v>
      </c>
      <c r="K487" s="1">
        <v>1.1703E-2</v>
      </c>
      <c r="L487">
        <v>8.4740000000000006E-3</v>
      </c>
      <c r="M487">
        <v>20150129</v>
      </c>
      <c r="N487">
        <v>0.98</v>
      </c>
      <c r="O487">
        <v>0.24</v>
      </c>
      <c r="P487">
        <v>0</v>
      </c>
      <c r="Q487">
        <v>0</v>
      </c>
      <c r="R487" s="9">
        <f t="shared" si="57"/>
        <v>9.7999999999999997E-3</v>
      </c>
      <c r="S487">
        <f t="shared" si="58"/>
        <v>0</v>
      </c>
      <c r="T487" s="9">
        <f t="shared" si="59"/>
        <v>1.9907999999999999E-2</v>
      </c>
      <c r="U487" s="9">
        <f t="shared" si="60"/>
        <v>1.1703E-2</v>
      </c>
      <c r="V487" s="9">
        <v>-345</v>
      </c>
      <c r="W487">
        <f t="shared" si="61"/>
        <v>1.3331494501113306E-2</v>
      </c>
      <c r="X487">
        <f t="shared" si="62"/>
        <v>6.5765054988866922E-3</v>
      </c>
      <c r="Y487">
        <f t="shared" si="63"/>
        <v>9.6380322940728142E-3</v>
      </c>
      <c r="Z487">
        <f t="shared" si="64"/>
        <v>2.0649677059271856E-3</v>
      </c>
    </row>
    <row r="488" spans="1:26">
      <c r="A488">
        <v>10107</v>
      </c>
      <c r="B488">
        <v>20150128</v>
      </c>
      <c r="C488" t="s">
        <v>6</v>
      </c>
      <c r="D488">
        <v>41.19</v>
      </c>
      <c r="E488" s="1">
        <v>-3.4458999999999997E-2</v>
      </c>
      <c r="F488">
        <v>-1.4050999999999999E-2</v>
      </c>
      <c r="G488">
        <v>12742</v>
      </c>
      <c r="H488">
        <v>20150128</v>
      </c>
      <c r="I488" t="s">
        <v>7</v>
      </c>
      <c r="J488">
        <v>220.46001000000001</v>
      </c>
      <c r="K488" s="1">
        <v>-9.7029999999999998E-3</v>
      </c>
      <c r="L488">
        <v>-1.4050999999999999E-2</v>
      </c>
      <c r="M488">
        <v>20150128</v>
      </c>
      <c r="N488">
        <v>-1.39</v>
      </c>
      <c r="O488">
        <v>-7.0000000000000007E-2</v>
      </c>
      <c r="P488">
        <v>-0.77</v>
      </c>
      <c r="Q488">
        <v>0</v>
      </c>
      <c r="R488" s="9">
        <f t="shared" si="57"/>
        <v>-1.3899999999999999E-2</v>
      </c>
      <c r="S488">
        <f t="shared" si="58"/>
        <v>0</v>
      </c>
      <c r="T488" s="9">
        <f t="shared" si="59"/>
        <v>-3.4458999999999997E-2</v>
      </c>
      <c r="U488" s="9">
        <f t="shared" si="60"/>
        <v>-9.7029999999999998E-3</v>
      </c>
      <c r="V488" s="9">
        <v>-346</v>
      </c>
      <c r="W488">
        <f t="shared" si="61"/>
        <v>-1.5388443198210571E-2</v>
      </c>
      <c r="X488">
        <f t="shared" si="62"/>
        <v>-1.9070556801789425E-2</v>
      </c>
      <c r="Y488">
        <f t="shared" si="63"/>
        <v>-1.9110891157919127E-2</v>
      </c>
      <c r="Z488">
        <f t="shared" si="64"/>
        <v>9.4078911579191273E-3</v>
      </c>
    </row>
    <row r="489" spans="1:26">
      <c r="A489">
        <v>10107</v>
      </c>
      <c r="B489">
        <v>20150127</v>
      </c>
      <c r="C489" t="s">
        <v>6</v>
      </c>
      <c r="D489">
        <v>42.66</v>
      </c>
      <c r="E489" s="1">
        <v>-9.2533000000000004E-2</v>
      </c>
      <c r="F489">
        <v>-1.0017E-2</v>
      </c>
      <c r="G489">
        <v>12742</v>
      </c>
      <c r="H489">
        <v>20150127</v>
      </c>
      <c r="I489" t="s">
        <v>7</v>
      </c>
      <c r="J489">
        <v>222.62</v>
      </c>
      <c r="K489" s="1">
        <v>-1.6521999999999998E-2</v>
      </c>
      <c r="L489">
        <v>-1.0017E-2</v>
      </c>
      <c r="M489">
        <v>20150127</v>
      </c>
      <c r="N489">
        <v>-1.21</v>
      </c>
      <c r="O489">
        <v>0.67</v>
      </c>
      <c r="P489">
        <v>0.22</v>
      </c>
      <c r="Q489">
        <v>0</v>
      </c>
      <c r="R489" s="9">
        <f t="shared" si="57"/>
        <v>-1.21E-2</v>
      </c>
      <c r="S489">
        <f t="shared" si="58"/>
        <v>0</v>
      </c>
      <c r="T489" s="9">
        <f t="shared" si="59"/>
        <v>-9.2533000000000004E-2</v>
      </c>
      <c r="U489" s="9">
        <f t="shared" si="60"/>
        <v>-1.6521999999999998E-2</v>
      </c>
      <c r="V489" s="9">
        <v>-347</v>
      </c>
      <c r="W489">
        <f t="shared" si="61"/>
        <v>-1.320718210712268E-2</v>
      </c>
      <c r="X489">
        <f t="shared" si="62"/>
        <v>-7.9325817892877321E-2</v>
      </c>
      <c r="Y489">
        <f t="shared" si="63"/>
        <v>-1.6927428617261514E-2</v>
      </c>
      <c r="Z489">
        <f t="shared" si="64"/>
        <v>4.0542861726151555E-4</v>
      </c>
    </row>
    <row r="490" spans="1:26">
      <c r="A490">
        <v>10107</v>
      </c>
      <c r="B490">
        <v>20150126</v>
      </c>
      <c r="C490" t="s">
        <v>6</v>
      </c>
      <c r="D490">
        <v>47.01</v>
      </c>
      <c r="E490" s="1">
        <v>-3.6029999999999999E-3</v>
      </c>
      <c r="F490">
        <v>4.398E-3</v>
      </c>
      <c r="G490">
        <v>12742</v>
      </c>
      <c r="H490">
        <v>20150126</v>
      </c>
      <c r="I490" t="s">
        <v>7</v>
      </c>
      <c r="J490">
        <v>226.36</v>
      </c>
      <c r="K490" s="1">
        <v>-2.5235E-2</v>
      </c>
      <c r="L490">
        <v>4.398E-3</v>
      </c>
      <c r="M490">
        <v>20150126</v>
      </c>
      <c r="N490">
        <v>0.42</v>
      </c>
      <c r="O490">
        <v>0.56999999999999995</v>
      </c>
      <c r="P490">
        <v>-0.05</v>
      </c>
      <c r="Q490">
        <v>0</v>
      </c>
      <c r="R490" s="9">
        <f t="shared" si="57"/>
        <v>4.1999999999999997E-3</v>
      </c>
      <c r="S490">
        <f t="shared" si="58"/>
        <v>0</v>
      </c>
      <c r="T490" s="9">
        <f t="shared" si="59"/>
        <v>-3.6029999999999999E-3</v>
      </c>
      <c r="U490" s="9">
        <f t="shared" si="60"/>
        <v>-2.5235E-2</v>
      </c>
      <c r="V490" s="9">
        <v>-348</v>
      </c>
      <c r="W490">
        <f t="shared" si="61"/>
        <v>6.5453488843954279E-3</v>
      </c>
      <c r="X490">
        <f t="shared" si="62"/>
        <v>-1.0148348884395428E-2</v>
      </c>
      <c r="Y490">
        <f t="shared" si="63"/>
        <v>2.8450377231380095E-3</v>
      </c>
      <c r="Z490">
        <f t="shared" si="64"/>
        <v>-2.808003772313801E-2</v>
      </c>
    </row>
    <row r="491" spans="1:26">
      <c r="A491">
        <v>10107</v>
      </c>
      <c r="B491">
        <v>20150123</v>
      </c>
      <c r="C491" t="s">
        <v>6</v>
      </c>
      <c r="D491">
        <v>47.18</v>
      </c>
      <c r="E491" s="1">
        <v>1.0610000000000001E-3</v>
      </c>
      <c r="F491">
        <v>-4.1939999999999998E-3</v>
      </c>
      <c r="G491">
        <v>12742</v>
      </c>
      <c r="H491">
        <v>20150123</v>
      </c>
      <c r="I491" t="s">
        <v>7</v>
      </c>
      <c r="J491">
        <v>232.22</v>
      </c>
      <c r="K491" s="1">
        <v>3.2363999999999997E-2</v>
      </c>
      <c r="L491">
        <v>-4.1939999999999998E-3</v>
      </c>
      <c r="M491">
        <v>20150123</v>
      </c>
      <c r="N491">
        <v>-0.47</v>
      </c>
      <c r="O491">
        <v>0.51</v>
      </c>
      <c r="P491">
        <v>-0.83</v>
      </c>
      <c r="Q491">
        <v>0</v>
      </c>
      <c r="R491" s="9">
        <f t="shared" si="57"/>
        <v>-4.6999999999999993E-3</v>
      </c>
      <c r="S491">
        <f t="shared" si="58"/>
        <v>0</v>
      </c>
      <c r="T491" s="9">
        <f t="shared" si="59"/>
        <v>1.0610000000000001E-3</v>
      </c>
      <c r="U491" s="9">
        <f t="shared" si="60"/>
        <v>3.2363999999999997E-2</v>
      </c>
      <c r="V491" s="9">
        <v>-349</v>
      </c>
      <c r="W491">
        <f t="shared" si="61"/>
        <v>-4.2397753993169123E-3</v>
      </c>
      <c r="X491">
        <f t="shared" si="62"/>
        <v>5.3007753993169126E-3</v>
      </c>
      <c r="Y491">
        <f t="shared" si="63"/>
        <v>-7.9509715056690911E-3</v>
      </c>
      <c r="Z491">
        <f t="shared" si="64"/>
        <v>4.0314971505669088E-2</v>
      </c>
    </row>
    <row r="492" spans="1:26">
      <c r="A492">
        <v>10107</v>
      </c>
      <c r="B492">
        <v>20150122</v>
      </c>
      <c r="C492" t="s">
        <v>6</v>
      </c>
      <c r="D492">
        <v>47.13</v>
      </c>
      <c r="E492" s="1">
        <v>2.6349999999999998E-2</v>
      </c>
      <c r="F492">
        <v>1.4704E-2</v>
      </c>
      <c r="G492">
        <v>12742</v>
      </c>
      <c r="H492">
        <v>20150122</v>
      </c>
      <c r="I492" t="s">
        <v>7</v>
      </c>
      <c r="J492">
        <v>224.94</v>
      </c>
      <c r="K492" s="1">
        <v>2.6186000000000001E-2</v>
      </c>
      <c r="L492">
        <v>1.4704E-2</v>
      </c>
      <c r="M492">
        <v>20150122</v>
      </c>
      <c r="N492">
        <v>1.58</v>
      </c>
      <c r="O492">
        <v>0.44</v>
      </c>
      <c r="P492">
        <v>0.4</v>
      </c>
      <c r="Q492">
        <v>0</v>
      </c>
      <c r="R492" s="9">
        <f t="shared" si="57"/>
        <v>1.5800000000000002E-2</v>
      </c>
      <c r="S492">
        <f t="shared" si="58"/>
        <v>0</v>
      </c>
      <c r="T492" s="9">
        <f t="shared" si="59"/>
        <v>2.6349999999999998E-2</v>
      </c>
      <c r="U492" s="9">
        <f t="shared" si="60"/>
        <v>2.6186000000000001E-2</v>
      </c>
      <c r="V492" s="9">
        <v>-350</v>
      </c>
      <c r="W492">
        <f t="shared" si="61"/>
        <v>2.0602364804739606E-2</v>
      </c>
      <c r="X492">
        <f t="shared" si="62"/>
        <v>5.7476351952603921E-3</v>
      </c>
      <c r="Y492">
        <f t="shared" si="63"/>
        <v>1.6916240762931536E-2</v>
      </c>
      <c r="Z492">
        <f t="shared" si="64"/>
        <v>9.2697592370684645E-3</v>
      </c>
    </row>
    <row r="493" spans="1:26">
      <c r="A493">
        <v>10107</v>
      </c>
      <c r="B493">
        <v>20150121</v>
      </c>
      <c r="C493" t="s">
        <v>6</v>
      </c>
      <c r="D493">
        <v>45.92</v>
      </c>
      <c r="E493" s="1">
        <v>-1.0132E-2</v>
      </c>
      <c r="F493">
        <v>4.529E-3</v>
      </c>
      <c r="G493">
        <v>12742</v>
      </c>
      <c r="H493">
        <v>20150121</v>
      </c>
      <c r="I493" t="s">
        <v>7</v>
      </c>
      <c r="J493">
        <v>219.2</v>
      </c>
      <c r="K493" s="1">
        <v>2.8818E-2</v>
      </c>
      <c r="L493">
        <v>4.529E-3</v>
      </c>
      <c r="M493">
        <v>20150121</v>
      </c>
      <c r="N493">
        <v>0.42</v>
      </c>
      <c r="O493">
        <v>-0.96</v>
      </c>
      <c r="P493">
        <v>0.55000000000000004</v>
      </c>
      <c r="Q493">
        <v>0</v>
      </c>
      <c r="R493" s="9">
        <f t="shared" si="57"/>
        <v>4.1999999999999997E-3</v>
      </c>
      <c r="S493">
        <f t="shared" si="58"/>
        <v>0</v>
      </c>
      <c r="T493" s="9">
        <f t="shared" si="59"/>
        <v>-1.0132E-2</v>
      </c>
      <c r="U493" s="9">
        <f t="shared" si="60"/>
        <v>2.8818E-2</v>
      </c>
      <c r="V493" s="9">
        <v>-351</v>
      </c>
      <c r="W493">
        <f t="shared" si="61"/>
        <v>6.5453488843954279E-3</v>
      </c>
      <c r="X493">
        <f t="shared" si="62"/>
        <v>-1.6677348884395427E-2</v>
      </c>
      <c r="Y493">
        <f t="shared" si="63"/>
        <v>2.8450377231380095E-3</v>
      </c>
      <c r="Z493">
        <f t="shared" si="64"/>
        <v>2.597296227686199E-2</v>
      </c>
    </row>
    <row r="494" spans="1:26">
      <c r="A494">
        <v>10107</v>
      </c>
      <c r="B494">
        <v>20150120</v>
      </c>
      <c r="C494" t="s">
        <v>6</v>
      </c>
      <c r="D494">
        <v>46.39</v>
      </c>
      <c r="E494" s="1">
        <v>3.2439999999999999E-3</v>
      </c>
      <c r="F494">
        <v>2.6600000000000001E-4</v>
      </c>
      <c r="G494">
        <v>12742</v>
      </c>
      <c r="H494">
        <v>20150120</v>
      </c>
      <c r="I494" t="s">
        <v>7</v>
      </c>
      <c r="J494">
        <v>213.06</v>
      </c>
      <c r="K494" s="1">
        <v>-5.2290000000000001E-3</v>
      </c>
      <c r="L494">
        <v>2.6600000000000001E-4</v>
      </c>
      <c r="M494">
        <v>20150120</v>
      </c>
      <c r="N494">
        <v>0.11</v>
      </c>
      <c r="O494">
        <v>-0.65</v>
      </c>
      <c r="P494">
        <v>-0.54</v>
      </c>
      <c r="Q494">
        <v>0</v>
      </c>
      <c r="R494" s="9">
        <f t="shared" si="57"/>
        <v>1.1000000000000001E-3</v>
      </c>
      <c r="S494">
        <f t="shared" si="58"/>
        <v>0</v>
      </c>
      <c r="T494" s="9">
        <f t="shared" si="59"/>
        <v>3.2439999999999999E-3</v>
      </c>
      <c r="U494" s="9">
        <f t="shared" si="60"/>
        <v>-5.2290000000000001E-3</v>
      </c>
      <c r="V494" s="9">
        <v>-352</v>
      </c>
      <c r="W494">
        <f t="shared" si="61"/>
        <v>2.7887325608551743E-3</v>
      </c>
      <c r="X494">
        <f t="shared" si="62"/>
        <v>4.5526743914482562E-4</v>
      </c>
      <c r="Y494">
        <f t="shared" si="63"/>
        <v>-9.1536998577232908E-4</v>
      </c>
      <c r="Z494">
        <f t="shared" si="64"/>
        <v>-4.3136300142276708E-3</v>
      </c>
    </row>
    <row r="495" spans="1:26">
      <c r="A495">
        <v>10107</v>
      </c>
      <c r="B495">
        <v>20150116</v>
      </c>
      <c r="C495" t="s">
        <v>6</v>
      </c>
      <c r="D495">
        <v>46.24</v>
      </c>
      <c r="E495" s="1">
        <v>1.6711E-2</v>
      </c>
      <c r="F495">
        <v>1.3834000000000001E-2</v>
      </c>
      <c r="G495">
        <v>12742</v>
      </c>
      <c r="H495">
        <v>20150116</v>
      </c>
      <c r="I495" t="s">
        <v>7</v>
      </c>
      <c r="J495">
        <v>214.17999</v>
      </c>
      <c r="K495" s="1">
        <v>4.5490000000000001E-3</v>
      </c>
      <c r="L495">
        <v>1.3834000000000001E-2</v>
      </c>
      <c r="M495">
        <v>20150116</v>
      </c>
      <c r="N495">
        <v>1.36</v>
      </c>
      <c r="O495">
        <v>0.46</v>
      </c>
      <c r="P495">
        <v>-0.14000000000000001</v>
      </c>
      <c r="Q495">
        <v>0</v>
      </c>
      <c r="R495" s="9">
        <f t="shared" si="57"/>
        <v>1.3600000000000001E-2</v>
      </c>
      <c r="S495">
        <f t="shared" si="58"/>
        <v>0</v>
      </c>
      <c r="T495" s="9">
        <f t="shared" si="59"/>
        <v>1.6711E-2</v>
      </c>
      <c r="U495" s="9">
        <f t="shared" si="60"/>
        <v>4.5490000000000001E-3</v>
      </c>
      <c r="V495" s="9">
        <v>-353</v>
      </c>
      <c r="W495">
        <f t="shared" si="61"/>
        <v>1.7936379026743294E-2</v>
      </c>
      <c r="X495">
        <f t="shared" si="62"/>
        <v>-1.2253790267432937E-3</v>
      </c>
      <c r="Y495">
        <f t="shared" si="63"/>
        <v>1.4247564324350006E-2</v>
      </c>
      <c r="Z495">
        <f t="shared" si="64"/>
        <v>-9.698564324350005E-3</v>
      </c>
    </row>
    <row r="496" spans="1:26">
      <c r="A496">
        <v>10107</v>
      </c>
      <c r="B496">
        <v>20150115</v>
      </c>
      <c r="C496" t="s">
        <v>6</v>
      </c>
      <c r="D496">
        <v>45.48</v>
      </c>
      <c r="E496" s="1">
        <v>-1.0336E-2</v>
      </c>
      <c r="F496">
        <v>-9.188E-3</v>
      </c>
      <c r="G496">
        <v>12742</v>
      </c>
      <c r="H496">
        <v>20150115</v>
      </c>
      <c r="I496" t="s">
        <v>7</v>
      </c>
      <c r="J496">
        <v>213.21001000000001</v>
      </c>
      <c r="K496" s="1">
        <v>-2.8346E-2</v>
      </c>
      <c r="L496">
        <v>-9.188E-3</v>
      </c>
      <c r="M496">
        <v>20150115</v>
      </c>
      <c r="N496">
        <v>-1.08</v>
      </c>
      <c r="O496">
        <v>-0.94</v>
      </c>
      <c r="P496">
        <v>0.64</v>
      </c>
      <c r="Q496">
        <v>0</v>
      </c>
      <c r="R496" s="9">
        <f t="shared" si="57"/>
        <v>-1.0800000000000001E-2</v>
      </c>
      <c r="S496">
        <f t="shared" si="58"/>
        <v>0</v>
      </c>
      <c r="T496" s="9">
        <f t="shared" si="59"/>
        <v>-1.0336E-2</v>
      </c>
      <c r="U496" s="9">
        <f t="shared" si="60"/>
        <v>-2.8346E-2</v>
      </c>
      <c r="V496" s="9">
        <v>-354</v>
      </c>
      <c r="W496">
        <f t="shared" si="61"/>
        <v>-1.1631826874670317E-2</v>
      </c>
      <c r="X496">
        <f t="shared" si="62"/>
        <v>1.295826874670317E-3</v>
      </c>
      <c r="Y496">
        <f t="shared" si="63"/>
        <v>-1.5350483449008792E-2</v>
      </c>
      <c r="Z496">
        <f t="shared" si="64"/>
        <v>-1.2995516550991208E-2</v>
      </c>
    </row>
    <row r="497" spans="1:26">
      <c r="A497">
        <v>10107</v>
      </c>
      <c r="B497">
        <v>20150114</v>
      </c>
      <c r="C497" t="s">
        <v>6</v>
      </c>
      <c r="D497">
        <v>45.954999999999998</v>
      </c>
      <c r="E497" s="1">
        <v>-8.6289999999999995E-3</v>
      </c>
      <c r="F497">
        <v>-5.2059999999999997E-3</v>
      </c>
      <c r="G497">
        <v>12742</v>
      </c>
      <c r="H497">
        <v>20150114</v>
      </c>
      <c r="I497" t="s">
        <v>7</v>
      </c>
      <c r="J497">
        <v>219.42999</v>
      </c>
      <c r="K497" s="1">
        <v>-1.6008999999999999E-2</v>
      </c>
      <c r="L497">
        <v>-5.2059999999999997E-3</v>
      </c>
      <c r="M497">
        <v>20150114</v>
      </c>
      <c r="N497">
        <v>-0.6</v>
      </c>
      <c r="O497">
        <v>0.28999999999999998</v>
      </c>
      <c r="P497">
        <v>-0.5</v>
      </c>
      <c r="Q497">
        <v>0</v>
      </c>
      <c r="R497" s="9">
        <f t="shared" si="57"/>
        <v>-6.0000000000000001E-3</v>
      </c>
      <c r="S497">
        <f t="shared" si="58"/>
        <v>0</v>
      </c>
      <c r="T497" s="9">
        <f t="shared" si="59"/>
        <v>-8.6289999999999995E-3</v>
      </c>
      <c r="U497" s="9">
        <f t="shared" si="60"/>
        <v>-1.6008999999999999E-2</v>
      </c>
      <c r="V497" s="9">
        <v>-355</v>
      </c>
      <c r="W497">
        <f t="shared" si="61"/>
        <v>-5.8151306317692783E-3</v>
      </c>
      <c r="X497">
        <f t="shared" si="62"/>
        <v>-2.8138693682307212E-3</v>
      </c>
      <c r="Y497">
        <f t="shared" si="63"/>
        <v>-9.527916673921815E-3</v>
      </c>
      <c r="Z497">
        <f t="shared" si="64"/>
        <v>-6.4810833260781839E-3</v>
      </c>
    </row>
    <row r="498" spans="1:26">
      <c r="A498">
        <v>10107</v>
      </c>
      <c r="B498">
        <v>20150113</v>
      </c>
      <c r="C498" t="s">
        <v>6</v>
      </c>
      <c r="D498">
        <v>46.354999999999997</v>
      </c>
      <c r="E498" s="1">
        <v>-5.2570000000000004E-3</v>
      </c>
      <c r="F498">
        <v>-2.271E-3</v>
      </c>
      <c r="G498">
        <v>12742</v>
      </c>
      <c r="H498">
        <v>20150113</v>
      </c>
      <c r="I498" t="s">
        <v>7</v>
      </c>
      <c r="J498">
        <v>223</v>
      </c>
      <c r="K498" s="1">
        <v>-5.8299999999999997E-4</v>
      </c>
      <c r="L498">
        <v>-2.271E-3</v>
      </c>
      <c r="M498">
        <v>20150113</v>
      </c>
      <c r="N498">
        <v>-0.19</v>
      </c>
      <c r="O498">
        <v>0.28000000000000003</v>
      </c>
      <c r="P498">
        <v>0.04</v>
      </c>
      <c r="Q498">
        <v>0</v>
      </c>
      <c r="R498" s="9">
        <f t="shared" si="57"/>
        <v>-1.9E-3</v>
      </c>
      <c r="S498">
        <f t="shared" si="58"/>
        <v>0</v>
      </c>
      <c r="T498" s="9">
        <f t="shared" si="59"/>
        <v>-5.2570000000000004E-3</v>
      </c>
      <c r="U498" s="9">
        <f t="shared" si="60"/>
        <v>-5.8299999999999997E-4</v>
      </c>
      <c r="V498" s="9">
        <v>-356</v>
      </c>
      <c r="W498">
        <f t="shared" si="61"/>
        <v>-8.4670259095797435E-4</v>
      </c>
      <c r="X498">
        <f t="shared" si="62"/>
        <v>-4.4102974090420265E-3</v>
      </c>
      <c r="Y498">
        <f t="shared" si="63"/>
        <v>-4.5544742202016895E-3</v>
      </c>
      <c r="Z498">
        <f t="shared" si="64"/>
        <v>3.9714742202016894E-3</v>
      </c>
    </row>
    <row r="499" spans="1:26">
      <c r="A499">
        <v>10107</v>
      </c>
      <c r="B499">
        <v>20150112</v>
      </c>
      <c r="C499" t="s">
        <v>6</v>
      </c>
      <c r="D499">
        <v>46.6</v>
      </c>
      <c r="E499" s="1">
        <v>-1.2503E-2</v>
      </c>
      <c r="F499">
        <v>-7.7780000000000002E-3</v>
      </c>
      <c r="G499">
        <v>12742</v>
      </c>
      <c r="H499">
        <v>20150112</v>
      </c>
      <c r="I499" t="s">
        <v>7</v>
      </c>
      <c r="J499">
        <v>223.13</v>
      </c>
      <c r="K499" s="1">
        <v>-1.7611000000000002E-2</v>
      </c>
      <c r="L499">
        <v>-7.7780000000000002E-3</v>
      </c>
      <c r="M499">
        <v>20150112</v>
      </c>
      <c r="N499">
        <v>-0.79</v>
      </c>
      <c r="O499">
        <v>0.38</v>
      </c>
      <c r="P499">
        <v>-0.36</v>
      </c>
      <c r="Q499">
        <v>0</v>
      </c>
      <c r="R499" s="9">
        <f t="shared" si="57"/>
        <v>-7.9000000000000008E-3</v>
      </c>
      <c r="S499">
        <f t="shared" si="58"/>
        <v>0</v>
      </c>
      <c r="T499" s="9">
        <f t="shared" si="59"/>
        <v>-1.2503E-2</v>
      </c>
      <c r="U499" s="9">
        <f t="shared" si="60"/>
        <v>-1.7611000000000002E-2</v>
      </c>
      <c r="V499" s="9">
        <v>-357</v>
      </c>
      <c r="W499">
        <f t="shared" si="61"/>
        <v>-8.1175728945842747E-3</v>
      </c>
      <c r="X499">
        <f t="shared" si="62"/>
        <v>-4.3854271054157255E-3</v>
      </c>
      <c r="Y499">
        <f t="shared" si="63"/>
        <v>-1.183268268906041E-2</v>
      </c>
      <c r="Z499">
        <f t="shared" si="64"/>
        <v>-5.7783173109395916E-3</v>
      </c>
    </row>
    <row r="500" spans="1:26">
      <c r="A500">
        <v>10107</v>
      </c>
      <c r="B500">
        <v>20150109</v>
      </c>
      <c r="C500" t="s">
        <v>6</v>
      </c>
      <c r="D500">
        <v>47.19</v>
      </c>
      <c r="E500" s="1">
        <v>-8.4049999999999993E-3</v>
      </c>
      <c r="F500">
        <v>-7.5420000000000001E-3</v>
      </c>
      <c r="G500">
        <v>12742</v>
      </c>
      <c r="H500">
        <v>20150109</v>
      </c>
      <c r="I500" t="s">
        <v>7</v>
      </c>
      <c r="J500">
        <v>227.13</v>
      </c>
      <c r="K500" s="1">
        <v>3.5199999999999999E-4</v>
      </c>
      <c r="L500">
        <v>-7.5420000000000001E-3</v>
      </c>
      <c r="M500">
        <v>20150109</v>
      </c>
      <c r="N500">
        <v>-0.85</v>
      </c>
      <c r="O500">
        <v>0.02</v>
      </c>
      <c r="P500">
        <v>-0.5</v>
      </c>
      <c r="Q500">
        <v>0</v>
      </c>
      <c r="R500" s="9">
        <f t="shared" si="57"/>
        <v>-8.5000000000000006E-3</v>
      </c>
      <c r="S500">
        <f t="shared" si="58"/>
        <v>0</v>
      </c>
      <c r="T500" s="9">
        <f t="shared" si="59"/>
        <v>-8.4049999999999993E-3</v>
      </c>
      <c r="U500" s="9">
        <f t="shared" si="60"/>
        <v>3.5199999999999999E-4</v>
      </c>
      <c r="V500" s="9">
        <v>-358</v>
      </c>
      <c r="W500">
        <f t="shared" si="61"/>
        <v>-8.8446599249469016E-3</v>
      </c>
      <c r="X500">
        <f t="shared" si="62"/>
        <v>4.3965992494690229E-4</v>
      </c>
      <c r="Y500">
        <f t="shared" si="63"/>
        <v>-1.2560503535946283E-2</v>
      </c>
      <c r="Z500">
        <f t="shared" si="64"/>
        <v>1.2912503535946283E-2</v>
      </c>
    </row>
    <row r="501" spans="1:26">
      <c r="A501">
        <v>10107</v>
      </c>
      <c r="B501">
        <v>20150108</v>
      </c>
      <c r="C501" t="s">
        <v>6</v>
      </c>
      <c r="D501">
        <v>47.59</v>
      </c>
      <c r="E501" s="1">
        <v>2.9418E-2</v>
      </c>
      <c r="F501">
        <v>1.6858000000000001E-2</v>
      </c>
      <c r="G501">
        <v>12742</v>
      </c>
      <c r="H501">
        <v>20150108</v>
      </c>
      <c r="I501" t="s">
        <v>7</v>
      </c>
      <c r="J501">
        <v>227.05</v>
      </c>
      <c r="K501" s="1">
        <v>2.2010999999999999E-2</v>
      </c>
      <c r="L501">
        <v>1.6858000000000001E-2</v>
      </c>
      <c r="M501">
        <v>20150108</v>
      </c>
      <c r="N501">
        <v>1.81</v>
      </c>
      <c r="O501">
        <v>-0.11</v>
      </c>
      <c r="P501">
        <v>-0.28000000000000003</v>
      </c>
      <c r="Q501">
        <v>0</v>
      </c>
      <c r="R501" s="9">
        <f t="shared" si="57"/>
        <v>1.8100000000000002E-2</v>
      </c>
      <c r="S501">
        <f t="shared" si="58"/>
        <v>0</v>
      </c>
      <c r="T501" s="9">
        <f t="shared" si="59"/>
        <v>2.9418E-2</v>
      </c>
      <c r="U501" s="9">
        <f t="shared" si="60"/>
        <v>2.2010999999999999E-2</v>
      </c>
      <c r="V501" s="9">
        <v>-359</v>
      </c>
      <c r="W501">
        <f t="shared" si="61"/>
        <v>2.3389531754463018E-2</v>
      </c>
      <c r="X501">
        <f t="shared" si="62"/>
        <v>6.0284682455369817E-3</v>
      </c>
      <c r="Y501">
        <f t="shared" si="63"/>
        <v>1.9706220675994045E-2</v>
      </c>
      <c r="Z501">
        <f t="shared" si="64"/>
        <v>2.3047793240059539E-3</v>
      </c>
    </row>
    <row r="502" spans="1:26">
      <c r="A502">
        <v>10107</v>
      </c>
      <c r="B502">
        <v>20150107</v>
      </c>
      <c r="C502" t="s">
        <v>6</v>
      </c>
      <c r="D502">
        <v>46.23</v>
      </c>
      <c r="E502" s="1">
        <v>1.2704999999999999E-2</v>
      </c>
      <c r="F502">
        <v>1.1113E-2</v>
      </c>
      <c r="G502">
        <v>12742</v>
      </c>
      <c r="H502">
        <v>20150107</v>
      </c>
      <c r="I502" t="s">
        <v>7</v>
      </c>
      <c r="J502">
        <v>222.16</v>
      </c>
      <c r="K502" s="1">
        <v>1.2071999999999999E-2</v>
      </c>
      <c r="L502">
        <v>1.1113E-2</v>
      </c>
      <c r="M502">
        <v>20150107</v>
      </c>
      <c r="N502">
        <v>1.19</v>
      </c>
      <c r="O502">
        <v>0.18</v>
      </c>
      <c r="P502">
        <v>-0.65</v>
      </c>
      <c r="Q502">
        <v>0</v>
      </c>
      <c r="R502" s="9">
        <f t="shared" si="57"/>
        <v>1.1899999999999999E-2</v>
      </c>
      <c r="S502">
        <f t="shared" si="58"/>
        <v>0</v>
      </c>
      <c r="T502" s="9">
        <f t="shared" si="59"/>
        <v>1.2704999999999999E-2</v>
      </c>
      <c r="U502" s="9">
        <f t="shared" si="60"/>
        <v>1.2071999999999999E-2</v>
      </c>
      <c r="V502" s="9">
        <v>-360</v>
      </c>
      <c r="W502">
        <f t="shared" si="61"/>
        <v>1.5876299107382509E-2</v>
      </c>
      <c r="X502">
        <f t="shared" si="62"/>
        <v>-3.1712991073825098E-3</v>
      </c>
      <c r="Y502">
        <f t="shared" si="63"/>
        <v>1.2185405258173366E-2</v>
      </c>
      <c r="Z502">
        <f t="shared" si="64"/>
        <v>-1.1340525817336682E-4</v>
      </c>
    </row>
    <row r="503" spans="1:26">
      <c r="A503">
        <v>10107</v>
      </c>
      <c r="B503">
        <v>20150106</v>
      </c>
      <c r="C503" t="s">
        <v>6</v>
      </c>
      <c r="D503">
        <v>45.65</v>
      </c>
      <c r="E503" s="1">
        <v>-1.4571000000000001E-2</v>
      </c>
      <c r="F503">
        <v>-9.6520000000000009E-3</v>
      </c>
      <c r="G503">
        <v>12742</v>
      </c>
      <c r="H503">
        <v>20150106</v>
      </c>
      <c r="I503" t="s">
        <v>7</v>
      </c>
      <c r="J503">
        <v>219.50998999999999</v>
      </c>
      <c r="K503" s="1">
        <v>-3.5163E-2</v>
      </c>
      <c r="L503">
        <v>-9.6520000000000009E-3</v>
      </c>
      <c r="M503">
        <v>20150106</v>
      </c>
      <c r="N503">
        <v>-1.04</v>
      </c>
      <c r="O503">
        <v>-0.77</v>
      </c>
      <c r="P503">
        <v>-0.26</v>
      </c>
      <c r="Q503">
        <v>0</v>
      </c>
      <c r="R503" s="9">
        <f t="shared" si="57"/>
        <v>-1.04E-2</v>
      </c>
      <c r="S503">
        <f t="shared" si="58"/>
        <v>0</v>
      </c>
      <c r="T503" s="9">
        <f t="shared" si="59"/>
        <v>-1.4571000000000001E-2</v>
      </c>
      <c r="U503" s="9">
        <f t="shared" si="60"/>
        <v>-3.5163E-2</v>
      </c>
      <c r="V503" s="9">
        <v>-361</v>
      </c>
      <c r="W503">
        <f t="shared" si="61"/>
        <v>-1.1147102187761895E-2</v>
      </c>
      <c r="X503">
        <f t="shared" si="62"/>
        <v>-3.4238978122381053E-3</v>
      </c>
      <c r="Y503">
        <f t="shared" si="63"/>
        <v>-1.4865269551084876E-2</v>
      </c>
      <c r="Z503">
        <f t="shared" si="64"/>
        <v>-2.0297730448915124E-2</v>
      </c>
    </row>
    <row r="504" spans="1:26">
      <c r="A504">
        <v>10107</v>
      </c>
      <c r="B504">
        <v>20150105</v>
      </c>
      <c r="C504" t="s">
        <v>6</v>
      </c>
      <c r="D504">
        <v>46.325000000000003</v>
      </c>
      <c r="E504" s="1">
        <v>-9.3030000000000005E-3</v>
      </c>
      <c r="F504">
        <v>-1.8275E-2</v>
      </c>
      <c r="G504">
        <v>12742</v>
      </c>
      <c r="H504">
        <v>20150105</v>
      </c>
      <c r="I504" t="s">
        <v>7</v>
      </c>
      <c r="J504">
        <v>227.50998999999999</v>
      </c>
      <c r="K504" s="1">
        <v>-9.3189999999999992E-3</v>
      </c>
      <c r="L504">
        <v>-1.8275E-2</v>
      </c>
      <c r="M504">
        <v>20150105</v>
      </c>
      <c r="N504">
        <v>-1.84</v>
      </c>
      <c r="O504">
        <v>0.34</v>
      </c>
      <c r="P504">
        <v>-0.64</v>
      </c>
      <c r="Q504">
        <v>0</v>
      </c>
      <c r="R504" s="9">
        <f t="shared" si="57"/>
        <v>-1.84E-2</v>
      </c>
      <c r="S504">
        <f t="shared" si="58"/>
        <v>0</v>
      </c>
      <c r="T504" s="9">
        <f t="shared" si="59"/>
        <v>-9.3030000000000005E-3</v>
      </c>
      <c r="U504" s="9">
        <f t="shared" si="60"/>
        <v>-9.3189999999999992E-3</v>
      </c>
      <c r="V504" s="9">
        <v>-362</v>
      </c>
      <c r="W504">
        <f t="shared" si="61"/>
        <v>-2.0841595925930295E-2</v>
      </c>
      <c r="X504">
        <f t="shared" si="62"/>
        <v>1.1538595925930295E-2</v>
      </c>
      <c r="Y504">
        <f t="shared" si="63"/>
        <v>-2.456954750956317E-2</v>
      </c>
      <c r="Z504">
        <f t="shared" si="64"/>
        <v>1.5250547509563171E-2</v>
      </c>
    </row>
    <row r="505" spans="1:26">
      <c r="A505">
        <v>10107</v>
      </c>
      <c r="B505">
        <v>20150102</v>
      </c>
      <c r="C505" t="s">
        <v>6</v>
      </c>
      <c r="D505">
        <v>46.76</v>
      </c>
      <c r="E505" s="1">
        <v>6.6740000000000002E-3</v>
      </c>
      <c r="F505">
        <v>-2.32E-4</v>
      </c>
      <c r="G505">
        <v>12742</v>
      </c>
      <c r="H505">
        <v>20150102</v>
      </c>
      <c r="I505" t="s">
        <v>7</v>
      </c>
      <c r="J505">
        <v>229.64999</v>
      </c>
      <c r="K505" s="1">
        <v>-2.61E-4</v>
      </c>
      <c r="L505">
        <v>-2.32E-4</v>
      </c>
      <c r="M505">
        <v>20150102</v>
      </c>
      <c r="N505">
        <v>-0.11</v>
      </c>
      <c r="O505">
        <v>-0.59</v>
      </c>
      <c r="P505">
        <v>0.09</v>
      </c>
      <c r="Q505">
        <v>0</v>
      </c>
      <c r="R505" s="9">
        <f t="shared" si="57"/>
        <v>-1.1000000000000001E-3</v>
      </c>
      <c r="S505">
        <f t="shared" si="58"/>
        <v>0</v>
      </c>
      <c r="T505" s="9">
        <f t="shared" si="59"/>
        <v>6.6740000000000002E-3</v>
      </c>
      <c r="U505" s="9">
        <f t="shared" si="60"/>
        <v>-2.61E-4</v>
      </c>
      <c r="V505" s="9">
        <v>-363</v>
      </c>
      <c r="W505">
        <f t="shared" si="61"/>
        <v>1.2274678285886516E-4</v>
      </c>
      <c r="X505">
        <f t="shared" si="62"/>
        <v>6.5512532171411349E-3</v>
      </c>
      <c r="Y505">
        <f t="shared" si="63"/>
        <v>-3.5840464243538598E-3</v>
      </c>
      <c r="Z505">
        <f t="shared" si="64"/>
        <v>3.3230464243538598E-3</v>
      </c>
    </row>
  </sheetData>
  <sortState xmlns:xlrd2="http://schemas.microsoft.com/office/spreadsheetml/2017/richdata2" ref="A2:X505">
    <sortCondition descending="1" ref="B2:B5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EF43-7FEF-DC4B-9729-88DE93CBCCDE}">
  <dimension ref="A1:J16"/>
  <sheetViews>
    <sheetView tabSelected="1" workbookViewId="0">
      <selection activeCell="I26" sqref="I26"/>
    </sheetView>
  </sheetViews>
  <sheetFormatPr baseColWidth="10" defaultRowHeight="15"/>
  <cols>
    <col min="2" max="2" width="14.1640625" bestFit="1" customWidth="1"/>
    <col min="3" max="3" width="107.83203125" customWidth="1"/>
    <col min="5" max="5" width="13.6640625" bestFit="1" customWidth="1"/>
    <col min="6" max="6" width="10.5" customWidth="1"/>
    <col min="7" max="7" width="9.83203125" customWidth="1"/>
    <col min="8" max="8" width="10.6640625" customWidth="1"/>
    <col min="10" max="10" width="8.1640625" bestFit="1" customWidth="1"/>
  </cols>
  <sheetData>
    <row r="1" spans="1:10" ht="16" thickBot="1">
      <c r="A1" s="12"/>
      <c r="B1" s="12"/>
      <c r="C1" s="12"/>
    </row>
    <row r="2" spans="1:10" ht="52" thickBot="1">
      <c r="A2" s="12"/>
      <c r="B2" s="13" t="s">
        <v>67</v>
      </c>
      <c r="C2" s="14" t="s">
        <v>92</v>
      </c>
      <c r="E2" s="15"/>
      <c r="F2" s="25" t="s">
        <v>97</v>
      </c>
      <c r="G2" s="25" t="s">
        <v>98</v>
      </c>
      <c r="H2" s="26" t="s">
        <v>99</v>
      </c>
      <c r="I2" s="26" t="s">
        <v>100</v>
      </c>
      <c r="J2" s="27" t="s">
        <v>101</v>
      </c>
    </row>
    <row r="3" spans="1:10" ht="16" customHeight="1">
      <c r="A3" s="12"/>
      <c r="B3" s="13" t="s">
        <v>68</v>
      </c>
      <c r="C3" s="14" t="s">
        <v>83</v>
      </c>
      <c r="E3" s="22" t="s">
        <v>65</v>
      </c>
      <c r="F3" s="23">
        <v>3.9199999999999999E-3</v>
      </c>
      <c r="G3" s="23">
        <v>6.3099999999999996E-3</v>
      </c>
      <c r="H3" s="23">
        <v>-2.49E-3</v>
      </c>
      <c r="I3" s="23">
        <v>-4.0400000000000002E-3</v>
      </c>
      <c r="J3" s="24">
        <v>9.3600000000000003E-3</v>
      </c>
    </row>
    <row r="4" spans="1:10" ht="16" customHeight="1">
      <c r="A4" s="12"/>
      <c r="B4" s="13" t="s">
        <v>69</v>
      </c>
      <c r="C4" s="14" t="s">
        <v>84</v>
      </c>
      <c r="E4" s="17" t="s">
        <v>102</v>
      </c>
      <c r="F4" s="16">
        <v>0.1046</v>
      </c>
      <c r="G4" s="16" t="s">
        <v>103</v>
      </c>
      <c r="H4" s="16">
        <v>2.6100000000000002E-2</v>
      </c>
      <c r="I4" s="16">
        <v>3.0999999999999999E-3</v>
      </c>
      <c r="J4" s="18">
        <v>5.8400000000000001E-2</v>
      </c>
    </row>
    <row r="5" spans="1:10" ht="16" customHeight="1">
      <c r="A5" s="12"/>
      <c r="B5" s="13" t="s">
        <v>70</v>
      </c>
      <c r="C5" s="14" t="s">
        <v>82</v>
      </c>
      <c r="E5" s="17" t="s">
        <v>104</v>
      </c>
      <c r="F5" s="16">
        <v>1.25173</v>
      </c>
      <c r="G5" s="16">
        <v>1.32053</v>
      </c>
      <c r="H5" s="16">
        <v>0.85404000000000002</v>
      </c>
      <c r="I5" s="16">
        <v>0.78103</v>
      </c>
      <c r="J5" s="18">
        <v>1.54051</v>
      </c>
    </row>
    <row r="6" spans="1:10" ht="16" customHeight="1">
      <c r="A6" s="12"/>
      <c r="B6" s="13" t="s">
        <v>71</v>
      </c>
      <c r="C6" s="14" t="s">
        <v>85</v>
      </c>
      <c r="E6" s="17" t="s">
        <v>105</v>
      </c>
      <c r="F6" s="16" t="s">
        <v>103</v>
      </c>
      <c r="G6" s="16" t="s">
        <v>103</v>
      </c>
      <c r="H6" s="16" t="s">
        <v>103</v>
      </c>
      <c r="I6" s="16" t="s">
        <v>103</v>
      </c>
      <c r="J6" s="18" t="s">
        <v>103</v>
      </c>
    </row>
    <row r="7" spans="1:10" ht="16" customHeight="1" thickBot="1">
      <c r="A7" s="12"/>
      <c r="B7" s="13" t="s">
        <v>72</v>
      </c>
      <c r="C7" s="14" t="s">
        <v>81</v>
      </c>
      <c r="E7" s="19" t="s">
        <v>106</v>
      </c>
      <c r="F7" s="20">
        <v>0.34310000000000002</v>
      </c>
      <c r="G7" s="20">
        <v>0.6875</v>
      </c>
      <c r="H7" s="20">
        <v>0.53259999999999996</v>
      </c>
      <c r="I7" s="20">
        <v>0.39269999999999999</v>
      </c>
      <c r="J7" s="21">
        <v>0.15920000000000001</v>
      </c>
    </row>
    <row r="8" spans="1:10" ht="32">
      <c r="A8" s="12"/>
      <c r="B8" s="13" t="s">
        <v>73</v>
      </c>
      <c r="C8" s="14" t="s">
        <v>86</v>
      </c>
    </row>
    <row r="9" spans="1:10" ht="16">
      <c r="A9" s="12"/>
      <c r="B9" s="13" t="s">
        <v>74</v>
      </c>
      <c r="C9" s="14" t="s">
        <v>88</v>
      </c>
    </row>
    <row r="10" spans="1:10" ht="16">
      <c r="A10" s="12"/>
      <c r="B10" s="13" t="s">
        <v>75</v>
      </c>
      <c r="C10" s="14" t="s">
        <v>87</v>
      </c>
    </row>
    <row r="11" spans="1:10" ht="16">
      <c r="A11" s="12"/>
      <c r="B11" s="13" t="s">
        <v>76</v>
      </c>
      <c r="C11" s="14" t="s">
        <v>93</v>
      </c>
    </row>
    <row r="12" spans="1:10" ht="16">
      <c r="A12" s="12"/>
      <c r="B12" s="13" t="s">
        <v>77</v>
      </c>
      <c r="C12" s="14" t="s">
        <v>94</v>
      </c>
    </row>
    <row r="13" spans="1:10" ht="16">
      <c r="A13" s="12"/>
      <c r="B13" s="13" t="s">
        <v>78</v>
      </c>
      <c r="C13" s="14" t="s">
        <v>95</v>
      </c>
    </row>
    <row r="14" spans="1:10" ht="16">
      <c r="A14" s="12"/>
      <c r="B14" s="13" t="s">
        <v>79</v>
      </c>
      <c r="C14" s="14" t="s">
        <v>89</v>
      </c>
    </row>
    <row r="15" spans="1:10" ht="49" customHeight="1">
      <c r="A15" s="12"/>
      <c r="B15" s="13" t="s">
        <v>80</v>
      </c>
      <c r="C15" s="14" t="s">
        <v>90</v>
      </c>
    </row>
    <row r="16" spans="1:10" ht="16">
      <c r="A16" s="12"/>
      <c r="B16" s="13" t="s">
        <v>91</v>
      </c>
      <c r="C16" s="1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MSFT CAPM</vt:lpstr>
      <vt:lpstr>LNKD CAPM</vt:lpstr>
      <vt:lpstr>MSFTLNKD CRSP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TINA_WIN10</dc:creator>
  <cp:lastModifiedBy>Microsoft Office User</cp:lastModifiedBy>
  <dcterms:created xsi:type="dcterms:W3CDTF">2017-03-10T04:23:49Z</dcterms:created>
  <dcterms:modified xsi:type="dcterms:W3CDTF">2019-06-22T16:21:14Z</dcterms:modified>
</cp:coreProperties>
</file>