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uch.te\Documents\GitHub\da_framework\da_config\"/>
    </mc:Choice>
  </mc:AlternateContent>
  <xr:revisionPtr revIDLastSave="0" documentId="13_ncr:1_{272EA544-A26B-409A-9C6F-9BF7CADE7FD3}" xr6:coauthVersionLast="47" xr6:coauthVersionMax="47" xr10:uidLastSave="{00000000-0000-0000-0000-000000000000}"/>
  <bookViews>
    <workbookView xWindow="-108" yWindow="-108" windowWidth="23256" windowHeight="12576" activeTab="1" xr2:uid="{1B07CD9A-5A1E-4D3B-947D-81312C850F4F}"/>
  </bookViews>
  <sheets>
    <sheet name="About" sheetId="2" r:id="rId1"/>
    <sheet name="All" sheetId="1" r:id="rId2"/>
    <sheet name="talend_job_reporter_config" sheetId="4" r:id="rId3"/>
    <sheet name="Deleted" sheetId="3" r:id="rId4"/>
  </sheets>
  <definedNames>
    <definedName name="_xlnm._FilterDatabase" localSheetId="1" hidden="1">All!$A$1:$V$605</definedName>
    <definedName name="_xlnm._FilterDatabase" localSheetId="3" hidden="1">Deleted!$A$2:$N$107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4" l="1"/>
  <c r="R624" i="1"/>
  <c r="R623" i="1"/>
  <c r="R611" i="1"/>
  <c r="R601" i="1"/>
  <c r="R600" i="1"/>
  <c r="R599" i="1"/>
  <c r="R598" i="1"/>
  <c r="R597" i="1"/>
  <c r="R594" i="1"/>
  <c r="R576" i="1"/>
  <c r="R561" i="1"/>
  <c r="R568" i="1"/>
  <c r="C5" i="4"/>
  <c r="C6" i="4"/>
  <c r="C4" i="4"/>
  <c r="C3" i="4"/>
  <c r="C2" i="4"/>
  <c r="R555" i="1" l="1"/>
  <c r="E21" i="2"/>
  <c r="E25" i="2"/>
  <c r="E24" i="2"/>
  <c r="E23" i="2"/>
  <c r="E22" i="2"/>
  <c r="E26" i="2" l="1"/>
</calcChain>
</file>

<file path=xl/sharedStrings.xml><?xml version="1.0" encoding="utf-8"?>
<sst xmlns="http://schemas.openxmlformats.org/spreadsheetml/2006/main" count="9779" uniqueCount="1242">
  <si>
    <t>criticality</t>
  </si>
  <si>
    <t>job_nm</t>
  </si>
  <si>
    <t>description</t>
  </si>
  <si>
    <t>scheduler</t>
  </si>
  <si>
    <t>type</t>
  </si>
  <si>
    <t>sch_time_hr</t>
  </si>
  <si>
    <t>sch_time_min</t>
  </si>
  <si>
    <t>frequency</t>
  </si>
  <si>
    <t>owner</t>
  </si>
  <si>
    <t>creator</t>
  </si>
  <si>
    <t>created_date</t>
  </si>
  <si>
    <t>modified_date</t>
  </si>
  <si>
    <t>High</t>
  </si>
  <si>
    <t>app_bal_wl_daily_balance_a_d</t>
  </si>
  <si>
    <t>DM+JM</t>
  </si>
  <si>
    <t>Script</t>
  </si>
  <si>
    <t>Dependency</t>
  </si>
  <si>
    <t>Daily</t>
  </si>
  <si>
    <t>chattarin.ho@CJDFintech.com</t>
  </si>
  <si>
    <t>app_cg_staff_t1_mobile_a_d</t>
  </si>
  <si>
    <t>visarn.ku@CJDFintech.com</t>
  </si>
  <si>
    <t>app_cmm_wl_customer_s_d</t>
  </si>
  <si>
    <t>praewpun.ch@CJDFintech.com</t>
  </si>
  <si>
    <t>chiamzhanpeng@CJDFintech.com</t>
  </si>
  <si>
    <t>app_dev_wl_management_kpi_topline_active_i_d</t>
  </si>
  <si>
    <t>app_dev_wl_management_kpi_topline_bind_i_d</t>
  </si>
  <si>
    <t>app_dev_wl_management_kpi_topline_cust_i_d</t>
  </si>
  <si>
    <t>app_dev_wl_management_kpi_topline_merchant_i_d</t>
  </si>
  <si>
    <t>app_dev_wl_management_kpi_topline_transact_i_d</t>
  </si>
  <si>
    <t>app_dev_wl_onboarding_date_a_d</t>
  </si>
  <si>
    <t>app_mkt_wl_contact_response_commu_level_a_d</t>
  </si>
  <si>
    <t>app_mkt_wl_contact_response_dimension_a_d</t>
  </si>
  <si>
    <t>app_mkt_wl_contact_touch_level_a_d</t>
  </si>
  <si>
    <t>app_t1_covid_effect</t>
  </si>
  <si>
    <t>app_t1_covid_effect_product</t>
  </si>
  <si>
    <t>app_txn_wl_cust_level_transaction_a_d</t>
  </si>
  <si>
    <t>app_txn_wl_dtu_a_d</t>
  </si>
  <si>
    <t>app_txn_wl_mtu_a_d</t>
  </si>
  <si>
    <t>app_txn_wl_transaction_wide_filter_a_d</t>
  </si>
  <si>
    <t>app_txn_wl_tu_base_a_d</t>
  </si>
  <si>
    <t>app_txn_wl_wtu_a_d</t>
  </si>
  <si>
    <t>app_wl_active_merchant_txn_i_d</t>
  </si>
  <si>
    <t>app_wl_app_tracking_i_d</t>
  </si>
  <si>
    <t>app_wl_cust_sjl_scanid_session_i_d</t>
  </si>
  <si>
    <t>app_wl_ekyc_erp_operation_i_d</t>
  </si>
  <si>
    <t>app_wl_ekyc_review_case_a_d</t>
  </si>
  <si>
    <t>app_wl_kyc_cust_dopa_request_a_d</t>
  </si>
  <si>
    <t>app_wl_kyc_cust_ocr_face_review_result_a_d</t>
  </si>
  <si>
    <t>app_wl_kyc_dropoff_cust_level_a_d</t>
  </si>
  <si>
    <t>app_wl_kyc_dropoff_cust_segment_i_d</t>
  </si>
  <si>
    <t>app_wl_kyc_fal_scanid_page_cust_a_d</t>
  </si>
  <si>
    <t>app_wl_kyc_regis_process_cust_a_d</t>
  </si>
  <si>
    <t>app_wl_onboarding_date_a_d</t>
  </si>
  <si>
    <t>app_wl_opersupport_custlist_a_d</t>
  </si>
  <si>
    <t>app_wl_payment_txn_merchant_a_d</t>
  </si>
  <si>
    <t>app_wl_point_reconcile_i_d</t>
  </si>
  <si>
    <t>app_wl_realtime_benchmark_cust_oper_regis_ratio_30d_h_d</t>
  </si>
  <si>
    <t>app_wl_realtime_benchmark_daily_regis_30d_h_d</t>
  </si>
  <si>
    <t>app_wl_realtime_cus_no_by_status_a_d</t>
  </si>
  <si>
    <t>app_wl_realtime_cust_prev_existing_kyc3_a_d</t>
  </si>
  <si>
    <t>app_wl_realtime_oper_hist_pending_cases_a_d</t>
  </si>
  <si>
    <t>cmm_wl_campaign_customer_a_d</t>
  </si>
  <si>
    <t>cmm_wl_mkt_auto_push_noti_segmentation_i_d</t>
  </si>
  <si>
    <t>dwb_acct_wl_book_account_balance_s_d</t>
  </si>
  <si>
    <t>dwb_bal_wl_balance_trade_i_d</t>
  </si>
  <si>
    <t>dwb_bal_wl_balance_transfer_i_d</t>
  </si>
  <si>
    <t>Medium</t>
  </si>
  <si>
    <t>dwb_cust_block_notif_list_a_d</t>
  </si>
  <si>
    <t>ex-weilinlim@CJDFintech.com</t>
  </si>
  <si>
    <t>dwb_cust_cg_staff_list_s_d</t>
  </si>
  <si>
    <t>dwb_cust_cjd_staff_list_s_m</t>
  </si>
  <si>
    <t>dwb_cust_customer_basic_info_s_d</t>
  </si>
  <si>
    <t>dwb_cust_customer_device_relation_i_d</t>
  </si>
  <si>
    <t>dwb_cust_customer_kyc_s_d</t>
  </si>
  <si>
    <t>dwb_cust_dopa_request_i_d</t>
  </si>
  <si>
    <t>dwb_cust_email_bounce_list_i_d</t>
  </si>
  <si>
    <t>dwb_cust_kyc_flow_node_a_d</t>
  </si>
  <si>
    <t>dwb_cust_kyc_intermediate_s_d</t>
  </si>
  <si>
    <t>dwb_cust_uninstall_list_a_d</t>
  </si>
  <si>
    <t>dwb_cust_wl_bind_card_account_i_d</t>
  </si>
  <si>
    <t>dwb_cust_wl_bind_t1_i_d</t>
  </si>
  <si>
    <t>dwb_cust_wl_blacklist_i_d</t>
  </si>
  <si>
    <t>dwb_cust_wl_email_unsub_list_i_d</t>
  </si>
  <si>
    <t>dwb_mer_wl_merchant_store_a_d</t>
  </si>
  <si>
    <t>dwb_t1_customer_a_w</t>
  </si>
  <si>
    <t>dwb_t1_item_i_d</t>
  </si>
  <si>
    <t>dwb_t1_product_price_a_d</t>
  </si>
  <si>
    <t>dwb_t1_ticket_i_d</t>
  </si>
  <si>
    <t>dwb_txn_wl_bill_payment_i_d</t>
  </si>
  <si>
    <t>dwb_txn_wl_compensation_i_d</t>
  </si>
  <si>
    <t>dwb_txn_wl_payment_i_d</t>
  </si>
  <si>
    <t>dwb_txn_wl_promptpay_inflow_i_d</t>
  </si>
  <si>
    <t>dwb_txn_wl_promptpay_outflow_i_d</t>
  </si>
  <si>
    <t>dwb_txn_wl_transaction_i_d</t>
  </si>
  <si>
    <t>dwb_txn_wl_transaction_payment_a_d</t>
  </si>
  <si>
    <t>dws_cust_device_cust_s_d</t>
  </si>
  <si>
    <t>dws_cust_device_s_d</t>
  </si>
  <si>
    <t>dws_cust_kyc_flow_cust_a_d</t>
  </si>
  <si>
    <t>dws_cust_member_no_a_d</t>
  </si>
  <si>
    <t>dws_cust_wl_bind_cust_s_d</t>
  </si>
  <si>
    <t>dws_cust_wl_bind_t1_bind_s_d</t>
  </si>
  <si>
    <t>dws_txn_wl_bind_card_txn_a_d</t>
  </si>
  <si>
    <t>dws_txn_wl_payment_txn_a_d</t>
  </si>
  <si>
    <t>dws_txn_wl_top_up_txn_a_d</t>
  </si>
  <si>
    <t>dws_txn_wl_transaction_wide_a_d</t>
  </si>
  <si>
    <t>dws_txn_wl_transfer_txn_a_d</t>
  </si>
  <si>
    <t>Graph</t>
  </si>
  <si>
    <t>dws_wl_merchant_a_d</t>
  </si>
  <si>
    <t>dws_wl_store_a_d</t>
  </si>
  <si>
    <t>dws_wl_transaction_a_d</t>
  </si>
  <si>
    <t>leads_cmm_wl_mkt_push_noti_nonekyc_i_d</t>
  </si>
  <si>
    <t>leads_cmm_wl_mkt_seg_newuser_i_d</t>
  </si>
  <si>
    <t>Execution Plan</t>
  </si>
  <si>
    <t>Hourly</t>
  </si>
  <si>
    <t>Low</t>
  </si>
  <si>
    <t>app_wl_rt_hist_cust_segment_a_d</t>
  </si>
  <si>
    <t>tw_t1_creditcard_level</t>
  </si>
  <si>
    <t>tw_t1_shared_card</t>
  </si>
  <si>
    <t>dws_wl_t1_merchant_location_a_d</t>
  </si>
  <si>
    <t>dws_cust_t1_core_feature_a_w</t>
  </si>
  <si>
    <t>Weekly</t>
  </si>
  <si>
    <t>leads_cmm_wl_mkt_ants_pushsms_s_d_truncate</t>
  </si>
  <si>
    <t>leads_cmm_wl_mkt_ants_pushlns_s_d_truncate</t>
  </si>
  <si>
    <t>cmm_wl_mkt_tab_edm_dolfin_data_i_d</t>
  </si>
  <si>
    <t>cmm_wl_mkt_tab_push_noti_dolfin_data_i_d</t>
  </si>
  <si>
    <t>cmm_wl_mkt_tab_custom_audience_dolfin_i_d</t>
  </si>
  <si>
    <t>dwb_mkt_customer_contact_i_d</t>
  </si>
  <si>
    <t>dwb_prep_t1_item_i_d</t>
  </si>
  <si>
    <t>dwb_t1_branch_s_w</t>
  </si>
  <si>
    <t>dwb_t1_bu_s_w</t>
  </si>
  <si>
    <t>dwb_t1_customer_cleaned_a_w</t>
  </si>
  <si>
    <t>dwb_t1_product_master_a_w</t>
  </si>
  <si>
    <t>dws_t1_avg_redeem_a_w</t>
  </si>
  <si>
    <t>dws_t1_earn_i_w</t>
  </si>
  <si>
    <t>dws_t1_redeem_i_w</t>
  </si>
  <si>
    <t>dwb_t1_payment_i_d</t>
  </si>
  <si>
    <t>utl_dq_dwd_t1_branch_count_by_bu</t>
  </si>
  <si>
    <t>utl_dq_dwd_t1_branch_count_by_monthly</t>
  </si>
  <si>
    <t>utl_dq_dwd_t1_bu_count_by_bu</t>
  </si>
  <si>
    <t>utl_dq_dwd_t1_bu_count_by_monthly</t>
  </si>
  <si>
    <t>utl_dq_dwd_t1_dm_graph_s_m_daily_data</t>
  </si>
  <si>
    <t>Monthly</t>
  </si>
  <si>
    <t>utl_dq_dwd_t1_dm_graph_s_m_monthly_data_tops</t>
  </si>
  <si>
    <t>utl_dq_dwd_t1_dm_graph_s_m_monthly_data_without_tops</t>
  </si>
  <si>
    <t>utl_dq_dwd_t1_earn_count_by_bu</t>
  </si>
  <si>
    <t>utl_dq_dwd_t1_earn_count_by_monthly</t>
  </si>
  <si>
    <t>utl_dq_dwd_t1_member_count_by_daily</t>
  </si>
  <si>
    <t>utl_dq_dwd_t1_member_count_by_monthly</t>
  </si>
  <si>
    <t>utl_dq_dwd_t1_product_count_by_bu</t>
  </si>
  <si>
    <t>utl_dq_dwd_t1_product_count_by_monthly</t>
  </si>
  <si>
    <t>utl_dq_dwd_t1_redeem_count_by_bu</t>
  </si>
  <si>
    <t>utl_dq_dwd_t1_redeem_count_by_monthly</t>
  </si>
  <si>
    <t>utl_dq_dwd_t1_salescredit_count_by_monthly</t>
  </si>
  <si>
    <t>utl_dq_dwd_t1_salescredit_diff_records_by_bu_i_d</t>
  </si>
  <si>
    <t>utl_dq_dwd_t1_salescredit_records_count_by_bu</t>
  </si>
  <si>
    <t>utl_dq_dwd_t1_salessku_count_by_monthly</t>
  </si>
  <si>
    <t>utl_dq_dwd_t1_salessku_diff_records_by_bu_i_d</t>
  </si>
  <si>
    <t>utl_dq_dwd_t1_salessku_records_count_by_bu</t>
  </si>
  <si>
    <t>v_utl_dq_dwd_t1_records_by_monthly_a_d</t>
  </si>
  <si>
    <t>remark</t>
  </si>
  <si>
    <t>id</t>
  </si>
  <si>
    <t>vorawat.ch@CJDFintech.com</t>
  </si>
  <si>
    <t>piyaporn.su@CJDFintech.com</t>
  </si>
  <si>
    <t>pattanun.le@CJDFintech.com</t>
  </si>
  <si>
    <t>ekapope.vi@CJDFintech.com</t>
  </si>
  <si>
    <t>robert.wa@CJDFintech.com</t>
  </si>
  <si>
    <t>tanadol.wi@CJDFintech.com</t>
  </si>
  <si>
    <t>tanamon.wi@CJDFintech.com</t>
  </si>
  <si>
    <t>10, 18</t>
  </si>
  <si>
    <t>PIC</t>
  </si>
  <si>
    <t>Zac</t>
  </si>
  <si>
    <t>Type</t>
  </si>
  <si>
    <t>Business Criticality</t>
  </si>
  <si>
    <t>Purposes</t>
  </si>
  <si>
    <t xml:space="preserve">Operational </t>
  </si>
  <si>
    <t>Reporting</t>
  </si>
  <si>
    <t xml:space="preserve">Low </t>
  </si>
  <si>
    <t>Analysis, Modelling</t>
  </si>
  <si>
    <t xml:space="preserve">Action/SLA </t>
  </si>
  <si>
    <t>Email</t>
  </si>
  <si>
    <t xml:space="preserve">Contact </t>
  </si>
  <si>
    <t>Praew</t>
  </si>
  <si>
    <t>Champ</t>
  </si>
  <si>
    <t>Weilin</t>
  </si>
  <si>
    <t>Boss</t>
  </si>
  <si>
    <t>065-523-5285</t>
  </si>
  <si>
    <t>065-523-5412</t>
  </si>
  <si>
    <t>065-523-5418</t>
  </si>
  <si>
    <t>065-979-7325</t>
  </si>
  <si>
    <t>084-524-5403</t>
  </si>
  <si>
    <t>cmm_mkt_leads_campaign_config_a_d</t>
  </si>
  <si>
    <t>walaya.ma@CJDFintech.com</t>
  </si>
  <si>
    <t>cannot rerun and have to be exactly 10am only</t>
  </si>
  <si>
    <t>can rerun between 6-9am</t>
  </si>
  <si>
    <t>refresh tableau datasource hourly 8-12pm</t>
  </si>
  <si>
    <t>7,8,9,10,11</t>
  </si>
  <si>
    <t>do_not_rerun_flag</t>
  </si>
  <si>
    <t>Main table and related to all leads job cuz have trancate command</t>
  </si>
  <si>
    <t>can rerun before 10.30am</t>
  </si>
  <si>
    <t>dws_cust_cf_dfm_application_status_app_s_d</t>
  </si>
  <si>
    <t>dws_cust_cf_dfm_ans_question_i_d</t>
  </si>
  <si>
    <t>dwb_trk_cf_dfm_event_tracking_i_d</t>
  </si>
  <si>
    <t>dwb_cust_cf_dfm_customer_i_d</t>
  </si>
  <si>
    <t>dwb_cust_cf_dfm_applicaton_reject_i_d</t>
  </si>
  <si>
    <t>dwb_cust_cf_dfm_application_flow_i_d</t>
  </si>
  <si>
    <t>dwb_cust_cf_dfm_application_answer_i_d</t>
  </si>
  <si>
    <t>dwb_acct_cf_dfm_loan_account_txn_i_d</t>
  </si>
  <si>
    <t>dwb_mkt_wl_ants_response_a_d</t>
  </si>
  <si>
    <t>dwb_mkt_wl_edm_response_a_d</t>
  </si>
  <si>
    <t>dwb_mkt_wl_lns_response_a_d</t>
  </si>
  <si>
    <t>dwb_mkt_wl_the1_response_a_d</t>
  </si>
  <si>
    <t>dws_mkt_wl_contact_response_i_d</t>
  </si>
  <si>
    <t>app_wl_binding_user_i_d</t>
  </si>
  <si>
    <t>methee.ch@CJDFintech.com</t>
  </si>
  <si>
    <t>utl_dq_dwb_t1_payment_i_d</t>
  </si>
  <si>
    <t>utl_dq_dwb_t1_item_i_d</t>
  </si>
  <si>
    <t>utl_dq_dwb_t1_ticket_i_d</t>
  </si>
  <si>
    <t>v_utl_dq_t1_records_by_monthly_a_d</t>
  </si>
  <si>
    <t>app_wl_antifraud_dashboard_a_a_d</t>
  </si>
  <si>
    <t>app_wl_antifraud_dashboard_b_a_d</t>
  </si>
  <si>
    <t>app_wl_antifraud_dashboard_c_a_d</t>
  </si>
  <si>
    <t>app_wl_antifraud_dashboard_d_a_d</t>
  </si>
  <si>
    <t>manopat.ni@CJDFintech.com</t>
  </si>
  <si>
    <t>dws_antifraud_customer_total_i_d</t>
  </si>
  <si>
    <t>dws_antifraud_request_total_i_d</t>
  </si>
  <si>
    <t>cmm_wl_mkt_edm_nearlyinactive_i_d</t>
  </si>
  <si>
    <t>cmm_wl_mkt_push_noti_nearlyinactive_i_d</t>
  </si>
  <si>
    <t>can rerun before 12pm</t>
  </si>
  <si>
    <t>app_wl_page_visit_a_d</t>
  </si>
  <si>
    <t>dws_antifraud_customer_daily_i_d</t>
  </si>
  <si>
    <t>dws_antifraud_customer_weekly_i_d</t>
  </si>
  <si>
    <t>dws_antifraud_request_daily_i_d</t>
  </si>
  <si>
    <t>dws_antifraud_request_weekly_i_d</t>
  </si>
  <si>
    <t>DolfinWallet</t>
  </si>
  <si>
    <t>tableau_wm_name</t>
  </si>
  <si>
    <t>active_flag</t>
  </si>
  <si>
    <t>auto_email_utl_tb_unused_data_source_7d_i_d</t>
  </si>
  <si>
    <t>On Sunday</t>
  </si>
  <si>
    <t>dwb_cust_dnc_list_i_d</t>
  </si>
  <si>
    <t>High : Violate to regulation and law, Harm to customer experiences, Data breach, What can make us lose money (e.g. sending sms twice times)</t>
  </si>
  <si>
    <t>Medium : Critical dashboards/reports</t>
  </si>
  <si>
    <t>Low : Monitoring purpose, Data exploration, Dashboards/reports</t>
  </si>
  <si>
    <t>IT/DI Criticality Definition</t>
  </si>
  <si>
    <t>Dolfin Wallet</t>
  </si>
  <si>
    <t>app_txn_wl_merchant_retention_a_d</t>
  </si>
  <si>
    <t>app_txn_wl_merchant_segment_a_d</t>
  </si>
  <si>
    <t>auto_delete_unused_data_source_14d_i_w</t>
  </si>
  <si>
    <t>dwb_cust_mkt_consent_list_i_d</t>
  </si>
  <si>
    <t>30 days statistics from i_d</t>
  </si>
  <si>
    <t>app_wl_rt_hist_cust_segment_i_d</t>
  </si>
  <si>
    <t>auto_unlicensed_user_no_access_60d_i_w</t>
  </si>
  <si>
    <t>app_bal_wl_last_cust_balance_a_d</t>
  </si>
  <si>
    <t>Domain</t>
  </si>
  <si>
    <t>Keywords</t>
  </si>
  <si>
    <t xml:space="preserve">Transaction
DQ </t>
  </si>
  <si>
    <t xml:space="preserve">txn, acct, bal, utl </t>
  </si>
  <si>
    <t>Marketing</t>
  </si>
  <si>
    <t>cust, promo, risk, lcm</t>
  </si>
  <si>
    <t>Etc</t>
  </si>
  <si>
    <t># Jobs</t>
  </si>
  <si>
    <t>Dashboards,
Merchant, Risk, Realtime</t>
  </si>
  <si>
    <t>duration_sec</t>
  </si>
  <si>
    <t>leads_cmm_wl_mkt_push_noti_existing_12th_i_m</t>
  </si>
  <si>
    <t>Every 12th</t>
  </si>
  <si>
    <t>app_bal_wl_wallet_balance_type_a_d</t>
  </si>
  <si>
    <t>app_txn_wl_date_lvl_transaction_a_d</t>
  </si>
  <si>
    <t>Aggregated Transaction Table for Transaction Dashboard</t>
  </si>
  <si>
    <t>Aggregated Inflow/Outflow Amount by Transaction type</t>
  </si>
  <si>
    <t>app_txn_wl_txn_lvl_income_a_d</t>
  </si>
  <si>
    <t>Aggregated table for transaction-level revenue/cost data</t>
  </si>
  <si>
    <t>RAISE A CASE / Log in JIRA</t>
  </si>
  <si>
    <t>RAISE A CASE, MAKE A CALL</t>
  </si>
  <si>
    <t xml:space="preserve">Marketing Campaigns (Business Impact) </t>
  </si>
  <si>
    <t>KPIs, Critical Reports and Dashboard, Risk monitoring, Models</t>
  </si>
  <si>
    <t>Exploratory data analysis, hypothesis testing, Dashboard/Report</t>
  </si>
  <si>
    <t>Customer, Promo, KYC, LCM</t>
  </si>
  <si>
    <t>cmm_dolfin_customer_to_excel</t>
  </si>
  <si>
    <t xml:space="preserve">On Monday </t>
  </si>
  <si>
    <t>app_wl_t1_transaction_payment_a_d</t>
  </si>
  <si>
    <t>DolfinExplorer</t>
  </si>
  <si>
    <t>app_wl_user_acq_ch_installs_a_d</t>
  </si>
  <si>
    <t>app_mkt_wl_cust_segment_flow_a_d</t>
  </si>
  <si>
    <t>app_mkt_wl_cust_segment_profile_a_d</t>
  </si>
  <si>
    <t>app_mkt_wl_cust_segment_merchant_a_d</t>
  </si>
  <si>
    <t>app_mkt_wl_cust_segment_coupon_a_d</t>
  </si>
  <si>
    <t>app_t1_chg_dashboardcustomer_part_a_d</t>
  </si>
  <si>
    <t>app_t1_chg_dashboardproduct_part_a_d</t>
  </si>
  <si>
    <t>dwb_mkt_cf_ants_response_a_d</t>
  </si>
  <si>
    <t>dwb_mkt_cf_edm_response_a_d</t>
  </si>
  <si>
    <t>app_wl_quick_access_button_lead_step5_a_m</t>
  </si>
  <si>
    <t>1st day of month</t>
  </si>
  <si>
    <t>leads_cmm_wl_prd_qab_a_d</t>
  </si>
  <si>
    <t>cmm_mkt_wl_rd_segmentation_dolfin_data_i_d</t>
  </si>
  <si>
    <t>app_dev_wl_management_kpi_topline_percent_a_d</t>
  </si>
  <si>
    <t>grant_permission_da_jdd</t>
  </si>
  <si>
    <t>7,8,9,10</t>
  </si>
  <si>
    <t>sakkarn.un@CJDFintech.com</t>
  </si>
  <si>
    <t>Frank</t>
  </si>
  <si>
    <t>dwb_mer_t1_ticket_i_d</t>
  </si>
  <si>
    <t>dwb_mer_t1_branch_a_d</t>
  </si>
  <si>
    <t>dwb_mer_t1_bu_a_d</t>
  </si>
  <si>
    <t>dwb_mer_t1_member_mapping_a_w</t>
  </si>
  <si>
    <t>dwb_mer_t1_customer_a_d</t>
  </si>
  <si>
    <t>dwb_mer_t1_earn_i_d</t>
  </si>
  <si>
    <t>dwb_mer_t1_redeem_i_d</t>
  </si>
  <si>
    <t>dwb_mer_t1_product_a_w</t>
  </si>
  <si>
    <t>dwb_mer_t1_product_price_a_d</t>
  </si>
  <si>
    <t>dwb_mer_t1_product_tagging_a_w</t>
  </si>
  <si>
    <t>dwb_mer_prep_t1_item_i_d</t>
  </si>
  <si>
    <t>dwb_mer_t1_payment_i_d</t>
  </si>
  <si>
    <t>app_t1_chg_dashboardbranch_part_a_d</t>
  </si>
  <si>
    <t>dws_cust_cf_dfm_whitelist_cust_s_d</t>
  </si>
  <si>
    <t>app_txn_t1_txn_a_d</t>
  </si>
  <si>
    <t>dws_cf_dfm_cust_onboarding_lcm_s_d</t>
  </si>
  <si>
    <t>dws_cf_dfm_cust_onboarding_sjl_i_d</t>
  </si>
  <si>
    <t>app_cf_dfm_cust_onboarding_flow_a_d</t>
  </si>
  <si>
    <t>app_cf_dfm_portfolio_a_d</t>
  </si>
  <si>
    <t>thananya.th@CJDFintech.com</t>
  </si>
  <si>
    <t>leads_cf_mkt_whitelist_followup_to_apply_ban_pop_a_d</t>
  </si>
  <si>
    <t>leads_cf_mkt_whitelist_followup_to_disburse_ban_pop_a_d</t>
  </si>
  <si>
    <t>leads_cmm_cf_mkt_mul_usage_rec_i_d</t>
  </si>
  <si>
    <t>kunuch.te@CJDFintech.com</t>
  </si>
  <si>
    <t>cmm_mkt_cf_contact_response_i_d</t>
  </si>
  <si>
    <t>dwb_mer_t1_app_member_a_d</t>
  </si>
  <si>
    <t>dwb_wl_fake_dependency_mon_fri_a_d</t>
  </si>
  <si>
    <t>dwb_mkt_wl_coupon_master_a_d</t>
  </si>
  <si>
    <t>dwb_mkt_wl_coupon_get_use_txn_a_d</t>
  </si>
  <si>
    <t>dwb_mkt_wl_bonus_master_a_d</t>
  </si>
  <si>
    <t>dwb_mkt_wl_bonus_get_use_txn_a_d</t>
  </si>
  <si>
    <t>dwb_mkt_wl_t1p_get_txn_a_d</t>
  </si>
  <si>
    <t>app_dev_wl_management_kpi_topline_tops_gbkk_penetration_i_d</t>
  </si>
  <si>
    <t>app_wl_page_visit_i_d</t>
  </si>
  <si>
    <t>pittayut.ta@CJDFintech.com</t>
  </si>
  <si>
    <t>leads_cmm_cf_mkt_sms_followup_adhoc_a_d</t>
  </si>
  <si>
    <t>leads_cmm_wl_mkt_push_noti_existing_15th_i_m</t>
  </si>
  <si>
    <t>app_txn_wl_transaction_status_a_d</t>
  </si>
  <si>
    <t>Every 15th of month</t>
  </si>
  <si>
    <t>app_wl_qab_performance_i_d</t>
  </si>
  <si>
    <t>cmm_mkt_auto_email_dolfin_data_check_d</t>
  </si>
  <si>
    <t>30,30,0</t>
  </si>
  <si>
    <t>pattanun.le@CJDFintech.com,manopat.ni@CJDFintech.com</t>
  </si>
  <si>
    <t>8,10,12</t>
  </si>
  <si>
    <t>Running every day on 8:30, 10:30, and 12:00</t>
  </si>
  <si>
    <t>dws_mkt_wl_promo_reward_txn_a_d</t>
  </si>
  <si>
    <t>dwb_mkt_wl_promo_reward_a_d</t>
  </si>
  <si>
    <t>cmm_cf_mkt_cs_cust_phone_no_a_d</t>
  </si>
  <si>
    <t>tanamon.wi@cjdfintech.com</t>
  </si>
  <si>
    <t>qab performance</t>
  </si>
  <si>
    <t>dim_wl_quick_access_button_scoring</t>
  </si>
  <si>
    <t>csv to hive table and didn't set time to run</t>
  </si>
  <si>
    <t>app_wl_event_calendar_a_d</t>
  </si>
  <si>
    <t xml:space="preserve">csv to hive table </t>
  </si>
  <si>
    <t>leads_cmm_cf_mkt_promotion_dolfin_money_banner_a_d</t>
  </si>
  <si>
    <t>Recurring job for dolfin money customer to promote 30days/90days 0% interest in Dolfin Money app banner</t>
  </si>
  <si>
    <t>mdl_cf_rms_all_customer_fact_s_m</t>
  </si>
  <si>
    <t>reconcile table/column (Python)</t>
  </si>
  <si>
    <t>8,13,18,23</t>
  </si>
  <si>
    <t>leads_cmm_mkt_wl_ian_oac_arigato_lastmth_a_m</t>
  </si>
  <si>
    <t>order and collect arigato camapign / run every 2nd Monday of the month</t>
  </si>
  <si>
    <t>dws_txn_wl_t1_cfm_txn_i_d</t>
  </si>
  <si>
    <t>dwb_mer_wl_merchant_library_a_d</t>
  </si>
  <si>
    <t>dwb_t1_customer_sharedcard_a_d</t>
  </si>
  <si>
    <t>leads_cmm_wl_mkt_auto_leads_i_d</t>
  </si>
  <si>
    <t>To generate leads based on keyword from config if the campaign_desc contains 'autochannel='</t>
  </si>
  <si>
    <t>utl_dq_dwd_t1_branch_i_d</t>
  </si>
  <si>
    <t>utl_dq_dwd_t1_earn_i_d</t>
  </si>
  <si>
    <t>utl_dq_dwd_t1_member_i_d</t>
  </si>
  <si>
    <t>utl_dq_dwd_t1_partner_i_d</t>
  </si>
  <si>
    <t>utl_dq_dwd_t1_product_i_d</t>
  </si>
  <si>
    <t>utl_dq_dwd_t1_redeem_i_d</t>
  </si>
  <si>
    <t>utl_dq_dwd_t1_sales_receipt_i_d</t>
  </si>
  <si>
    <t>utl_dq_dwd_t1_sales_sku_i_d</t>
  </si>
  <si>
    <t>utl_dq_dwd_t1_sales_tender_i_d</t>
  </si>
  <si>
    <t>v_utl_dq_dwd_mer_t1_records_a_d</t>
  </si>
  <si>
    <t>dws_txn_wl_t1_oldschema_cfm_txn_i_d</t>
  </si>
  <si>
    <t>dws_txn_wl_t1_oldschema_cfm_wl_payment_i_d</t>
  </si>
  <si>
    <t>Pitt</t>
  </si>
  <si>
    <t>Marketing, Leads</t>
  </si>
  <si>
    <t>The1</t>
  </si>
  <si>
    <t>t1, tableau</t>
  </si>
  <si>
    <t>app_wl_cust_af_info_a_d</t>
  </si>
  <si>
    <t>Cust AF Event Details</t>
  </si>
  <si>
    <t>app_wl_user_acquisition_troop_a_d</t>
  </si>
  <si>
    <t>Marketing Dashboard</t>
  </si>
  <si>
    <t>dwb_cust_cf_dnc_list_a_d</t>
  </si>
  <si>
    <t>dwb_mkt_cf_tele_response_a_d</t>
  </si>
  <si>
    <t>dws_wl_t1_newschema_merchant_location_a_d</t>
  </si>
  <si>
    <t>Mapping WL T1 New schema</t>
  </si>
  <si>
    <t>app_cf_dfm_disbursement_a_d</t>
  </si>
  <si>
    <t>Loan disbursement overview</t>
  </si>
  <si>
    <t>app_t1_grab_transaction_a_d</t>
  </si>
  <si>
    <t>Grab transaction details</t>
  </si>
  <si>
    <t>app_t1_merchant_a_d</t>
  </si>
  <si>
    <t>The1 merchant performance</t>
  </si>
  <si>
    <t>tableau_mysql</t>
  </si>
  <si>
    <t>dwb_mer_t1_customercreditcard_a_d</t>
  </si>
  <si>
    <t>app_t1_arigato_transaction_a_d</t>
  </si>
  <si>
    <t>app_wl_arigato_transaction_a_d</t>
  </si>
  <si>
    <t>dolfin_management_kpi_1,dolfin_management_kpi_3</t>
  </si>
  <si>
    <t>dolfin_management_kpi_3</t>
  </si>
  <si>
    <t>dolfin_management_kpi_1,dolfin_management_kpi_2, dolfin_management_kpi_3</t>
  </si>
  <si>
    <t>leads_cmm_cf_mkt_followup_upload_doc_rec_i_d</t>
  </si>
  <si>
    <t>CF Recurring SMS Job</t>
  </si>
  <si>
    <t>app_cf_dfm_cust_disbursement_a_d</t>
  </si>
  <si>
    <t>split out from cf whitelist</t>
  </si>
  <si>
    <t>cmm_cf_campaign_customer_a_d</t>
  </si>
  <si>
    <t>CF Campaign Customer</t>
  </si>
  <si>
    <t>app_mkt_leads_campaign_config_a_d</t>
  </si>
  <si>
    <t>Config data for dashboard</t>
  </si>
  <si>
    <t>mdl_cf_cms_all_contact_history_i_d</t>
  </si>
  <si>
    <t>Update customer profile to LCM after communication has been sent out</t>
  </si>
  <si>
    <t>utl_result_check_all_tb_col_s_d</t>
  </si>
  <si>
    <t>cmm_mkt_cf_communication_customer_s_d</t>
  </si>
  <si>
    <t>communication channel by customer level</t>
  </si>
  <si>
    <t>dwb_mkt_precision_response_a_d</t>
  </si>
  <si>
    <t>dwb_cust_mkt_tracking_id_i_d</t>
  </si>
  <si>
    <t>utl_dq_dwd_t1_sales_receipt_increase_batch_i_d</t>
  </si>
  <si>
    <t>utl_dq_dwd_t1_sales_sku_increase_batch_i_d</t>
  </si>
  <si>
    <t>utl_dq_dwd_t1_sales_tender_increase_batch_i_d</t>
  </si>
  <si>
    <t>dwb_trk_sjl_eventinfo_a_d</t>
  </si>
  <si>
    <t>dwb_cust_cf_dfm_without_kplus_i_d</t>
  </si>
  <si>
    <t>view</t>
  </si>
  <si>
    <t>app_cf_dfm_application_flow_a_d</t>
  </si>
  <si>
    <t>dwb_acct_cf_dfm_loan_account_info_a_d</t>
  </si>
  <si>
    <t>Push telesales; Still using script</t>
  </si>
  <si>
    <t>dwb_txn_cf_dfm_statement_i_d</t>
  </si>
  <si>
    <t>dwb_txn_cf_dfm_transaction_i_d</t>
  </si>
  <si>
    <t>2020-08-31</t>
  </si>
  <si>
    <t>leads_cmm_mkt_cf_st1_acq_newapply_a_d</t>
  </si>
  <si>
    <t>app_wl_management_kpi_qr_ordering_a_d</t>
  </si>
  <si>
    <t>cmm_mkt_cf_cs_the1_phone_no_a_d</t>
  </si>
  <si>
    <t>hot leads to the1</t>
  </si>
  <si>
    <t>app_mkt_t1_arigato_summary_a_d</t>
  </si>
  <si>
    <t>app_mkt_t1_arigato_date_lvl_a_d</t>
  </si>
  <si>
    <t>app_mkt_wl_t1_arigato_tops_txn_a_d</t>
  </si>
  <si>
    <t>Summary table for cupsleeve dashboard</t>
  </si>
  <si>
    <t>Date level of summary table for cupsleeve dashboard</t>
  </si>
  <si>
    <t>Transaction tracking for cupsleeve campaign dashboard</t>
  </si>
  <si>
    <t>cmm_cf_mkt_buffer_edm_dolfin_data_i_d</t>
  </si>
  <si>
    <t>cmm_wl_mkt_buffer_edm_dolfin_data_i_d</t>
  </si>
  <si>
    <t>cmm_cf_mkt_buffer_sms_dolfin_data_i_d</t>
  </si>
  <si>
    <t>cmm_wl_mkt_buffer_sms_dolfin_data_i_d</t>
  </si>
  <si>
    <t>cmm_cf_mkt_buffer_push_noti_dolfin_data_i_d</t>
  </si>
  <si>
    <t>cmm_wl_mkt_buffer_push_noti_dolfin_data_i_d</t>
  </si>
  <si>
    <t>6,7,8,9,10,11,12</t>
  </si>
  <si>
    <t>6,7,8,9,10,11,13</t>
  </si>
  <si>
    <t>6,7,8,9,10,11,14</t>
  </si>
  <si>
    <t>6,7,8,9,10,11,15</t>
  </si>
  <si>
    <t>6,7,8,9,10,11,16</t>
  </si>
  <si>
    <t>6,7,8,9,10,11,17</t>
  </si>
  <si>
    <t>medium</t>
  </si>
  <si>
    <t>app_wl_luckydraw_main_a_d</t>
  </si>
  <si>
    <t>app_wl_luckydraw_customer_a_d</t>
  </si>
  <si>
    <t>app_wl_rd_crowd_data_a_d</t>
  </si>
  <si>
    <t>dwb_mer_wl_store_a_d</t>
  </si>
  <si>
    <t>cmm_wl_mkt_buffer_truncate_a_d</t>
  </si>
  <si>
    <t>cmm_cf_mkt_buffer_truncate_a_d</t>
  </si>
  <si>
    <t>dwb_mkt_cf_noti_response_a_d</t>
  </si>
  <si>
    <t>2020-09-10</t>
  </si>
  <si>
    <t>utl_dwh_inventory_s_w</t>
  </si>
  <si>
    <t>app_cf_dfm_wl_bind_usage_a_d</t>
  </si>
  <si>
    <t>dwb_mkt_wl_noti_response_a_d</t>
  </si>
  <si>
    <t>2020-09-15</t>
  </si>
  <si>
    <t>2020-09-16</t>
  </si>
  <si>
    <t>app_cf_dfm_portfolio_profile_a_d</t>
  </si>
  <si>
    <t>Customer portfolio on Dolfin Money</t>
  </si>
  <si>
    <t>dwb_mkt_wl_noti_click_response_a_d</t>
  </si>
  <si>
    <t>dwb_mkt_cf_noti_click_response_a_d</t>
  </si>
  <si>
    <t>app_mer_wl_store_a_d</t>
  </si>
  <si>
    <t>for merchant dashboard</t>
  </si>
  <si>
    <t>2020-09-22</t>
  </si>
  <si>
    <t>app_wl_rt_register_prediction_i_h </t>
  </si>
  <si>
    <t>app_wl_tops_gbkk_hist_a_d</t>
  </si>
  <si>
    <t>TOPs GBKK historical stats for rt txn dashboard (daily at branch level).</t>
  </si>
  <si>
    <t>2020-09-24</t>
  </si>
  <si>
    <t>app_wl_tops_gbkk_hist_branches_a_d</t>
  </si>
  <si>
    <t>TOPs GBKK historical stats for rt txn dashboard.</t>
  </si>
  <si>
    <t>leads_cmm_cf_mkt_cs_cust_phone_no_a_d</t>
  </si>
  <si>
    <t>truncate yesterday data</t>
  </si>
  <si>
    <t>cmm_wl_mkt_lns_seg_nonekyc_d2_i_d</t>
  </si>
  <si>
    <t>cmm_wl_mkt_sms_seg_nonekyc_1st_d3_i_d</t>
  </si>
  <si>
    <t>cmm_wl_mkt_sms_seg_nonekyc_2nd_d3_i_d</t>
  </si>
  <si>
    <t>Non-Ekyc LNS channe</t>
  </si>
  <si>
    <t>Non-Ekyc DolfinPro</t>
  </si>
  <si>
    <t>Non-Ekyc Dolfin</t>
  </si>
  <si>
    <t>dolfin_rt_transaction_tops_15m_01</t>
  </si>
  <si>
    <t>Data source for TOPs GBKK penetration monitoring (2nd page in RT transaction dashboard</t>
  </si>
  <si>
    <t>0,15,30,45</t>
  </si>
  <si>
    <t>5,6,7,8,9,10,11,12,13,14,15,16,17,18,19,20,21,22,23</t>
  </si>
  <si>
    <t>app_t1_pwb_payment_item_i_d</t>
  </si>
  <si>
    <t>app_t1_pwb_payment_ticket_i_d</t>
  </si>
  <si>
    <t>app_t1_pwb_txn_median_i_d</t>
  </si>
  <si>
    <t>powerbuy item</t>
  </si>
  <si>
    <t>powerbuy ticket</t>
  </si>
  <si>
    <t>powerbuy ticket median</t>
  </si>
  <si>
    <t>chaninart.eo@CJDFintech.com</t>
  </si>
  <si>
    <t>leads_cmm_wl_mkt_push_noti_existing_24th_i_m</t>
  </si>
  <si>
    <t>app_t1_item_payment_b2s_i_d</t>
  </si>
  <si>
    <t>app_t1_item_payment_cds_i_d</t>
  </si>
  <si>
    <t>app_t1_item_payment_hws_i_d</t>
  </si>
  <si>
    <t>app_t1_item_payment_mjt_i_d</t>
  </si>
  <si>
    <t>app_t1_item_payment_msl_i_d</t>
  </si>
  <si>
    <t>app_t1_item_payment_odp_i_d</t>
  </si>
  <si>
    <t>app_t1_item_payment_ofm_i_d</t>
  </si>
  <si>
    <t>app_t1_item_payment_ssp_i_d</t>
  </si>
  <si>
    <t>app_t1_item_payment_pwb_i_d</t>
  </si>
  <si>
    <t>app_t1_item_payment_twd_i_d</t>
  </si>
  <si>
    <t>app_cf_dfm_cust_overview_a_d</t>
  </si>
  <si>
    <t>leads_cmm_wl_mkt_push_noti_tops_regain_26th_i_m</t>
  </si>
  <si>
    <t>app_cf_dfm_whitelist_model_info_a_d</t>
  </si>
  <si>
    <t>model information of whitelist customers</t>
  </si>
  <si>
    <t>Consumer Finance, Dolfin Wallet</t>
  </si>
  <si>
    <t>Recurring campaign every 26th</t>
  </si>
  <si>
    <t>leads_cmm_cf_mkt_nonekyc_rec_i_d </t>
  </si>
  <si>
    <t>Mkt CF Non eKYC</t>
  </si>
  <si>
    <t>dwb_mer_wl_merchant_a_d</t>
  </si>
  <si>
    <t>app_wl_reconcile_rd_crowd_data_d</t>
  </si>
  <si>
    <t>Reconcile crowd data in RD System</t>
  </si>
  <si>
    <t>dws_txn_cf_dfm_billed_statement_a_d</t>
  </si>
  <si>
    <t>2020-10-05</t>
  </si>
  <si>
    <t>app_cf_dfm_campaign_response_a_d</t>
  </si>
  <si>
    <t>cmm_mkt_cf_cs_the1_pushphone_no_a_d</t>
  </si>
  <si>
    <t>split 2 job for the1 hot leads (send to cd)</t>
  </si>
  <si>
    <t>cf campaign dashboard</t>
  </si>
  <si>
    <t>2020-10-12</t>
  </si>
  <si>
    <t>consumer finance</t>
  </si>
  <si>
    <t>app_t1_dashboard_overview_agg_customer_persona_a_m</t>
  </si>
  <si>
    <t>app_t1_dashboard_overview_bu_ticket_size_a_m</t>
  </si>
  <si>
    <t>app_t1_dashboard_overview_dolfin_cust_a_m</t>
  </si>
  <si>
    <t>app_t1_dashboard_overview_payment_a_m</t>
  </si>
  <si>
    <t>app_t1_dashboard_overview_touch_point_a_m</t>
  </si>
  <si>
    <t>app_t1_dashboard_overview_retention_a_m</t>
  </si>
  <si>
    <t>2020-10-14</t>
  </si>
  <si>
    <t>app_t1_tops_branch_customer_penetration_a_m</t>
  </si>
  <si>
    <t>wl customer penetration in Tops</t>
  </si>
  <si>
    <t>app_wl_sjl_payment_success_session_a_d</t>
  </si>
  <si>
    <t>successful payment sessions from SJL for Product core feature dashboard.</t>
  </si>
  <si>
    <t>app_wl_customer_inferred_location_a_w</t>
  </si>
  <si>
    <t>2020-10-15</t>
  </si>
  <si>
    <t>run on Saturday</t>
  </si>
  <si>
    <t>dolfin_rt_transaction_15m_01</t>
  </si>
  <si>
    <t>dolfin_rt_customer_registration_15m_01</t>
  </si>
  <si>
    <t>dolfin_rt_customer_registration_15m_02</t>
  </si>
  <si>
    <t>5,6,7,8,9,10,11,12,13,14,15,16,17,18,19,20,21,22,24</t>
  </si>
  <si>
    <t>0,15,30,46</t>
  </si>
  <si>
    <t>5,6,7,8,9,10,11,12,13,14,15,16,17,18,19,20,21,22,25</t>
  </si>
  <si>
    <t>0,15,30,47</t>
  </si>
  <si>
    <t>leads_cmm_cf_mkt_ian_followup_reach_dfm_page_rec_i_d</t>
  </si>
  <si>
    <t>cmm_mkt_communication_channel_response_a_d</t>
  </si>
  <si>
    <t>Table that keeps info about our customer channel response.</t>
  </si>
  <si>
    <t>app_cf_customer_segment_af_a_d</t>
  </si>
  <si>
    <t>(new template)</t>
  </si>
  <si>
    <t>new campaign reach dfm (new template)</t>
  </si>
  <si>
    <t>app_wl_sjl_payment_all_session_a_d</t>
  </si>
  <si>
    <t>leads_cmm_cf_mkt_tele_followup_rec_call_resubmit_doc_i_d</t>
  </si>
  <si>
    <t>telesales for resubmit doc</t>
  </si>
  <si>
    <t>app_wl_sjl_topup_all_session_a_d</t>
  </si>
  <si>
    <t>topup sessions from SJL for Product core feature dashboard.</t>
  </si>
  <si>
    <t>app_t1_dashboard_overview_customer_payment_a_m</t>
  </si>
  <si>
    <t>customer payment dashboard</t>
  </si>
  <si>
    <t>clustering branch from covid effect</t>
  </si>
  <si>
    <t>transaction of each branch</t>
  </si>
  <si>
    <t>Tops product by branch</t>
  </si>
  <si>
    <t>utl_tableau_metadata_s_d</t>
  </si>
  <si>
    <t xml:space="preserve">Metadata of Tableau using Metadata API </t>
  </si>
  <si>
    <t>dwb_mkt_af_allinstalls_media_a_d</t>
  </si>
  <si>
    <t>leads_cmm_mkt_cf_ian_acq_interest_response_a_d</t>
  </si>
  <si>
    <t>cf follow up tele interest response campaign</t>
  </si>
  <si>
    <t>leads_cmm_cf_mkt_tele_fb_interest_rec_i_d</t>
  </si>
  <si>
    <t>FB fill in interest</t>
  </si>
  <si>
    <t>leads_cmm_cf_mkt_tele_tw50_rec_i_d</t>
  </si>
  <si>
    <t>tw 50 follow up</t>
  </si>
  <si>
    <t>leads_cmm_mkt_rob_adhoc_i_d</t>
  </si>
  <si>
    <t>Script for all Rob's (easy) adhoc.</t>
  </si>
  <si>
    <t>app_t1_dashboard_customer_persona_oldschema_a_m</t>
  </si>
  <si>
    <t xml:space="preserve">run every 1st and 3rd Saturday </t>
  </si>
  <si>
    <t>leads_cmm_cf_mkt_sms_fb_interest_rec_i_d</t>
  </si>
  <si>
    <t>cf non-whitelist on fb</t>
  </si>
  <si>
    <t>app_mkt_leads_troop_marketing_check_a_d</t>
  </si>
  <si>
    <t>Check Troop MS Form format</t>
  </si>
  <si>
    <t>app_wl_where_store_a_d</t>
  </si>
  <si>
    <t>dwb_cust_cf_plt_whitelist_s_d</t>
  </si>
  <si>
    <t>dwb_cust_cf_plt_account_info_s_d</t>
  </si>
  <si>
    <t>dwb_trk_cf_plt_event_tracking_i_d</t>
  </si>
  <si>
    <t>2020-10-30</t>
  </si>
  <si>
    <t>app_cf_dfm_plt_metrics_i_d</t>
  </si>
  <si>
    <t>app_cf_dfm_udw_reject_list_i_d</t>
  </si>
  <si>
    <t>KBank DolfinMoney Rejection List</t>
  </si>
  <si>
    <t>leads_cmm_cf_mkt_paylater_i_d</t>
  </si>
  <si>
    <t>Paylater campaign leads for November 2020</t>
  </si>
  <si>
    <t>app_wl_qab_monitoring_i_d</t>
  </si>
  <si>
    <t>qab monitoring dashboard</t>
  </si>
  <si>
    <t>dwb_mkt_wl_promo_activity_a_d</t>
  </si>
  <si>
    <t>dwb_txn_cf_plt_refund_i_d</t>
  </si>
  <si>
    <t>2020-11-05</t>
  </si>
  <si>
    <t>app_wl_cp_rec_coupon_a_d</t>
  </si>
  <si>
    <t>app_wl_cp_rec_history_i_d</t>
  </si>
  <si>
    <t>app_wl_cp_rec_merchant_a_d</t>
  </si>
  <si>
    <t>app_wl_cp_rec_test_a_d</t>
  </si>
  <si>
    <t>leads_cmm_wl_cp_rec_a_d</t>
  </si>
  <si>
    <t>cmm_mkt_wl_tops_ecoupon_reward_history_i_d</t>
  </si>
  <si>
    <t>Email : Tops ecoupon reward</t>
  </si>
  <si>
    <t>Crowd data for RD System @  Morning</t>
  </si>
  <si>
    <t>Crowd data for RD System @ Evening ( bf 3 PM.)</t>
  </si>
  <si>
    <t>cmm_wl_mkt_familymart_acq_report_a_w</t>
  </si>
  <si>
    <t>2020-11-06</t>
  </si>
  <si>
    <t>Run every Monday (15:00)</t>
  </si>
  <si>
    <t>dwb_txn_cf_plt_repayment_i_d</t>
  </si>
  <si>
    <t>app_cf_dfm_application_summary_a_d</t>
  </si>
  <si>
    <t>2020-11-09</t>
  </si>
  <si>
    <t>app_mkt_wl_promo_reward_txn_a_d</t>
  </si>
  <si>
    <t>app_cf_plt_cust_onbaording_flow_a_d</t>
  </si>
  <si>
    <t>app_wl_promo_coupon_a_d</t>
  </si>
  <si>
    <t>app_cf_dfm_kbank_reject_blacklist_i_d</t>
  </si>
  <si>
    <t>Y</t>
  </si>
  <si>
    <t>python</t>
  </si>
  <si>
    <t>impala</t>
  </si>
  <si>
    <t>app_cf_plt_cust_event_s_d</t>
  </si>
  <si>
    <t>2020-11-13</t>
  </si>
  <si>
    <t>app_wl_management_kpi_data_for_finance_a_d</t>
  </si>
  <si>
    <t>hive</t>
  </si>
  <si>
    <t>app_dev_wl_management_kpi_topline_dolfin_money_a_d</t>
  </si>
  <si>
    <t>N</t>
  </si>
  <si>
    <t>/home/talenduser/grant_da_jdd.sql</t>
  </si>
  <si>
    <t>dws_mkt_wl_application_communication_a_d</t>
  </si>
  <si>
    <t>cmm_wl_campaign_customer_s_d</t>
  </si>
  <si>
    <t>leads_cmm_wl_cp_rec_day0_a_d</t>
  </si>
  <si>
    <t>app_wl_cp_rec_history_day0_i_d</t>
  </si>
  <si>
    <t>historical data for day0 coupon recommendation</t>
  </si>
  <si>
    <t>citizenid scoring based on the1 transactional data</t>
  </si>
  <si>
    <t>citizenid list for day 0 coupon recommendation</t>
  </si>
  <si>
    <t>9,15</t>
  </si>
  <si>
    <t>paylater recollection call</t>
  </si>
  <si>
    <t>app_wl_cp_rec_top_n_day0_a_d</t>
  </si>
  <si>
    <t>app_wl_cp_rec_top_n_a_d</t>
  </si>
  <si>
    <t>leads_cmm_mkt_cf_tele_collection_update_status_a_d</t>
  </si>
  <si>
    <t>leads_cmm_wl_mkt_push_noti_cfm_regain_16th_i_m</t>
  </si>
  <si>
    <t>Recurring campaign for cfm customer every 16th of month</t>
  </si>
  <si>
    <t>dwb_txn_cf_plt_purchase_s_d</t>
  </si>
  <si>
    <t>Hive</t>
  </si>
  <si>
    <t>dws_mkt_seg_config_s_d</t>
  </si>
  <si>
    <t>dws_mkt_seg_config_track_data_s_d</t>
  </si>
  <si>
    <t>dwb_mkt_seg_crowd_data_list_s_d</t>
  </si>
  <si>
    <t>dws_mkt_seg_crowd_rd_data_history_s_d</t>
  </si>
  <si>
    <t>app_wl_qab_primary_1_button_a_d</t>
  </si>
  <si>
    <t>app_wl_qab_primary_2_staging_a_d</t>
  </si>
  <si>
    <t>app_wl_qab_primary_2_1_staging_profile_a_d</t>
  </si>
  <si>
    <t>app_wl_qab_primary_2_3_staging_the1_a_d</t>
  </si>
  <si>
    <t>app_wl_qab_primary_2_2_staging_coupon_a_d</t>
  </si>
  <si>
    <t>app_wl_qab_primary_3_promo_a_d</t>
  </si>
  <si>
    <t>app_wl_qab_primary_4_collection_money_a_d</t>
  </si>
  <si>
    <t>app_wl_qab_primary_5_collection_paylater_a_d</t>
  </si>
  <si>
    <t>app_wl_qab_primary_a_d</t>
  </si>
  <si>
    <t>app_wl_qab_score_a_d</t>
  </si>
  <si>
    <t>app_wl_qab_rank_a_d</t>
  </si>
  <si>
    <t>app_wl_qab_rd_crowd_data_a_d</t>
  </si>
  <si>
    <t>app_wl_qab_history_i_d</t>
  </si>
  <si>
    <t>Staging - Profile</t>
  </si>
  <si>
    <t>Staging - Coupon</t>
  </si>
  <si>
    <t>Collection - Money</t>
  </si>
  <si>
    <t>Collection - Paylater</t>
  </si>
  <si>
    <t>Staging - The1</t>
  </si>
  <si>
    <t>Button</t>
  </si>
  <si>
    <t>Staging</t>
  </si>
  <si>
    <t>Promo</t>
  </si>
  <si>
    <t>Primary Table</t>
  </si>
  <si>
    <t>Scoring Calculation</t>
  </si>
  <si>
    <t>Button Rank</t>
  </si>
  <si>
    <t>Daily Button</t>
  </si>
  <si>
    <t>QAB History</t>
  </si>
  <si>
    <t>dwb_mer_t1_item_i_d</t>
  </si>
  <si>
    <t>app_wl_bonus_performance_a_d</t>
  </si>
  <si>
    <t>app_wl_cp_rec_txn_a_d</t>
  </si>
  <si>
    <t>dwb_t1_chg_txn_item_i_d</t>
  </si>
  <si>
    <t>dwb_mktmer_leads_sales_troop_acq_a_d</t>
  </si>
  <si>
    <t>app_wl_mkt_custom_audience_dolfin_a_w</t>
  </si>
  <si>
    <t>leads_wl_mkt_cpn_wealth50k_ban_pop_a_d</t>
  </si>
  <si>
    <t>Login issue tracking dashboard</t>
  </si>
  <si>
    <t>app_wl_login_issue_i_d</t>
  </si>
  <si>
    <t>ttp://tableau.cjd.th/#/site/CJD/projects/204</t>
  </si>
  <si>
    <t>app_t1_grab_a_d</t>
  </si>
  <si>
    <t>Impala</t>
  </si>
  <si>
    <t>app_cf_plt_cust_monitor_s_d</t>
  </si>
  <si>
    <t>app_t1_tops_customers_wow_a_d</t>
  </si>
  <si>
    <t>cmm_mkt_cf_paylater_collection_tele_push_a_d</t>
  </si>
  <si>
    <t>leads_cmm_mkt_wl_getmoneyback_202012</t>
  </si>
  <si>
    <t>Leads job for get the money back campaign</t>
  </si>
  <si>
    <t>cmm_mer_sales_acq_reconcile_a_d</t>
  </si>
  <si>
    <t>Merchant Reconcile</t>
  </si>
  <si>
    <t>cpn wealth banner, popup</t>
  </si>
  <si>
    <t>app_wl_rd_crowd_data_3pm_a_d</t>
  </si>
  <si>
    <t>app_wl_rd_crowd_data_5am_a_d</t>
  </si>
  <si>
    <t>Crowd data for RD System @ Evening ( 5 AM.)</t>
  </si>
  <si>
    <t>5,18</t>
  </si>
  <si>
    <t>dwb_risk_cf_plt_account_risk_request_i_d</t>
  </si>
  <si>
    <t>2020-12-02</t>
  </si>
  <si>
    <t>Manually</t>
  </si>
  <si>
    <t>app_t1_branch_covid_cfr_product_txn_a_w</t>
  </si>
  <si>
    <t>app_t1_branch_covid_txn_a_w</t>
  </si>
  <si>
    <t>app_t1_branch_covid_cluster_a_w</t>
  </si>
  <si>
    <t>depend on dwd_mkt_leads_telesales_paylater_prereminder_i_d which do not have a job in Talend</t>
  </si>
  <si>
    <t>2020-12-03</t>
  </si>
  <si>
    <t>app_cf_plt_repayment_a_d</t>
  </si>
  <si>
    <t>paylater repayment status by day</t>
  </si>
  <si>
    <t>CJD</t>
  </si>
  <si>
    <t>Python</t>
  </si>
  <si>
    <t>app_cf_dfm_kbank_leads_a_o</t>
  </si>
  <si>
    <t>To add new suppress list into communication list</t>
  </si>
  <si>
    <t>app_cf_plt_telesale_response_a_d</t>
  </si>
  <si>
    <t>plt telesales response</t>
  </si>
  <si>
    <t>app_txn_wl_cal_mth_all_txn_segment_base_a_d</t>
  </si>
  <si>
    <t>app_txn_wl_cal_wk_all_txn_segment_base_a_d</t>
  </si>
  <si>
    <t>app_txn_wl_cal_mth_all_txn_mtu_segment_a_d</t>
  </si>
  <si>
    <t>app_txn_wl_cal_wk_all_txn_wtu_segment_a_d</t>
  </si>
  <si>
    <t>Base table for aggregate segmentation on monthly basis</t>
  </si>
  <si>
    <t>Base table for aggregate segmentation on weekly basis</t>
  </si>
  <si>
    <t>Aggregate table for mtu segment</t>
  </si>
  <si>
    <t>Aggregate table for wtu segment</t>
  </si>
  <si>
    <t>app_t1_item_bu_agg_i_d</t>
  </si>
  <si>
    <t>app_t1_item_ticket_median_a_d</t>
  </si>
  <si>
    <t>aggregate value for each bu</t>
  </si>
  <si>
    <t>median ticket size and other value</t>
  </si>
  <si>
    <t>app_cf_dfm_monitor_a_d</t>
  </si>
  <si>
    <t>cmm_auto_email_cf_mkt_edm_dolfin_data_d</t>
  </si>
  <si>
    <t>cmm_auto_email_wl_mkt_edm_dolfin_data_d</t>
  </si>
  <si>
    <t>cmm_auto_email_cf_mkt_push_noti_dolfin_data_d</t>
  </si>
  <si>
    <t>cmm_auto_email_wl_mkt_push_noti_dolfin_data_d</t>
  </si>
  <si>
    <t>auto email send leads to MKT from contact history</t>
  </si>
  <si>
    <t>cmm_mer_sales_acq_incentive_a_d</t>
  </si>
  <si>
    <t>graph</t>
  </si>
  <si>
    <t>leads_cmm_wl_mkt_custom_audience_rec_a_d</t>
  </si>
  <si>
    <t>leads_cmm_mkt_wl_banner_promptpay_i_d</t>
  </si>
  <si>
    <t>5, 6, 7, 8, 9, 10, 11, 12</t>
  </si>
  <si>
    <t>5, 6, 7, 8, 9, 10, 11, 13</t>
  </si>
  <si>
    <t>5, 6, 7, 8, 9, 10, 11, 14</t>
  </si>
  <si>
    <t>5, 6, 7, 8, 9, 10, 11, 15</t>
  </si>
  <si>
    <t>dws_cust_customer_media_a_d</t>
  </si>
  <si>
    <t>app_cf_dfm_cust_apply_profile_i_d</t>
  </si>
  <si>
    <t>low</t>
  </si>
  <si>
    <t>app_wl_cust_tops_segment_a_d</t>
  </si>
  <si>
    <t>Tops Segment</t>
  </si>
  <si>
    <t>app_mkt_wl_coupon_get_use_txn_a_d</t>
  </si>
  <si>
    <t xml:space="preserve">	datamart for mkt to gen leads</t>
  </si>
  <si>
    <t>cmm_mer_sales_acq_overview_a_d</t>
  </si>
  <si>
    <t>MER004</t>
  </si>
  <si>
    <t>app_cf_plt_bill_a_d</t>
  </si>
  <si>
    <t>pay later bill</t>
  </si>
  <si>
    <t>app_cf_plt_cust_monitor_a_d</t>
  </si>
  <si>
    <t>app_wl_cp_rec_performance_i_d</t>
  </si>
  <si>
    <t>app_wl_mkt_staff_incentive_a_d</t>
  </si>
  <si>
    <t>to generate staff incentive report and send by e-mail (daily and weekly)</t>
  </si>
  <si>
    <t>app_mkt_troop_incentive_a_d</t>
  </si>
  <si>
    <t>Marketing Troop</t>
  </si>
  <si>
    <t>app_cf_mkt_campaign_ca_click_a_d</t>
  </si>
  <si>
    <t>dashboard-cf appsflyer</t>
  </si>
  <si>
    <t>impara</t>
  </si>
  <si>
    <t>Every Monday 01:00 A.M.</t>
  </si>
  <si>
    <t>app_mer_sales_acq_reconcile_aqv_a_d</t>
  </si>
  <si>
    <t>app_t1_item_payment_i_w</t>
  </si>
  <si>
    <t>leads_cmm_mkt_leads_cjdcampaign_a_d</t>
  </si>
  <si>
    <t>Leads table for Rob's cjdcampaign python library.</t>
  </si>
  <si>
    <t>robert.wa@cjdfintech.com</t>
  </si>
  <si>
    <t>app_cf_dfm_campaign_cust_portfolio_a_d</t>
  </si>
  <si>
    <t>cf customer portfolio dashboard</t>
  </si>
  <si>
    <t>app_cf_dfm_mkt_campaign_dsb_a_d</t>
  </si>
  <si>
    <t>cf-campaign performance dashboard-disbursement</t>
  </si>
  <si>
    <t>app_wl_rd_crowd_kpl_grp_a_d</t>
  </si>
  <si>
    <t>app_wl_rd_crowd_kpl_grp_ctrl_a_d</t>
  </si>
  <si>
    <t>Kepler Jobs : new customer</t>
  </si>
  <si>
    <t>Kepler Jobs : target customer</t>
  </si>
  <si>
    <t>app_wl_rd_segment_i_d</t>
  </si>
  <si>
    <t>app_cf_plt_bill_cycle_a_d</t>
  </si>
  <si>
    <t>app_txn_t1_tops_segment_cal_mth_cust_lvl_a_d</t>
  </si>
  <si>
    <t>app_txn_wl_tops_segment_cal_mth_cust_lvl_a_d</t>
  </si>
  <si>
    <t>dwb_evt_sjl_ods_app_eventinfo_i_d</t>
  </si>
  <si>
    <t>app_wl_sjl_link_sof_all_session_a_d</t>
  </si>
  <si>
    <t>script for link SOF performance dashboard</t>
  </si>
  <si>
    <t>app_cf_dfm_cust_usage_monitor_a_d</t>
  </si>
  <si>
    <t>app_cf_dfm_cust_usage_monitor_s_d</t>
  </si>
  <si>
    <t>end info for CS to check customer paylater status (Will send to cs by e-mail every 8 of the month)</t>
  </si>
  <si>
    <t>dwb_cust_quickpay_h_d</t>
  </si>
  <si>
    <t>cmm_wl_inthanin_all_report_a_d</t>
  </si>
  <si>
    <t>cmm_wl_inthanin_mer_txn_summary_a_d</t>
  </si>
  <si>
    <t>cmm_wl_inthanin_merchant_master_a_d</t>
  </si>
  <si>
    <t>cmm_wl_inthanin_merchant_summary_a_d</t>
  </si>
  <si>
    <t>cmm_wl_inthanin_settlement_bbl_a_d</t>
  </si>
  <si>
    <t>cmm_wl_inthanin_settlement_kbank_a_d</t>
  </si>
  <si>
    <t>cmm_wl_inthanin_settlement_others_a_d</t>
  </si>
  <si>
    <t>cmm_wl_inthanin_tax_invoice_a_d</t>
  </si>
  <si>
    <t>app_cf_dfm_dev_onboarding_lcm_a_d</t>
  </si>
  <si>
    <t>dfm-onboarding dev</t>
  </si>
  <si>
    <t>dwb_t1_tier_points_balance_i_m</t>
  </si>
  <si>
    <t>Processing The1 point balance table in dwd</t>
  </si>
  <si>
    <t>Application of Dolfin Money by Kbank</t>
  </si>
  <si>
    <t>dws_cf_dfm_application_a_d</t>
  </si>
  <si>
    <t>dws_acct_cf_dfm_account_os_a_d</t>
  </si>
  <si>
    <t>cmm_wl_cust_list_7d_journey_i_d</t>
  </si>
  <si>
    <t>cmm_cf_dfm_mkt_campaign_customer_s_d</t>
  </si>
  <si>
    <t>campaign customer-dfm</t>
  </si>
  <si>
    <t>titikarn.th@CJDFintech.com</t>
  </si>
  <si>
    <t>leads_cmm_mkt_cf_paylater_collection_sms_a_d</t>
  </si>
  <si>
    <t>Paylater recurring SMS for customer to repay.</t>
  </si>
  <si>
    <t>app_cf_plt_mgt_kpi_topline_activatecl_i_d</t>
  </si>
  <si>
    <t>app_cf_plt_mgt_kpi_topline_disburseloan_i_d</t>
  </si>
  <si>
    <t>app_cf_plt_mgt_kpi_topline_disburseuser_i_d</t>
  </si>
  <si>
    <t>app_cf_plt_mgt_kpi_topline_everdisburse_i_d</t>
  </si>
  <si>
    <t>paylater ever disburse number</t>
  </si>
  <si>
    <t>paylater disburse user number</t>
  </si>
  <si>
    <t>paylater disburse loan number</t>
  </si>
  <si>
    <t>paylater activate number</t>
  </si>
  <si>
    <t>dwb_trk_opw_event_tracking_i_d</t>
  </si>
  <si>
    <t>SJL for Open Wallet</t>
  </si>
  <si>
    <t>cmm_mkt_cf_dfm_loan_account_a_d</t>
  </si>
  <si>
    <t>cmm_cjdcampaign_d</t>
  </si>
  <si>
    <t>cmm_cjdcampaign_leads_gen_d</t>
  </si>
  <si>
    <t xml:space="preserve">Python initiate data for cjdcampaing </t>
  </si>
  <si>
    <t>Python generate leads for cjdcampaign</t>
  </si>
  <si>
    <t>app_cf_plt_daily_report_activate_a_d</t>
  </si>
  <si>
    <t>app_cf_plt_daily_report_eod_s_d</t>
  </si>
  <si>
    <t>Summary of DFM customer loan account dt t+2</t>
  </si>
  <si>
    <t>dws_acct_cf_dfm_account_os_a_c</t>
  </si>
  <si>
    <t>app_cf_dfm_kbank_doc_submit_metrics_a_d</t>
  </si>
  <si>
    <t>app_cf_plt_mgt_kpi_topline_disburseamount_i_d</t>
  </si>
  <si>
    <t>app_cf_plt_application_summary_a_d</t>
  </si>
  <si>
    <t>dwb_acct_wl_debit_adjustment_a_d</t>
  </si>
  <si>
    <t>dws_bal_wl_debit_adjustment_reconcile_record_a_d</t>
  </si>
  <si>
    <t>dws_cf_dfm_onboarding_flow_a_d</t>
  </si>
  <si>
    <t>dwb layer of debit adjustment table</t>
  </si>
  <si>
    <t>cmm_mer_sales_acq_reconcile_mer_a_d</t>
  </si>
  <si>
    <t>app_wl_mer_active_kpi_a_d</t>
  </si>
  <si>
    <t>app_dev_wl_management_kpi_topline_percent_a_d_ext_line</t>
  </si>
  <si>
    <t>app_cf_dfm_application_drop_off_a_d</t>
  </si>
  <si>
    <t>drop off dfm report</t>
  </si>
  <si>
    <t>dolfin_rt_paylater_th_of_risk_management</t>
  </si>
  <si>
    <t>8,10,12,14,16,18</t>
  </si>
  <si>
    <t>dolfin_rt_paylater_th_risk_id</t>
  </si>
  <si>
    <t>dolfin_rt_paylater_cjdm_fintech_customer_core</t>
  </si>
  <si>
    <t>dolfin_rt_paylater_th_iou_trade</t>
  </si>
  <si>
    <t>7,8,9,10,11,12,13,14,15,16,17,18,19,20,21,22,23</t>
  </si>
  <si>
    <t xml:space="preserve">PLT whitelist every 2 hours </t>
  </si>
  <si>
    <t>cmm_cf_mkt_sms_seg_nonekyc_dolfin_i_d</t>
  </si>
  <si>
    <t>app_wl_adau_performance_i_d</t>
  </si>
  <si>
    <t>app_wl_adau_performance_i_d_ext</t>
  </si>
  <si>
    <t>app_cf_dfm_kbank_doc_submit_detail_a_d</t>
  </si>
  <si>
    <t>data source for Active user dashboard</t>
  </si>
  <si>
    <t>tableau extract datasource</t>
  </si>
  <si>
    <t>cmm_mkt_wl_contact_response_a_d</t>
  </si>
  <si>
    <t>Wallet contact response table.</t>
  </si>
  <si>
    <t>chaninart.ho@CJDFintech.com</t>
  </si>
  <si>
    <t>app_wl_tops_troop_potential_i_w</t>
  </si>
  <si>
    <t>dashboard datasource for mkt</t>
  </si>
  <si>
    <t>cmm_mkt_dfm_telesales_response_a_d</t>
  </si>
  <si>
    <t>tele response</t>
  </si>
  <si>
    <t>tanamol.wi@cjdfintech.com</t>
  </si>
  <si>
    <t>leads_cmm_cf_mkt_rec_doc_over_sla_a_d</t>
  </si>
  <si>
    <t>leads ian, doc over sla</t>
  </si>
  <si>
    <t>dfm tele response</t>
  </si>
  <si>
    <t>app_cf_dfm_roll_rate_transition_a_d</t>
  </si>
  <si>
    <t>dwb_trk_kyc_flow_tracking_i_d</t>
  </si>
  <si>
    <t>app_rd_crowd_data_leads_a_d</t>
  </si>
  <si>
    <t>da_dev_mkt_cf_paylater_whitelist_a_d</t>
  </si>
  <si>
    <t>6,13,18</t>
  </si>
  <si>
    <t>app_bot_kyc_review_for_oper_a_d</t>
  </si>
  <si>
    <t>randomly select customers for BOT report review</t>
  </si>
  <si>
    <t>job that refresh Paylater Whitelist</t>
  </si>
  <si>
    <t xml:space="preserve">	Drop create table for rd crowd leads.</t>
  </si>
  <si>
    <t>app_cf_plt_loan_item_a_d</t>
  </si>
  <si>
    <t>loan item level, joined with The1 data</t>
  </si>
  <si>
    <t>app_report_opw_for_the1_a_w</t>
  </si>
  <si>
    <t>The1 open wallet stats report, to be sent out via email (weekly, every Monday)</t>
  </si>
  <si>
    <t>app_mkt_campaign_performance_ian_cf_ov_a_d</t>
  </si>
  <si>
    <t>shortterm response dsahboard</t>
  </si>
  <si>
    <t>cmm_mkt_troop_acq_core_a_d</t>
  </si>
  <si>
    <t>Report and dashboard for MKT Troop</t>
  </si>
  <si>
    <t>dwb_insr_cust_insurer_application_i_d</t>
  </si>
  <si>
    <t>extract JSON</t>
  </si>
  <si>
    <t>dwb_trk_insr_event_tracking_i_d</t>
  </si>
  <si>
    <t>insurance SJL tracking</t>
  </si>
  <si>
    <t>app_txn_wl_30d_roll_pmt_segment_current_a_d</t>
  </si>
  <si>
    <t>Customer segment table based on last 90d performance</t>
  </si>
  <si>
    <t>cmm_mkt_troop_acq_incentive_a_m</t>
  </si>
  <si>
    <t>for monthly report of MKT Troop Incentive</t>
  </si>
  <si>
    <t>ins_trk_sjl_click_page_i_d</t>
  </si>
  <si>
    <t>app_ins_sjl_tracking_i_d</t>
  </si>
  <si>
    <t>app_ins_cust_application_i_d</t>
  </si>
  <si>
    <t>Insurance Application</t>
  </si>
  <si>
    <t>Insurance sjl tracking</t>
  </si>
  <si>
    <t>app_cust_wl_90d_roll_cust_matrix_daily_a_d</t>
  </si>
  <si>
    <t>Customer segmentation prep table for dashboard</t>
  </si>
  <si>
    <t>cmm_cjdcampaign2_d_a</t>
  </si>
  <si>
    <t>app_wl_mkt_staff_incentive_a_d_ext_line</t>
  </si>
  <si>
    <t>Send image via LINE Notify to Marketing BU partner</t>
  </si>
  <si>
    <t>dws_cust_cf_plt_whitelist_a_d</t>
  </si>
  <si>
    <t>app_cf_lead_basic_info_a_d</t>
  </si>
  <si>
    <t>cmm_mkt_cf_paylater_whitelist_a_d</t>
  </si>
  <si>
    <t>app_wl_fal_device_cust_a_d</t>
  </si>
  <si>
    <t>dwb_txn_cf_plt_loan_s_d</t>
  </si>
  <si>
    <t>insurance lead for RD</t>
  </si>
  <si>
    <t>app_ins_motor_monitoring_a_d</t>
  </si>
  <si>
    <t>cmm_in_rd_leads_phase_0_5_i_d</t>
  </si>
  <si>
    <t>cmm_wl_cf_staff_incentive_core_a_d</t>
  </si>
  <si>
    <t>leads_cmm_cf_mkt_tele_direct_debit_rec_a_d</t>
  </si>
  <si>
    <t>telesales direct debit</t>
  </si>
  <si>
    <t>leads_cmm_mkt_sai_adhoc_a_d</t>
  </si>
  <si>
    <t>leads_cmm_in_rd_usergroup_a_d</t>
  </si>
  <si>
    <t>leads_cmm_mkt_ins_covid_a_d</t>
  </si>
  <si>
    <t>leads_cmm_wl_prd_qab_new_a_d</t>
  </si>
  <si>
    <t>cmm_mkt_wl_debit_creditcard_reward_a_d</t>
  </si>
  <si>
    <t>app_wl_tops_click_and_collect_a_d</t>
  </si>
  <si>
    <t>dws_txn_wl_t1_cfm_wl_payment_i_d</t>
  </si>
  <si>
    <t>titikarn.th@cjdfintech.com</t>
  </si>
  <si>
    <t>app_txn_wl_ss_transaction_store_a_d</t>
  </si>
  <si>
    <t>app_t1_bu_cust_t1_df_i_d</t>
  </si>
  <si>
    <t>app_wl_t1_point_rebate_base_a_m</t>
  </si>
  <si>
    <t>for the 1 point report (1st of each month)</t>
  </si>
  <si>
    <t>cmm_mkt_leads_cjdcampaign_basic_a_d</t>
  </si>
  <si>
    <t>cmm_mkt_leads_cjdcampaign_bonus_a_d</t>
  </si>
  <si>
    <t>cmm_mkt_leads_cjdcampaign_communication_a_d</t>
  </si>
  <si>
    <t>cmm_mkt_leads_cjdcampaign_coupon_a_d</t>
  </si>
  <si>
    <t>cmm_mkt_leads_cjdcampaign_dmoney_a_d</t>
  </si>
  <si>
    <t>cmm_mkt_leads_cjdcampaign_fgf_a_d</t>
  </si>
  <si>
    <t>cmm_mkt_leads_cjdcampaign_linksof_a_d</t>
  </si>
  <si>
    <t>cmm_mkt_leads_cjdcampaign_paylater_a_d</t>
  </si>
  <si>
    <t>cmm_mkt_leads_cjdcampaign_payment_a_d</t>
  </si>
  <si>
    <t>cmm_mkt_leads_cjdcampaign_topup_a_d</t>
  </si>
  <si>
    <t>app_wl_merchant_mtu_segment_a_d</t>
  </si>
  <si>
    <t>app_txn_wl_30d_roll_tops_segment_current_a_d</t>
  </si>
  <si>
    <t>Merchant MTU Segment Dashboard</t>
  </si>
  <si>
    <t>Daily tops customers segmentation table</t>
  </si>
  <si>
    <t>dwb_mer_t1_customer_sharedcard_a_d</t>
  </si>
  <si>
    <t>app_t1_bu_ticket_size_by_day_a_w</t>
  </si>
  <si>
    <t>app_t1_ticket_per_cust_a_w</t>
  </si>
  <si>
    <t>app_t1_agg_ticket_size_a_w</t>
  </si>
  <si>
    <t>app_cf_dfm_kbank_doc_submit_metrics_s_d</t>
  </si>
  <si>
    <t>dwb_txn_cf_plt_transaction_loan_i_d</t>
  </si>
  <si>
    <t>dwb_txn_cf_plt_fund_movement_i_d</t>
  </si>
  <si>
    <t>cmm_wl_qab_lead_promote_new_a_d</t>
  </si>
  <si>
    <t>app_ins_sjl_tracking_cust_by_date_a_d</t>
  </si>
  <si>
    <t>app_t1_branch_bu_cash_spending_a_d</t>
  </si>
  <si>
    <t>app_t1_branch_bu_credit_spending_a_d</t>
  </si>
  <si>
    <t>app_t1_branch_bu_spending_a_d</t>
  </si>
  <si>
    <t>app_t1_cus_spending_by_bu_a_d</t>
  </si>
  <si>
    <t>app_t1_dashboard_customer_persona_a_d</t>
  </si>
  <si>
    <t>app_t1_dashboard_payment_tran_a_d</t>
  </si>
  <si>
    <t>siroros.ro@cjdfintech.com</t>
  </si>
  <si>
    <t>dwb_txn_cf_plt_bill_s_d</t>
  </si>
  <si>
    <t>app_cf_dfm_telesale_response_a_d</t>
  </si>
  <si>
    <t>app_cf_plt_roll_rate_transition_a_d</t>
  </si>
  <si>
    <t>roll rate transition data prep for dashboard (PayLater)</t>
  </si>
  <si>
    <t>app_cf_applist_a_d</t>
  </si>
  <si>
    <t>app_cf_customer_applist_a_d</t>
  </si>
  <si>
    <t>Application list that we have</t>
  </si>
  <si>
    <t>Application list of individual customer</t>
  </si>
  <si>
    <t>dws_cust_applist_a_d</t>
  </si>
  <si>
    <t>Applist data for DWS</t>
  </si>
  <si>
    <t>app_cf_risk_record_post_i_d</t>
  </si>
  <si>
    <t>dws_cust_customer_all_wide_a_d</t>
  </si>
  <si>
    <t>app_cf_plt_report_settlement_a_d</t>
  </si>
  <si>
    <t>RPT_CF004</t>
  </si>
  <si>
    <t>Report: RPT_CF004_app_cf_plt_report_settlement_a_d</t>
  </si>
  <si>
    <t>app_cf_dfm_onboarding_scb_a_d</t>
  </si>
  <si>
    <t>RPT_CF001</t>
  </si>
  <si>
    <t>RPT_CF002</t>
  </si>
  <si>
    <t>app_wl_cust_new_user_performance_a_d</t>
  </si>
  <si>
    <t>new user performance by register acquisition channel at customer level</t>
  </si>
  <si>
    <t>app_wl_cfm_store_incentive_core_a_d</t>
  </si>
  <si>
    <t>cmm_cjdcampaign_define_table_bonus</t>
  </si>
  <si>
    <t>cmm_cjdcampaign_define_table_basic</t>
  </si>
  <si>
    <t>cmm_cjdcampaign_define_table_communication</t>
  </si>
  <si>
    <t>cmm_cjdcampaign_define_table_coupon</t>
  </si>
  <si>
    <t>cmm_cjdcampaign_define_table_dmoney</t>
  </si>
  <si>
    <t>cmm_cjdcampaign_define_table_fgf</t>
  </si>
  <si>
    <t>cmm_cjdcampaign_define_table_linksof</t>
  </si>
  <si>
    <t>cmm_cjdcampaign_define_table_paylater</t>
  </si>
  <si>
    <t>cmm_cjdcampaign_define_table_payment</t>
  </si>
  <si>
    <t>cmm_cjdcampaign_define_table_topup_a_d</t>
  </si>
  <si>
    <t>app_cf_dfm_onboarding_monitor_s_d</t>
  </si>
  <si>
    <t>app_cf_plt_roll_rate_repayment_a_d</t>
  </si>
  <si>
    <t>plt repayment dashboard</t>
  </si>
  <si>
    <t>app_cf_plt_mgt_kpi_topline_activate_i_d</t>
  </si>
  <si>
    <t>app_wl_ocr_accuracy_cust_i_d</t>
  </si>
  <si>
    <t>app_wl_opersupport_cdecommerce_point_issue_aom_a_d</t>
  </si>
  <si>
    <t>RPT_MKT006</t>
  </si>
  <si>
    <t>RPT_MKT005</t>
  </si>
  <si>
    <t>dwb_txn_cf_plt_installment_plan_s_d</t>
  </si>
  <si>
    <t>dwb_txn_cf_dfm_unbilled_txn_s_d</t>
  </si>
  <si>
    <t>app_wl_management_kpi_topline_transact_i_d</t>
  </si>
  <si>
    <t>app_wl_management_kpi_topline_cust_i_d</t>
  </si>
  <si>
    <t>app_wl_management_kpi_topline_active_i_d</t>
  </si>
  <si>
    <t>app_wl_management_kpi_mtd_qtd_ytd_a_d</t>
  </si>
  <si>
    <t>data prep for KPI dashboard (revamp MAY-2021)</t>
  </si>
  <si>
    <t>dws_mer_t1_branch_cleaned_a_w</t>
  </si>
  <si>
    <t>app_cf_plt_management_kpi_a_d</t>
  </si>
  <si>
    <t>Data source for managment kpi main</t>
  </si>
  <si>
    <t>app_cf_qab_cust_a_d</t>
  </si>
  <si>
    <t>Info for DFM user in QAB</t>
  </si>
  <si>
    <t>leads_cmm_cf_mkt_tele_disburse_rec_a_d</t>
  </si>
  <si>
    <t>leads for telesales to encourage disbursement on DFM</t>
  </si>
  <si>
    <t>to be remove</t>
  </si>
  <si>
    <t>script_type</t>
  </si>
  <si>
    <t>expect_finish_time</t>
  </si>
  <si>
    <t>tableau_site</t>
  </si>
  <si>
    <t>(blank)</t>
  </si>
  <si>
    <t>job_nickname</t>
  </si>
  <si>
    <t>job_name</t>
  </si>
  <si>
    <t>user_expect_time</t>
  </si>
  <si>
    <t>info_alert_flag</t>
  </si>
  <si>
    <t>finish_alert_flag</t>
  </si>
  <si>
    <t>alert_type</t>
  </si>
  <si>
    <t>line</t>
  </si>
  <si>
    <t>email_to</t>
  </si>
  <si>
    <t>email_cc</t>
  </si>
  <si>
    <t>line_token</t>
  </si>
  <si>
    <t>app_wl_troop_perf_a_d</t>
  </si>
  <si>
    <t>for Troop performamce dashboard</t>
  </si>
  <si>
    <t>app_t1_product_revised_category_agg_cat_a_w</t>
  </si>
  <si>
    <t>dws_mer_t1_product_cleaned_i_w</t>
  </si>
  <si>
    <t>dws_acct_cf_plt_account_cycle_a_d</t>
  </si>
  <si>
    <t>pay later account cycle</t>
  </si>
  <si>
    <t>leads_cmm_cf_mkt_cs_cust_ivr_a_d_truncate</t>
  </si>
  <si>
    <t>truncate ivr leads @6pm</t>
  </si>
  <si>
    <t>app_cf_plt_collection_report_a_d</t>
  </si>
  <si>
    <t>collection report</t>
  </si>
  <si>
    <t>dws_acct_cf_plt_loan_a_d</t>
  </si>
  <si>
    <t>app_txn_wl_pp_ovw_date_a_d</t>
  </si>
  <si>
    <t>app_txn_wl_pp_ovw_txn_a_d</t>
  </si>
  <si>
    <t>app_txn_wl_pp_ovw_cust_a_d</t>
  </si>
  <si>
    <t>Customer Level Table for Promptpay Dashboard</t>
  </si>
  <si>
    <t>Transaction Level Table for Promptpay Dashboard</t>
  </si>
  <si>
    <t>Date Level Table for Promptpay Dashboard</t>
  </si>
  <si>
    <t>QqEDKAwzODFSHG9QFjvU9ckNFq900WZETGHucZer7u3</t>
  </si>
  <si>
    <t>line group: CJD Notify</t>
  </si>
  <si>
    <t>dwb_ins_cust_application_i_d</t>
  </si>
  <si>
    <t>app_ins_sjl_inapp_tracking_i_d</t>
  </si>
  <si>
    <t>KPI Dashboard</t>
  </si>
  <si>
    <t>Auto Leads</t>
  </si>
  <si>
    <t>Telesale Leads (cust_phone)</t>
  </si>
  <si>
    <t>CJD Campaign gen leads</t>
  </si>
  <si>
    <t>RD System</t>
  </si>
  <si>
    <t>app_cf_plt_application_summary_s_d</t>
  </si>
  <si>
    <t>Cumulative data of Pay Later summary table</t>
  </si>
  <si>
    <t>pay later loan table 1 loan 1 record</t>
  </si>
  <si>
    <t>app_cf_plt_monthly_report_account_a_d</t>
  </si>
  <si>
    <t>obd_mkt_seg_data_group_i_d</t>
  </si>
  <si>
    <t>RD System outbound</t>
  </si>
  <si>
    <t>12:00:00</t>
  </si>
  <si>
    <t>app_wl_staff_incentive_cg_core_a_d</t>
  </si>
  <si>
    <t>Data source for report of MKT</t>
  </si>
  <si>
    <t>RPT_MKT007</t>
  </si>
  <si>
    <t>app_ins_sjl_inapp_agg_tracking_i_d</t>
  </si>
  <si>
    <t>app_wl_app_tracking_i_d_ext</t>
  </si>
  <si>
    <t>app_wl_app_tracking_i_d tableau extract</t>
  </si>
  <si>
    <t>pattanun.le@cjdfintech.com</t>
  </si>
  <si>
    <t>dwb_mkt_af_conversion_retarget_i_d</t>
  </si>
  <si>
    <t>dwb_mer_t1_product_price_i_d</t>
  </si>
  <si>
    <t>dws_acct_cf_plt_account_a_d</t>
  </si>
  <si>
    <t>store basic info and latest info of account</t>
  </si>
  <si>
    <t>plt monthly report</t>
  </si>
  <si>
    <t>app_wl_rd_crowd_data_cp_rec_a_d</t>
  </si>
  <si>
    <t>app_wl_rd_crowd_data_mkt_cf_campaign_a_d</t>
  </si>
  <si>
    <t>app_wl_rd_crowd_data_mkt_wl_campaign_a_d</t>
  </si>
  <si>
    <t>app_wl_rd_crowd_data_promote_a_d</t>
  </si>
  <si>
    <t>app_wl_rd_crowd_data_qab_a_d</t>
  </si>
  <si>
    <t xml:space="preserve">RD System: Coupon recommend </t>
  </si>
  <si>
    <t>RD System: CF Campaign</t>
  </si>
  <si>
    <t>RD System: WL Campaign</t>
  </si>
  <si>
    <t>RD System: Promote</t>
  </si>
  <si>
    <t>RD System: QAB</t>
  </si>
  <si>
    <t>dws_txn_dfm_payment_txn_i_d</t>
  </si>
  <si>
    <t>app_t1_the1app_wl_bind_status_i_d</t>
  </si>
  <si>
    <t>app_t1_dolfin_penetration_report_i_w</t>
  </si>
  <si>
    <t>app_mkt_wl_noti_response_profile_level_a_d</t>
  </si>
  <si>
    <t>app_mkt_wl_noti_response_dau_level_a_d</t>
  </si>
  <si>
    <t>app_mkt_wl_noti_response_daily_frequency_level_a_d</t>
  </si>
  <si>
    <t>app_mkt_wl_noti_response_commu_level_a_d</t>
  </si>
  <si>
    <t>app_mkt_wl_noti_response_monthly_status_level_a_d</t>
  </si>
  <si>
    <t>app_mkt_wl_noti_response_lastopen_status_level_a_d</t>
  </si>
  <si>
    <t>dwb_cust_customer_basic_info_a_d</t>
  </si>
  <si>
    <t>app_cf_plt_asc_collection_response_a_d</t>
  </si>
  <si>
    <t>asc dashboard</t>
  </si>
  <si>
    <t>app_wl_couponmall_a_d</t>
  </si>
  <si>
    <t>dashboard for flash deals &amp; hot deals</t>
  </si>
  <si>
    <t>app_cf_plt_pwballbranch_summary_a_d</t>
  </si>
  <si>
    <t>dws_mer_t1_customer_cleaned_a_w</t>
  </si>
  <si>
    <t>app_wl_cust_ad_retargeting_performance_a_d</t>
  </si>
  <si>
    <t>supakorn.ta@cjdfintech.com</t>
  </si>
  <si>
    <t>app_cf_dfm_scb_customer_segment_af_a_d</t>
  </si>
  <si>
    <t>Leads status and segment for SCB SHOPJAI, can start at 12:00h, daily</t>
  </si>
  <si>
    <t>app_wl_cg_x_dolfin_acquistion_report_a_w</t>
  </si>
  <si>
    <t>send weekly email .Schedule at 9:00AM, every Tuesday.</t>
  </si>
  <si>
    <t>cmm_mer_sales_exist_cust_core_i_d</t>
  </si>
  <si>
    <t>deploy cmm_mer_sales_exist_cust_core_i_d for merchant troop incentive</t>
  </si>
  <si>
    <t>app_t1_tops_cust_segment_a_w</t>
  </si>
  <si>
    <t>app_t1_wl_tops_cust_profile_a_d</t>
  </si>
  <si>
    <t>app_t1_wl_tops_cust_segment_a_d</t>
  </si>
  <si>
    <t>dolfin tops customer profile</t>
  </si>
  <si>
    <t>dolfin tops customer segment</t>
  </si>
  <si>
    <t>the1 customer segment and profile, Every Sunday afternoon or evening</t>
  </si>
  <si>
    <t>app_cf_plt_asc_call_performance_a_d</t>
  </si>
  <si>
    <t>data source for tableau on ASC call performance</t>
  </si>
  <si>
    <t>Consumer Finance</t>
  </si>
  <si>
    <t>app_mkt_wl_finwheel_performance_a_d</t>
  </si>
  <si>
    <t>Table for marketing fin wheel performance</t>
  </si>
  <si>
    <t>leads_cmm_cf_plt_whitelist_cgemployee_loan_a_d</t>
  </si>
  <si>
    <t>cmm_cf_dfm_mkt_campaign_customer_a_d</t>
  </si>
  <si>
    <t>dwb_mkt_appsflyer_events_a_d</t>
  </si>
  <si>
    <t>dwb_mkt_af_reengagement_i_d</t>
  </si>
  <si>
    <t>app_cf_plt_asc_report_collection_performance_a_d</t>
  </si>
  <si>
    <t>asc report for 3rd party</t>
  </si>
  <si>
    <t>app_txn_wl_part_refund_txn_base_a_d</t>
  </si>
  <si>
    <t>Base table for refund report</t>
  </si>
  <si>
    <t>app_txn_wl_part_refund_txn_txn_a_d</t>
  </si>
  <si>
    <t>Refund report to Operation Team -- Transaction Level</t>
  </si>
  <si>
    <t>app_txn_wl_part_refund_txn_cust_a_d</t>
  </si>
  <si>
    <t>Refund report to Operation Team -- Customer Level</t>
  </si>
  <si>
    <t>ins_report_base</t>
  </si>
  <si>
    <t>insurance report base</t>
  </si>
  <si>
    <t xml:space="preserve">	ins_chubb_reconcile_transaction_report</t>
  </si>
  <si>
    <t>chubb reconcile report</t>
  </si>
  <si>
    <t>ins_deves_reconcile_transaction_report</t>
  </si>
  <si>
    <t>deves reconcile report</t>
  </si>
  <si>
    <t>app_wl_management_kpi_data_for_strategy_a_w</t>
  </si>
  <si>
    <t>obd_cmm_cf_mkt_cs_cust_ivr_i_d</t>
  </si>
  <si>
    <t>Outbound IVR</t>
  </si>
  <si>
    <t>10:00:00</t>
  </si>
  <si>
    <t>cmm_wl_mkt_lucky_wheel_direct_offer_mapped_i_d</t>
  </si>
  <si>
    <t>Mapping phone-&gt;customer_id</t>
  </si>
  <si>
    <t>warot.mo@cjdfontech.com</t>
  </si>
  <si>
    <t>soravis.pr@cjdfintech.com</t>
  </si>
  <si>
    <t>cmm_wl_mkt_lucky_wheel_direct_offer_for_mapping_i_d</t>
  </si>
  <si>
    <t>Ingestion job to insert phone_no to table</t>
  </si>
  <si>
    <t>app_cf_dfm_scb_channel_i_d</t>
  </si>
  <si>
    <t>channel for customer who apply scb</t>
  </si>
  <si>
    <t>chaninart.eo@cjdfintech.com</t>
  </si>
  <si>
    <t>n</t>
  </si>
  <si>
    <t>app_cf_plt_collection_detail_a_d</t>
  </si>
  <si>
    <t>walaya.ma@cjdfintech.com</t>
  </si>
  <si>
    <t>dwb_risk_cf_plt_account_activation13_i_d</t>
  </si>
  <si>
    <t>methee.ch@cjdfintech.com</t>
  </si>
  <si>
    <t>app_t1_branch_txn_performance_a_w</t>
  </si>
  <si>
    <t xml:space="preserve">the1 transaction branch ,run every Sunday (can be anytime after all The1 Job is done)	</t>
  </si>
  <si>
    <t>cmm_wl_acq_offline_channel_a_d</t>
  </si>
  <si>
    <t>cmm_mer_sales_acq_core_v2_a_d</t>
  </si>
  <si>
    <t>For Merchant Troop - all report (Tableau/Line,etc), job end before 17.00</t>
  </si>
  <si>
    <t>ofn_wl_mmgt_wallet_all_txn_dly_a_d</t>
  </si>
  <si>
    <t>ofn_wl_mmgt_wallet_all_txn_mly_wcost_a_d</t>
  </si>
  <si>
    <t>ofn_wl_mmgt_wallet_merpmt_dly_a_d</t>
  </si>
  <si>
    <t>ofn_wl_mmgt_wallet_merpmt_mly_lib_a_d</t>
  </si>
  <si>
    <t>ofn_wl_mmgt_wallet_merpmt_mly_a_d</t>
  </si>
  <si>
    <t>ofn_cf_paylater_acc_movement_a_d</t>
  </si>
  <si>
    <t>ofn_cf_paylater_ending_bal_a_d</t>
  </si>
  <si>
    <t>ofn_wl_promos_first_txn_days_bonus_a_d</t>
  </si>
  <si>
    <t>ofn_wl_promos_first_txn_days_pc_a_d</t>
  </si>
  <si>
    <t>ofn_wl_promos_first_txn_days_xc_a_d</t>
  </si>
  <si>
    <t>ofn_wl_promos_all_promo_awarded_a_d</t>
  </si>
  <si>
    <t>ofn_wl_promos_all_promo_used_a_d</t>
  </si>
  <si>
    <t>ofn_wl_promos_promo_budget_master_a_d</t>
  </si>
  <si>
    <t>ofn_wl_promos_bonus_awarded_a_d</t>
  </si>
  <si>
    <t>ofn_wl_promos_bonus_used_a_d</t>
  </si>
  <si>
    <t>ofn_wl_promos_coupons_awarded_a_d</t>
  </si>
  <si>
    <t>ofn_wl_promos_pc_coupon_used_a_d</t>
  </si>
  <si>
    <t>ofn_wl_promos_xc_coupon_used_a_d</t>
  </si>
  <si>
    <t>ofn_wl_consol_tbl_wcost_a_d</t>
  </si>
  <si>
    <t>ofn_wl_wallet_glexport_cashback_a_d</t>
  </si>
  <si>
    <t>ofn_wl_wallet_glexport_chnlcost_a_d</t>
  </si>
  <si>
    <t>ofn_wl_wallet_glexport_creditadj_a_d</t>
  </si>
  <si>
    <t>ofn_wl_wallet_glexport_debitadj_a_d</t>
  </si>
  <si>
    <t>ofn_wl_wallet_glexport_fundin_a_d</t>
  </si>
  <si>
    <t>ofn_wl_wallet_glexport_fundout_a_d</t>
  </si>
  <si>
    <t>ofn_wl_wallet_glexport_merrev_a_d</t>
  </si>
  <si>
    <t>ofn_wl_wallet_glexport_mersettle_a_d</t>
  </si>
  <si>
    <t>ofn_wl_wallet_glexport_the1_a_d</t>
  </si>
  <si>
    <t>ofn_wl_wallet_glexport_wallbal_a_d</t>
  </si>
  <si>
    <t>ofn_wl_pmt_dtl_a_d</t>
  </si>
  <si>
    <t>ofn_wl_wallet_glexport_instantdiscount_a_d</t>
  </si>
  <si>
    <t>ofn_wl_fin_s_wallet_glexport_timediff_a_d</t>
  </si>
  <si>
    <t>ofn_wl_merchant_fundout_bank_a_d</t>
  </si>
  <si>
    <t>ofn_wl_merchant_master_erp_a_d</t>
  </si>
  <si>
    <t>ofn_cf_plt_acc_movement_a_d</t>
  </si>
  <si>
    <t>ofn_cf_plt_ending_bal_a_d</t>
  </si>
  <si>
    <t>ofn_cf_plt_repay_a_d</t>
  </si>
  <si>
    <t>dim.fin_calendar_date</t>
  </si>
  <si>
    <t>ofn_wl_merchant_merchant_master</t>
  </si>
  <si>
    <t>RPT_FIN029</t>
  </si>
  <si>
    <t>RPT_FIN030</t>
  </si>
  <si>
    <t>RPT_FIN031_1</t>
  </si>
  <si>
    <t>RPT_FIN031_2</t>
  </si>
  <si>
    <t>RPT_FIN032</t>
  </si>
  <si>
    <t>RPT_FIN033</t>
  </si>
  <si>
    <t>RPT_FIN034</t>
  </si>
  <si>
    <t>GL wallet report</t>
  </si>
  <si>
    <t>Management Datafile</t>
  </si>
  <si>
    <t>Invoice report day T+1</t>
  </si>
  <si>
    <t>Invoice report day T+2</t>
  </si>
  <si>
    <t>Promos data file</t>
  </si>
  <si>
    <t>Paylater Reports</t>
  </si>
  <si>
    <t>ERP Merchant Master report</t>
  </si>
  <si>
    <t>ibd_ins_chubb_commission_i_m</t>
  </si>
  <si>
    <t>ibd_ins_deves_commission_i_m</t>
  </si>
  <si>
    <t>dwb_customer_app_list_i_d</t>
  </si>
  <si>
    <t>dwb_customer_device_app_list_i_d</t>
  </si>
  <si>
    <t>ingest insurance commission</t>
  </si>
  <si>
    <t>OaWnNTvmngyF8M7Qclbct7G3RU1Gt0AbLncBIi6debs</t>
  </si>
  <si>
    <t>line group: MKT &amp; DATA Lead Management</t>
  </si>
  <si>
    <t>09:00:00</t>
  </si>
  <si>
    <t>Job: Auto Leads</t>
  </si>
  <si>
    <t>leads_plt_waive_penalty_a_d</t>
  </si>
  <si>
    <t>waive penalty for oper</t>
  </si>
  <si>
    <t>RPT_OPR022</t>
  </si>
  <si>
    <t>dwb_mkt_wl_acq_offline_channel_a_d</t>
  </si>
  <si>
    <t>leads_cmm_cf_plt_rep_cgemployee_loan_repayment_deduction_a_m</t>
  </si>
  <si>
    <t>cqSlIEWdD0zYIZEo5e0NsYrP87rcUku64Vvm26rNHzK</t>
  </si>
  <si>
    <t>line group: Telesales &amp; Collection&amp; CS_CF Lending</t>
  </si>
  <si>
    <t>RPT_CF007</t>
  </si>
  <si>
    <t>excel report for cg employee loan, CF007</t>
  </si>
  <si>
    <t>18th Monthly</t>
  </si>
  <si>
    <t>leads_cf_plt_convert_creditpay_flexipay_a_d</t>
  </si>
  <si>
    <t>convert cp to fp campaign</t>
  </si>
  <si>
    <t>dwb_mer_wl_biller_a_d</t>
  </si>
  <si>
    <t xml:space="preserve">bill payment merchant details	</t>
  </si>
  <si>
    <t>cmm_mkt_cf_plt_customer_a_d</t>
  </si>
  <si>
    <t xml:space="preserve">PLT Customer table for cmm	</t>
  </si>
  <si>
    <t xml:space="preserve">data source for collection report	</t>
  </si>
  <si>
    <t>app_wl_dolfin_agent_line_mtd_a_d </t>
  </si>
  <si>
    <t>Merchant troop incentive</t>
  </si>
  <si>
    <t>RPT_MER007</t>
  </si>
  <si>
    <t>app_wl_merchant_mtu_cust_lv_a_d</t>
  </si>
  <si>
    <t>app_cf_dfm_scb_revoke_a_d</t>
  </si>
  <si>
    <t>app_cf_plt_risk_monitoring_report_a_d</t>
  </si>
  <si>
    <t>Revoke consent of Dolfin Money SCB portfolio</t>
  </si>
  <si>
    <t>data source for paylater risk</t>
  </si>
  <si>
    <t>app_cf_onboarding_plt_a_d </t>
  </si>
  <si>
    <t>app_cf for PLT onboarding</t>
  </si>
  <si>
    <t>app_t1_dolfin_penetration_channel_a_w</t>
  </si>
  <si>
    <t>dwb_t1_store_point_redemption_a_m</t>
  </si>
  <si>
    <t>obd_scb_spending_index_a_d</t>
  </si>
  <si>
    <t>obd_scb_revoke_a_m</t>
  </si>
  <si>
    <t>tanadol.wi@cjdfintech.com</t>
  </si>
  <si>
    <t>SCB spending index</t>
  </si>
  <si>
    <t>SCB revoke</t>
  </si>
  <si>
    <t>piyaporn.su@cjdfintech.com</t>
  </si>
  <si>
    <t>app_cf_dfm_cust_acq_channel_a_d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</si>
</sst>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name val="Times New Roman"/>
      <family val="1"/>
    </font>
    <font>
      <sz val="8"/>
      <name val="Calibri"/>
      <family val="2"/>
      <scheme val="minor"/>
    </font>
    <font>
      <sz val="10"/>
      <color theme="1"/>
      <name val="Arial Unicode MS"/>
      <family val="2"/>
    </font>
    <font>
      <sz val="8"/>
      <color rgb="FF585858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4" fillId="0" borderId="0" xfId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5" fillId="0" borderId="0" xfId="0" applyFont="1" applyFill="1" applyBorder="1" applyAlignment="1">
      <alignment vertical="center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wrapText="1"/>
    </xf>
    <xf numFmtId="0" fontId="1" fillId="0" borderId="0" xfId="0" applyFont="1" applyAlignment="1">
      <alignment horizontal="left"/>
    </xf>
    <xf numFmtId="164" fontId="1" fillId="0" borderId="0" xfId="0" quotePrefix="1" applyNumberFormat="1" applyFont="1" applyAlignment="1">
      <alignment horizontal="center"/>
    </xf>
    <xf numFmtId="0" fontId="4" fillId="0" borderId="0" xfId="1"/>
    <xf numFmtId="0" fontId="0" fillId="4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7" fillId="0" borderId="0" xfId="0" applyNumberFormat="1" applyFont="1" applyAlignment="1">
      <alignment vertical="center"/>
    </xf>
    <xf numFmtId="49" fontId="0" fillId="0" borderId="0" xfId="0" applyNumberFormat="1"/>
    <xf numFmtId="21" fontId="0" fillId="0" borderId="0" xfId="0" applyNumberFormat="1" applyAlignment="1">
      <alignment horizontal="center"/>
    </xf>
    <xf numFmtId="165" fontId="0" fillId="0" borderId="0" xfId="0" applyNumberFormat="1"/>
    <xf numFmtId="0" fontId="0" fillId="4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7" fillId="0" borderId="0" xfId="0" applyFont="1"/>
    <xf numFmtId="0" fontId="8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0">
    <dxf>
      <fill>
        <patternFill patternType="lightUp">
          <bgColor theme="0"/>
        </patternFill>
      </fill>
    </dxf>
    <dxf>
      <fill>
        <patternFill patternType="lightUp">
          <bgColor theme="0"/>
        </patternFill>
      </fill>
    </dxf>
    <dxf>
      <fill>
        <patternFill patternType="lightUp">
          <bgColor theme="0"/>
        </patternFill>
      </fill>
    </dxf>
    <dxf>
      <fill>
        <patternFill patternType="lightUp">
          <bgColor theme="0"/>
        </patternFill>
      </fill>
    </dxf>
    <dxf>
      <fill>
        <patternFill patternType="lightUp">
          <bgColor theme="0"/>
        </patternFill>
      </fill>
    </dxf>
    <dxf>
      <fill>
        <patternFill patternType="lightUp">
          <bgColor theme="0"/>
        </patternFill>
      </fill>
    </dxf>
    <dxf>
      <fill>
        <patternFill patternType="lightUp">
          <bgColor theme="0"/>
        </patternFill>
      </fill>
    </dxf>
    <dxf>
      <fill>
        <patternFill patternType="lightUp">
          <bgColor theme="0"/>
        </patternFill>
      </fill>
    </dxf>
    <dxf>
      <fill>
        <patternFill patternType="lightUp">
          <bgColor theme="0"/>
        </patternFill>
      </fill>
    </dxf>
    <dxf>
      <fill>
        <patternFill patternType="lightUp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104775</xdr:rowOff>
    </xdr:from>
    <xdr:to>
      <xdr:col>19</xdr:col>
      <xdr:colOff>161925</xdr:colOff>
      <xdr:row>23</xdr:row>
      <xdr:rowOff>0</xdr:rowOff>
    </xdr:to>
    <xdr:pic>
      <xdr:nvPicPr>
        <xdr:cNvPr id="2" name="Picture 1" descr="image010">
          <a:extLst>
            <a:ext uri="{FF2B5EF4-FFF2-40B4-BE49-F238E27FC236}">
              <a16:creationId xmlns:a16="http://schemas.microsoft.com/office/drawing/2014/main" id="{22606F4B-F230-461A-A119-F998D9520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104775"/>
          <a:ext cx="8315325" cy="551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kunuch.te@CJDFintech.com" TargetMode="External"/><Relationship Id="rId671" Type="http://schemas.openxmlformats.org/officeDocument/2006/relationships/hyperlink" Target="mailto:piyaporn.su@CJDFintech.com" TargetMode="External"/><Relationship Id="rId769" Type="http://schemas.openxmlformats.org/officeDocument/2006/relationships/hyperlink" Target="mailto:supakorn.ta@cjdfintech.com" TargetMode="External"/><Relationship Id="rId21" Type="http://schemas.openxmlformats.org/officeDocument/2006/relationships/hyperlink" Target="mailto:chiamzhanpeng@CJDFintech.com" TargetMode="External"/><Relationship Id="rId324" Type="http://schemas.openxmlformats.org/officeDocument/2006/relationships/hyperlink" Target="mailto:kunuch.te@CJDFintech.com" TargetMode="External"/><Relationship Id="rId531" Type="http://schemas.openxmlformats.org/officeDocument/2006/relationships/hyperlink" Target="mailto:kunuch.te@CJDFintech.com" TargetMode="External"/><Relationship Id="rId629" Type="http://schemas.openxmlformats.org/officeDocument/2006/relationships/hyperlink" Target="mailto:vorawat.ch@CJDFintech.com" TargetMode="External"/><Relationship Id="rId170" Type="http://schemas.openxmlformats.org/officeDocument/2006/relationships/hyperlink" Target="mailto:pittayut.ta@CJDFintech.com" TargetMode="External"/><Relationship Id="rId836" Type="http://schemas.openxmlformats.org/officeDocument/2006/relationships/hyperlink" Target="mailto:piyaporn.su@CJDFintech.com" TargetMode="External"/><Relationship Id="rId268" Type="http://schemas.openxmlformats.org/officeDocument/2006/relationships/hyperlink" Target="mailto:pittayut.ta@CJDFintech.com" TargetMode="External"/><Relationship Id="rId475" Type="http://schemas.openxmlformats.org/officeDocument/2006/relationships/hyperlink" Target="mailto:vorawat.ch@CJDFintech.com" TargetMode="External"/><Relationship Id="rId682" Type="http://schemas.openxmlformats.org/officeDocument/2006/relationships/hyperlink" Target="mailto:kunuch.te@CJDFintech.com" TargetMode="External"/><Relationship Id="rId32" Type="http://schemas.openxmlformats.org/officeDocument/2006/relationships/hyperlink" Target="mailto:chiamzhanpeng@CJDFintech.com" TargetMode="External"/><Relationship Id="rId128" Type="http://schemas.openxmlformats.org/officeDocument/2006/relationships/hyperlink" Target="mailto:ekapope.vi@CJDFintech.com" TargetMode="External"/><Relationship Id="rId335" Type="http://schemas.openxmlformats.org/officeDocument/2006/relationships/hyperlink" Target="mailto:kunuch.te@CJDFintech.com" TargetMode="External"/><Relationship Id="rId542" Type="http://schemas.openxmlformats.org/officeDocument/2006/relationships/hyperlink" Target="mailto:pittayut.ta@CJDFintech.com" TargetMode="External"/><Relationship Id="rId181" Type="http://schemas.openxmlformats.org/officeDocument/2006/relationships/hyperlink" Target="mailto:robert.wa@CJDFintech.com" TargetMode="External"/><Relationship Id="rId402" Type="http://schemas.openxmlformats.org/officeDocument/2006/relationships/hyperlink" Target="mailto:kunuch.te@CJDFintech.com" TargetMode="External"/><Relationship Id="rId847" Type="http://schemas.openxmlformats.org/officeDocument/2006/relationships/hyperlink" Target="mailto:kunuch.te@CJDFintech.com" TargetMode="External"/><Relationship Id="rId279" Type="http://schemas.openxmlformats.org/officeDocument/2006/relationships/hyperlink" Target="mailto:ekapope.vi@CJDFintech.com" TargetMode="External"/><Relationship Id="rId486" Type="http://schemas.openxmlformats.org/officeDocument/2006/relationships/hyperlink" Target="mailto:kunuch.te@CJDFintech.com" TargetMode="External"/><Relationship Id="rId693" Type="http://schemas.openxmlformats.org/officeDocument/2006/relationships/hyperlink" Target="mailto:ekapope.vi@CJDFintech.com" TargetMode="External"/><Relationship Id="rId707" Type="http://schemas.openxmlformats.org/officeDocument/2006/relationships/hyperlink" Target="mailto:tanamol.wi@cjdfintech.com" TargetMode="External"/><Relationship Id="rId43" Type="http://schemas.openxmlformats.org/officeDocument/2006/relationships/hyperlink" Target="mailto:vorawat.ch@CJDFintech.com" TargetMode="External"/><Relationship Id="rId139" Type="http://schemas.openxmlformats.org/officeDocument/2006/relationships/hyperlink" Target="mailto:chiamzhanpeng@CJDFintech.com" TargetMode="External"/><Relationship Id="rId346" Type="http://schemas.openxmlformats.org/officeDocument/2006/relationships/hyperlink" Target="mailto:chiamzhanpeng@CJDFintech.com" TargetMode="External"/><Relationship Id="rId553" Type="http://schemas.openxmlformats.org/officeDocument/2006/relationships/hyperlink" Target="mailto:chiamzhanpeng@CJDFintech.com" TargetMode="External"/><Relationship Id="rId760" Type="http://schemas.openxmlformats.org/officeDocument/2006/relationships/hyperlink" Target="mailto:piyaporn.su@CJDFintech.com" TargetMode="External"/><Relationship Id="rId192" Type="http://schemas.openxmlformats.org/officeDocument/2006/relationships/hyperlink" Target="mailto:tanamon.wi@CJDFintech.com" TargetMode="External"/><Relationship Id="rId206" Type="http://schemas.openxmlformats.org/officeDocument/2006/relationships/hyperlink" Target="mailto:pittayut.ta@CJDFintech.com" TargetMode="External"/><Relationship Id="rId413" Type="http://schemas.openxmlformats.org/officeDocument/2006/relationships/hyperlink" Target="mailto:walaya.ma@CJDFintech.com" TargetMode="External"/><Relationship Id="rId497" Type="http://schemas.openxmlformats.org/officeDocument/2006/relationships/hyperlink" Target="mailto:kunuch.te@CJDFintech.com" TargetMode="External"/><Relationship Id="rId620" Type="http://schemas.openxmlformats.org/officeDocument/2006/relationships/hyperlink" Target="mailto:kunuch.te@CJDFintech.com" TargetMode="External"/><Relationship Id="rId718" Type="http://schemas.openxmlformats.org/officeDocument/2006/relationships/hyperlink" Target="mailto:tanamol.wi@cjdfintech.com" TargetMode="External"/><Relationship Id="rId357" Type="http://schemas.openxmlformats.org/officeDocument/2006/relationships/hyperlink" Target="mailto:pittayut.ta@CJDFintech.com" TargetMode="External"/><Relationship Id="rId54" Type="http://schemas.openxmlformats.org/officeDocument/2006/relationships/hyperlink" Target="mailto:chattarin.ho@CJDFintech.com" TargetMode="External"/><Relationship Id="rId217" Type="http://schemas.openxmlformats.org/officeDocument/2006/relationships/hyperlink" Target="mailto:pittayut.ta@CJDFintech.com" TargetMode="External"/><Relationship Id="rId564" Type="http://schemas.openxmlformats.org/officeDocument/2006/relationships/hyperlink" Target="mailto:chiamzhanpeng@CJDFintech.com" TargetMode="External"/><Relationship Id="rId771" Type="http://schemas.openxmlformats.org/officeDocument/2006/relationships/hyperlink" Target="mailto:pittayut.ta@CJDFintech.com" TargetMode="External"/><Relationship Id="rId424" Type="http://schemas.openxmlformats.org/officeDocument/2006/relationships/hyperlink" Target="mailto:pittayut.ta@CJDFintech.com" TargetMode="External"/><Relationship Id="rId631" Type="http://schemas.openxmlformats.org/officeDocument/2006/relationships/hyperlink" Target="mailto:pattanun.le@CJDFintech.com" TargetMode="External"/><Relationship Id="rId729" Type="http://schemas.openxmlformats.org/officeDocument/2006/relationships/hyperlink" Target="mailto:kunuch.te@CJDFintech.com" TargetMode="External"/><Relationship Id="rId270" Type="http://schemas.openxmlformats.org/officeDocument/2006/relationships/hyperlink" Target="mailto:pittayut.ta@CJDFintech.com" TargetMode="External"/><Relationship Id="rId65" Type="http://schemas.openxmlformats.org/officeDocument/2006/relationships/hyperlink" Target="mailto:kunuch.te@CJDFintech.com" TargetMode="External"/><Relationship Id="rId130" Type="http://schemas.openxmlformats.org/officeDocument/2006/relationships/hyperlink" Target="mailto:ekapope.vi@CJDFintech.com" TargetMode="External"/><Relationship Id="rId368" Type="http://schemas.openxmlformats.org/officeDocument/2006/relationships/hyperlink" Target="mailto:pittayut.ta@CJDFintech.com" TargetMode="External"/><Relationship Id="rId575" Type="http://schemas.openxmlformats.org/officeDocument/2006/relationships/hyperlink" Target="mailto:pittayut.ta@CJDFintech.com" TargetMode="External"/><Relationship Id="rId740" Type="http://schemas.openxmlformats.org/officeDocument/2006/relationships/hyperlink" Target="mailto:titikarn.th@cjdfintech.com" TargetMode="External"/><Relationship Id="rId782" Type="http://schemas.openxmlformats.org/officeDocument/2006/relationships/hyperlink" Target="mailto:supakorn.ta@cjdfintech.com" TargetMode="External"/><Relationship Id="rId838" Type="http://schemas.openxmlformats.org/officeDocument/2006/relationships/hyperlink" Target="mailto:walaya.ma@CJDFintech.com" TargetMode="External"/><Relationship Id="rId172" Type="http://schemas.openxmlformats.org/officeDocument/2006/relationships/hyperlink" Target="mailto:kunuch.te@CJDFintech.com" TargetMode="External"/><Relationship Id="rId228" Type="http://schemas.openxmlformats.org/officeDocument/2006/relationships/hyperlink" Target="mailto:pittayut.ta@CJDFintech.com" TargetMode="External"/><Relationship Id="rId435" Type="http://schemas.openxmlformats.org/officeDocument/2006/relationships/hyperlink" Target="mailto:thananya.th@CJDFintech.com" TargetMode="External"/><Relationship Id="rId477" Type="http://schemas.openxmlformats.org/officeDocument/2006/relationships/hyperlink" Target="mailto:chiamzhanpeng@CJDFintech.com" TargetMode="External"/><Relationship Id="rId600" Type="http://schemas.openxmlformats.org/officeDocument/2006/relationships/hyperlink" Target="mailto:chiamzhanpeng@CJDFintech.com" TargetMode="External"/><Relationship Id="rId642" Type="http://schemas.openxmlformats.org/officeDocument/2006/relationships/hyperlink" Target="mailto:kunuch.te@CJDFintech.com" TargetMode="External"/><Relationship Id="rId684" Type="http://schemas.openxmlformats.org/officeDocument/2006/relationships/hyperlink" Target="mailto:chiamzhanpeng@CJDFintech.com" TargetMode="External"/><Relationship Id="rId281" Type="http://schemas.openxmlformats.org/officeDocument/2006/relationships/hyperlink" Target="mailto:pittayut.ta@CJDFintech.com" TargetMode="External"/><Relationship Id="rId337" Type="http://schemas.openxmlformats.org/officeDocument/2006/relationships/hyperlink" Target="mailto:kunuch.te@CJDFintech.com" TargetMode="External"/><Relationship Id="rId502" Type="http://schemas.openxmlformats.org/officeDocument/2006/relationships/hyperlink" Target="mailto:kunuch.te@CJDFintech.com" TargetMode="External"/><Relationship Id="rId34" Type="http://schemas.openxmlformats.org/officeDocument/2006/relationships/hyperlink" Target="mailto:chiamzhanpeng@CJDFintech.com" TargetMode="External"/><Relationship Id="rId76" Type="http://schemas.openxmlformats.org/officeDocument/2006/relationships/hyperlink" Target="mailto:kunuch.te@CJDFintech.com" TargetMode="External"/><Relationship Id="rId141" Type="http://schemas.openxmlformats.org/officeDocument/2006/relationships/hyperlink" Target="mailto:kunuch.te@CJDFintech.com" TargetMode="External"/><Relationship Id="rId379" Type="http://schemas.openxmlformats.org/officeDocument/2006/relationships/hyperlink" Target="mailto:chiamzhanpeng@CJDFintech.com" TargetMode="External"/><Relationship Id="rId544" Type="http://schemas.openxmlformats.org/officeDocument/2006/relationships/hyperlink" Target="mailto:pittayut.ta@CJDFintech.com" TargetMode="External"/><Relationship Id="rId586" Type="http://schemas.openxmlformats.org/officeDocument/2006/relationships/hyperlink" Target="mailto:robert.wa@cjdfintech.com" TargetMode="External"/><Relationship Id="rId751" Type="http://schemas.openxmlformats.org/officeDocument/2006/relationships/hyperlink" Target="mailto:titikarn.th@cjdfintech.com" TargetMode="External"/><Relationship Id="rId793" Type="http://schemas.openxmlformats.org/officeDocument/2006/relationships/hyperlink" Target="mailto:pittayut.ta@CJDFintech.com" TargetMode="External"/><Relationship Id="rId807" Type="http://schemas.openxmlformats.org/officeDocument/2006/relationships/hyperlink" Target="mailto:piyaporn.su@CJDFintech.com" TargetMode="External"/><Relationship Id="rId7" Type="http://schemas.openxmlformats.org/officeDocument/2006/relationships/hyperlink" Target="mailto:chiamzhanpeng@CJDFintech.com" TargetMode="External"/><Relationship Id="rId183" Type="http://schemas.openxmlformats.org/officeDocument/2006/relationships/hyperlink" Target="mailto:pattanun.le@CJDFintech.com,manopat.ni@CJDFintech.com" TargetMode="External"/><Relationship Id="rId239" Type="http://schemas.openxmlformats.org/officeDocument/2006/relationships/hyperlink" Target="mailto:vorawat.ch@CJDFintech.com" TargetMode="External"/><Relationship Id="rId390" Type="http://schemas.openxmlformats.org/officeDocument/2006/relationships/hyperlink" Target="mailto:chiamzhanpeng@CJDFintech.com" TargetMode="External"/><Relationship Id="rId404" Type="http://schemas.openxmlformats.org/officeDocument/2006/relationships/hyperlink" Target="mailto:robert.wa@cjdfintech.com" TargetMode="External"/><Relationship Id="rId446" Type="http://schemas.openxmlformats.org/officeDocument/2006/relationships/hyperlink" Target="mailto:ekapope.vi@CJDFintech.com" TargetMode="External"/><Relationship Id="rId611" Type="http://schemas.openxmlformats.org/officeDocument/2006/relationships/hyperlink" Target="mailto:pittayut.ta@CJDFintech.com" TargetMode="External"/><Relationship Id="rId653" Type="http://schemas.openxmlformats.org/officeDocument/2006/relationships/hyperlink" Target="mailto:chiamzhanpeng@CJDFintech.com" TargetMode="External"/><Relationship Id="rId250" Type="http://schemas.openxmlformats.org/officeDocument/2006/relationships/hyperlink" Target="mailto:kunuch.te@CJDFintech.com" TargetMode="External"/><Relationship Id="rId292" Type="http://schemas.openxmlformats.org/officeDocument/2006/relationships/hyperlink" Target="mailto:pittayut.ta@CJDFintech.com" TargetMode="External"/><Relationship Id="rId306" Type="http://schemas.openxmlformats.org/officeDocument/2006/relationships/hyperlink" Target="mailto:titikarn.th@CJDFintech.com" TargetMode="External"/><Relationship Id="rId488" Type="http://schemas.openxmlformats.org/officeDocument/2006/relationships/hyperlink" Target="mailto:kunuch.te@CJDFintech.com" TargetMode="External"/><Relationship Id="rId695" Type="http://schemas.openxmlformats.org/officeDocument/2006/relationships/hyperlink" Target="mailto:piyaporn.su@CJDFintech.com" TargetMode="External"/><Relationship Id="rId709" Type="http://schemas.openxmlformats.org/officeDocument/2006/relationships/hyperlink" Target="mailto:vorawat.ch@CJDFintech.com" TargetMode="External"/><Relationship Id="rId45" Type="http://schemas.openxmlformats.org/officeDocument/2006/relationships/hyperlink" Target="mailto:pittayut.ta@CJDFintech.com" TargetMode="External"/><Relationship Id="rId87" Type="http://schemas.openxmlformats.org/officeDocument/2006/relationships/hyperlink" Target="mailto:ekapope.vi@CJDFintech.com" TargetMode="External"/><Relationship Id="rId110" Type="http://schemas.openxmlformats.org/officeDocument/2006/relationships/hyperlink" Target="mailto:chaninart.eo@CJDFintech.com" TargetMode="External"/><Relationship Id="rId348" Type="http://schemas.openxmlformats.org/officeDocument/2006/relationships/hyperlink" Target="mailto:chiamzhanpeng@CJDFintech.com" TargetMode="External"/><Relationship Id="rId513" Type="http://schemas.openxmlformats.org/officeDocument/2006/relationships/hyperlink" Target="mailto:kunuch.te@CJDFintech.com" TargetMode="External"/><Relationship Id="rId555" Type="http://schemas.openxmlformats.org/officeDocument/2006/relationships/hyperlink" Target="mailto:chiamzhanpeng@CJDFintech.com" TargetMode="External"/><Relationship Id="rId597" Type="http://schemas.openxmlformats.org/officeDocument/2006/relationships/hyperlink" Target="mailto:kunuch.te@CJDFintech.com" TargetMode="External"/><Relationship Id="rId720" Type="http://schemas.openxmlformats.org/officeDocument/2006/relationships/hyperlink" Target="mailto:piyaporn.su@CJDFintech.com" TargetMode="External"/><Relationship Id="rId762" Type="http://schemas.openxmlformats.org/officeDocument/2006/relationships/hyperlink" Target="mailto:chaninart.eo@CJDFintech.com" TargetMode="External"/><Relationship Id="rId818" Type="http://schemas.openxmlformats.org/officeDocument/2006/relationships/hyperlink" Target="mailto:supakorn.ta@cjdfintech.com" TargetMode="External"/><Relationship Id="rId152" Type="http://schemas.openxmlformats.org/officeDocument/2006/relationships/hyperlink" Target="mailto:ekapope.vi@CJDFintech.com" TargetMode="External"/><Relationship Id="rId194" Type="http://schemas.openxmlformats.org/officeDocument/2006/relationships/hyperlink" Target="mailto:pittayut.ta@CJDFintech.com" TargetMode="External"/><Relationship Id="rId208" Type="http://schemas.openxmlformats.org/officeDocument/2006/relationships/hyperlink" Target="mailto:pittayut.ta@CJDFintech.com" TargetMode="External"/><Relationship Id="rId415" Type="http://schemas.openxmlformats.org/officeDocument/2006/relationships/hyperlink" Target="mailto:vorawat.ch@CJDFintech.com" TargetMode="External"/><Relationship Id="rId457" Type="http://schemas.openxmlformats.org/officeDocument/2006/relationships/hyperlink" Target="mailto:tanamol.wi@cjdfintech.com" TargetMode="External"/><Relationship Id="rId622" Type="http://schemas.openxmlformats.org/officeDocument/2006/relationships/hyperlink" Target="mailto:ekapope.vi@CJDFintech.com" TargetMode="External"/><Relationship Id="rId261" Type="http://schemas.openxmlformats.org/officeDocument/2006/relationships/hyperlink" Target="mailto:pittayut.ta@CJDFintech.com" TargetMode="External"/><Relationship Id="rId499" Type="http://schemas.openxmlformats.org/officeDocument/2006/relationships/hyperlink" Target="mailto:kunuch.te@CJDFintech.com" TargetMode="External"/><Relationship Id="rId664" Type="http://schemas.openxmlformats.org/officeDocument/2006/relationships/hyperlink" Target="mailto:methee.ch@CJDFintech.com" TargetMode="External"/><Relationship Id="rId14" Type="http://schemas.openxmlformats.org/officeDocument/2006/relationships/hyperlink" Target="mailto:chiamzhanpeng@CJDFintech.com" TargetMode="External"/><Relationship Id="rId56" Type="http://schemas.openxmlformats.org/officeDocument/2006/relationships/hyperlink" Target="mailto:chattarin.ho@CJDFintech.com" TargetMode="External"/><Relationship Id="rId317" Type="http://schemas.openxmlformats.org/officeDocument/2006/relationships/hyperlink" Target="mailto:tanamon.wi@CJDFintech.com" TargetMode="External"/><Relationship Id="rId359" Type="http://schemas.openxmlformats.org/officeDocument/2006/relationships/hyperlink" Target="mailto:pittayut.ta@CJDFintech.com" TargetMode="External"/><Relationship Id="rId524" Type="http://schemas.openxmlformats.org/officeDocument/2006/relationships/hyperlink" Target="mailto:kunuch.te@CJDFintech.com" TargetMode="External"/><Relationship Id="rId566" Type="http://schemas.openxmlformats.org/officeDocument/2006/relationships/hyperlink" Target="mailto:chiamzhanpeng@CJDFintech.com" TargetMode="External"/><Relationship Id="rId731" Type="http://schemas.openxmlformats.org/officeDocument/2006/relationships/hyperlink" Target="mailto:walaya.ma@CJDFintech.com" TargetMode="External"/><Relationship Id="rId773" Type="http://schemas.openxmlformats.org/officeDocument/2006/relationships/hyperlink" Target="mailto:pittayut.ta@CJDFintech.com" TargetMode="External"/><Relationship Id="rId98" Type="http://schemas.openxmlformats.org/officeDocument/2006/relationships/hyperlink" Target="mailto:thananya.th@CJDFintech.com" TargetMode="External"/><Relationship Id="rId121" Type="http://schemas.openxmlformats.org/officeDocument/2006/relationships/hyperlink" Target="mailto:kunuch.te@CJDFintech.com" TargetMode="External"/><Relationship Id="rId163" Type="http://schemas.openxmlformats.org/officeDocument/2006/relationships/hyperlink" Target="mailto:chiamzhanpeng@CJDFintech.com" TargetMode="External"/><Relationship Id="rId219" Type="http://schemas.openxmlformats.org/officeDocument/2006/relationships/hyperlink" Target="mailto:pittayut.ta@CJDFintech.com" TargetMode="External"/><Relationship Id="rId370" Type="http://schemas.openxmlformats.org/officeDocument/2006/relationships/hyperlink" Target="mailto:pittayut.ta@CJDFintech.com" TargetMode="External"/><Relationship Id="rId426" Type="http://schemas.openxmlformats.org/officeDocument/2006/relationships/hyperlink" Target="mailto:ekapope.vi@CJDFintech.com" TargetMode="External"/><Relationship Id="rId633" Type="http://schemas.openxmlformats.org/officeDocument/2006/relationships/hyperlink" Target="mailto:robert.wa@cjdfintech.com" TargetMode="External"/><Relationship Id="rId829" Type="http://schemas.openxmlformats.org/officeDocument/2006/relationships/hyperlink" Target="mailto:tanamon.wi@cjdfintech.com" TargetMode="External"/><Relationship Id="rId230" Type="http://schemas.openxmlformats.org/officeDocument/2006/relationships/hyperlink" Target="mailto:vorawat.ch@CJDFintech.com" TargetMode="External"/><Relationship Id="rId468" Type="http://schemas.openxmlformats.org/officeDocument/2006/relationships/hyperlink" Target="mailto:kunuch.te@CJDFintech.com" TargetMode="External"/><Relationship Id="rId675" Type="http://schemas.openxmlformats.org/officeDocument/2006/relationships/hyperlink" Target="mailto:kunuch.te@CJDFintech.com" TargetMode="External"/><Relationship Id="rId840" Type="http://schemas.openxmlformats.org/officeDocument/2006/relationships/hyperlink" Target="mailto:methee.ch@cjdfintech.com" TargetMode="External"/><Relationship Id="rId25" Type="http://schemas.openxmlformats.org/officeDocument/2006/relationships/hyperlink" Target="mailto:chiamzhanpeng@CJDFintech.com" TargetMode="External"/><Relationship Id="rId67" Type="http://schemas.openxmlformats.org/officeDocument/2006/relationships/hyperlink" Target="mailto:chattarin.ho@CJDFintech.com" TargetMode="External"/><Relationship Id="rId272" Type="http://schemas.openxmlformats.org/officeDocument/2006/relationships/hyperlink" Target="mailto:pittayut.ta@CJDFintech.com" TargetMode="External"/><Relationship Id="rId328" Type="http://schemas.openxmlformats.org/officeDocument/2006/relationships/hyperlink" Target="mailto:kunuch.te@CJDFintech.com" TargetMode="External"/><Relationship Id="rId535" Type="http://schemas.openxmlformats.org/officeDocument/2006/relationships/hyperlink" Target="mailto:chiamzhanpeng@CJDFintech.com" TargetMode="External"/><Relationship Id="rId577" Type="http://schemas.openxmlformats.org/officeDocument/2006/relationships/hyperlink" Target="mailto:thananya.th@CJDFintech.com" TargetMode="External"/><Relationship Id="rId700" Type="http://schemas.openxmlformats.org/officeDocument/2006/relationships/hyperlink" Target="mailto:pittayut.ta@CJDFintech.com" TargetMode="External"/><Relationship Id="rId742" Type="http://schemas.openxmlformats.org/officeDocument/2006/relationships/hyperlink" Target="mailto:methee.ch@CJDFintech.com" TargetMode="External"/><Relationship Id="rId132" Type="http://schemas.openxmlformats.org/officeDocument/2006/relationships/hyperlink" Target="mailto:chaninart.eo@CJDFintech.com" TargetMode="External"/><Relationship Id="rId174" Type="http://schemas.openxmlformats.org/officeDocument/2006/relationships/hyperlink" Target="mailto:robert.wa@CJDFintech.com" TargetMode="External"/><Relationship Id="rId381" Type="http://schemas.openxmlformats.org/officeDocument/2006/relationships/hyperlink" Target="mailto:chiamzhanpeng@CJDFintech.com" TargetMode="External"/><Relationship Id="rId602" Type="http://schemas.openxmlformats.org/officeDocument/2006/relationships/hyperlink" Target="mailto:chiamzhanpeng@CJDFintech.com" TargetMode="External"/><Relationship Id="rId784" Type="http://schemas.openxmlformats.org/officeDocument/2006/relationships/hyperlink" Target="mailto:vorawat.ch@CJDFintech.com" TargetMode="External"/><Relationship Id="rId241" Type="http://schemas.openxmlformats.org/officeDocument/2006/relationships/hyperlink" Target="mailto:chattarin.ho@CJDFintech.com" TargetMode="External"/><Relationship Id="rId437" Type="http://schemas.openxmlformats.org/officeDocument/2006/relationships/hyperlink" Target="mailto:pattanun.le@CJDFintech.com" TargetMode="External"/><Relationship Id="rId479" Type="http://schemas.openxmlformats.org/officeDocument/2006/relationships/hyperlink" Target="mailto:chiamzhanpeng@CJDFintech.com" TargetMode="External"/><Relationship Id="rId644" Type="http://schemas.openxmlformats.org/officeDocument/2006/relationships/hyperlink" Target="mailto:chiamzhanpeng@CJDFintech.com" TargetMode="External"/><Relationship Id="rId686" Type="http://schemas.openxmlformats.org/officeDocument/2006/relationships/hyperlink" Target="mailto:kunuch.te@CJDFintech.com" TargetMode="External"/><Relationship Id="rId36" Type="http://schemas.openxmlformats.org/officeDocument/2006/relationships/hyperlink" Target="mailto:manopat.ni@CJDFintech.com" TargetMode="External"/><Relationship Id="rId283" Type="http://schemas.openxmlformats.org/officeDocument/2006/relationships/hyperlink" Target="mailto:pittayut.ta@CJDFintech.com" TargetMode="External"/><Relationship Id="rId339" Type="http://schemas.openxmlformats.org/officeDocument/2006/relationships/hyperlink" Target="mailto:kunuch.te@CJDFintech.com" TargetMode="External"/><Relationship Id="rId490" Type="http://schemas.openxmlformats.org/officeDocument/2006/relationships/hyperlink" Target="mailto:kunuch.te@CJDFintech.com" TargetMode="External"/><Relationship Id="rId504" Type="http://schemas.openxmlformats.org/officeDocument/2006/relationships/hyperlink" Target="mailto:kunuch.te@CJDFintech.com" TargetMode="External"/><Relationship Id="rId546" Type="http://schemas.openxmlformats.org/officeDocument/2006/relationships/hyperlink" Target="mailto:pittayut.ta@CJDFintech.com" TargetMode="External"/><Relationship Id="rId711" Type="http://schemas.openxmlformats.org/officeDocument/2006/relationships/hyperlink" Target="mailto:kunuch.te@CJDFintech.com" TargetMode="External"/><Relationship Id="rId753" Type="http://schemas.openxmlformats.org/officeDocument/2006/relationships/hyperlink" Target="mailto:supakorn.ta@cjdfintech.com" TargetMode="External"/><Relationship Id="rId78" Type="http://schemas.openxmlformats.org/officeDocument/2006/relationships/hyperlink" Target="mailto:robert.wa@CJDFintech.com" TargetMode="External"/><Relationship Id="rId101" Type="http://schemas.openxmlformats.org/officeDocument/2006/relationships/hyperlink" Target="mailto:kunuch.te@CJDFintech.com" TargetMode="External"/><Relationship Id="rId143" Type="http://schemas.openxmlformats.org/officeDocument/2006/relationships/hyperlink" Target="mailto:piyaporn.su@CJDFintech.com" TargetMode="External"/><Relationship Id="rId185" Type="http://schemas.openxmlformats.org/officeDocument/2006/relationships/hyperlink" Target="mailto:robert.wa@CJDFintech.com" TargetMode="External"/><Relationship Id="rId350" Type="http://schemas.openxmlformats.org/officeDocument/2006/relationships/hyperlink" Target="mailto:chiamzhanpeng@CJDFintech.com" TargetMode="External"/><Relationship Id="rId406" Type="http://schemas.openxmlformats.org/officeDocument/2006/relationships/hyperlink" Target="mailto:robert.wa@cjdfintech.com" TargetMode="External"/><Relationship Id="rId588" Type="http://schemas.openxmlformats.org/officeDocument/2006/relationships/hyperlink" Target="mailto:robert.wa@cjdfintech.com" TargetMode="External"/><Relationship Id="rId795" Type="http://schemas.openxmlformats.org/officeDocument/2006/relationships/hyperlink" Target="mailto:piyaporn.su@CJDFintech.com" TargetMode="External"/><Relationship Id="rId809" Type="http://schemas.openxmlformats.org/officeDocument/2006/relationships/hyperlink" Target="mailto:pattanun.le@cjdfintech.com" TargetMode="External"/><Relationship Id="rId9" Type="http://schemas.openxmlformats.org/officeDocument/2006/relationships/hyperlink" Target="mailto:chiamzhanpeng@CJDFintech.com" TargetMode="External"/><Relationship Id="rId210" Type="http://schemas.openxmlformats.org/officeDocument/2006/relationships/hyperlink" Target="mailto:robert.wa@CJDFintech.com" TargetMode="External"/><Relationship Id="rId392" Type="http://schemas.openxmlformats.org/officeDocument/2006/relationships/hyperlink" Target="mailto:pittayut.ta@CJDFintech.com" TargetMode="External"/><Relationship Id="rId448" Type="http://schemas.openxmlformats.org/officeDocument/2006/relationships/hyperlink" Target="mailto:kunuch.te@CJDFintech.com" TargetMode="External"/><Relationship Id="rId613" Type="http://schemas.openxmlformats.org/officeDocument/2006/relationships/hyperlink" Target="mailto:pittayut.ta@CJDFintech.com" TargetMode="External"/><Relationship Id="rId655" Type="http://schemas.openxmlformats.org/officeDocument/2006/relationships/hyperlink" Target="mailto:chiamzhanpeng@CJDFintech.com" TargetMode="External"/><Relationship Id="rId697" Type="http://schemas.openxmlformats.org/officeDocument/2006/relationships/hyperlink" Target="mailto:titikarn.th@cjdfintech.com" TargetMode="External"/><Relationship Id="rId820" Type="http://schemas.openxmlformats.org/officeDocument/2006/relationships/hyperlink" Target="mailto:supakorn.ta@cjdfintech.com" TargetMode="External"/><Relationship Id="rId252" Type="http://schemas.openxmlformats.org/officeDocument/2006/relationships/hyperlink" Target="mailto:piyaporn.su@CJDFintech.com" TargetMode="External"/><Relationship Id="rId294" Type="http://schemas.openxmlformats.org/officeDocument/2006/relationships/hyperlink" Target="mailto:tanadol.wi@CJDFintech.com" TargetMode="External"/><Relationship Id="rId308" Type="http://schemas.openxmlformats.org/officeDocument/2006/relationships/hyperlink" Target="mailto:titikarn.th@CJDFintech.com" TargetMode="External"/><Relationship Id="rId515" Type="http://schemas.openxmlformats.org/officeDocument/2006/relationships/hyperlink" Target="mailto:kunuch.te@CJDFintech.com" TargetMode="External"/><Relationship Id="rId722" Type="http://schemas.openxmlformats.org/officeDocument/2006/relationships/hyperlink" Target="mailto:piyaporn.su@CJDFintech.com" TargetMode="External"/><Relationship Id="rId47" Type="http://schemas.openxmlformats.org/officeDocument/2006/relationships/hyperlink" Target="mailto:kunuch.te@CJDFintech.com" TargetMode="External"/><Relationship Id="rId89" Type="http://schemas.openxmlformats.org/officeDocument/2006/relationships/hyperlink" Target="mailto:ekapope.vi@CJDFintech.com" TargetMode="External"/><Relationship Id="rId112" Type="http://schemas.openxmlformats.org/officeDocument/2006/relationships/hyperlink" Target="mailto:chaninart.eo@CJDFintech.com" TargetMode="External"/><Relationship Id="rId154" Type="http://schemas.openxmlformats.org/officeDocument/2006/relationships/hyperlink" Target="mailto:chiamzhanpeng@CJDFintech.com" TargetMode="External"/><Relationship Id="rId361" Type="http://schemas.openxmlformats.org/officeDocument/2006/relationships/hyperlink" Target="mailto:chiamzhanpeng@CJDFintech.com" TargetMode="External"/><Relationship Id="rId557" Type="http://schemas.openxmlformats.org/officeDocument/2006/relationships/hyperlink" Target="mailto:chiamzhanpeng@CJDFintech.com" TargetMode="External"/><Relationship Id="rId599" Type="http://schemas.openxmlformats.org/officeDocument/2006/relationships/hyperlink" Target="mailto:kunuch.te@CJDFintech.com" TargetMode="External"/><Relationship Id="rId764" Type="http://schemas.openxmlformats.org/officeDocument/2006/relationships/hyperlink" Target="mailto:supakorn.ta@cjdfintech.com" TargetMode="External"/><Relationship Id="rId196" Type="http://schemas.openxmlformats.org/officeDocument/2006/relationships/hyperlink" Target="mailto:pittayut.ta@CJDFintech.com" TargetMode="External"/><Relationship Id="rId417" Type="http://schemas.openxmlformats.org/officeDocument/2006/relationships/hyperlink" Target="mailto:thananya.th@CJDFintech.com" TargetMode="External"/><Relationship Id="rId459" Type="http://schemas.openxmlformats.org/officeDocument/2006/relationships/hyperlink" Target="mailto:piyaporn.su@CJDFintech.com" TargetMode="External"/><Relationship Id="rId624" Type="http://schemas.openxmlformats.org/officeDocument/2006/relationships/hyperlink" Target="mailto:kunuch.te@CJDFintech.com" TargetMode="External"/><Relationship Id="rId666" Type="http://schemas.openxmlformats.org/officeDocument/2006/relationships/hyperlink" Target="mailto:kunuch.te@CJDFintech.com" TargetMode="External"/><Relationship Id="rId831" Type="http://schemas.openxmlformats.org/officeDocument/2006/relationships/hyperlink" Target="mailto:pittayut.ta@CJDFintech.com" TargetMode="External"/><Relationship Id="rId16" Type="http://schemas.openxmlformats.org/officeDocument/2006/relationships/hyperlink" Target="mailto:piyaporn.su@CJDFintech.com" TargetMode="External"/><Relationship Id="rId221" Type="http://schemas.openxmlformats.org/officeDocument/2006/relationships/hyperlink" Target="mailto:pittayut.ta@CJDFintech.com" TargetMode="External"/><Relationship Id="rId263" Type="http://schemas.openxmlformats.org/officeDocument/2006/relationships/hyperlink" Target="mailto:pittayut.ta@CJDFintech.com" TargetMode="External"/><Relationship Id="rId319" Type="http://schemas.openxmlformats.org/officeDocument/2006/relationships/hyperlink" Target="mailto:tanamon.wi@CJDFintech.com" TargetMode="External"/><Relationship Id="rId470" Type="http://schemas.openxmlformats.org/officeDocument/2006/relationships/hyperlink" Target="mailto:kunuch.te@CJDFintech.com" TargetMode="External"/><Relationship Id="rId526" Type="http://schemas.openxmlformats.org/officeDocument/2006/relationships/hyperlink" Target="mailto:kunuch.te@CJDFintech.com" TargetMode="External"/><Relationship Id="rId58" Type="http://schemas.openxmlformats.org/officeDocument/2006/relationships/hyperlink" Target="mailto:chattarin.ho@CJDFintech.com" TargetMode="External"/><Relationship Id="rId123" Type="http://schemas.openxmlformats.org/officeDocument/2006/relationships/hyperlink" Target="mailto:kunuch.te@CJDFintech.com" TargetMode="External"/><Relationship Id="rId330" Type="http://schemas.openxmlformats.org/officeDocument/2006/relationships/hyperlink" Target="mailto:kunuch.te@CJDFintech.com" TargetMode="External"/><Relationship Id="rId568" Type="http://schemas.openxmlformats.org/officeDocument/2006/relationships/hyperlink" Target="mailto:chiamzhanpeng@CJDFintech.com" TargetMode="External"/><Relationship Id="rId733" Type="http://schemas.openxmlformats.org/officeDocument/2006/relationships/hyperlink" Target="mailto:walaya.ma@CJDFintech.com" TargetMode="External"/><Relationship Id="rId775" Type="http://schemas.openxmlformats.org/officeDocument/2006/relationships/hyperlink" Target="mailto:chiamzhanpeng@CJDFintech.com" TargetMode="External"/><Relationship Id="rId165" Type="http://schemas.openxmlformats.org/officeDocument/2006/relationships/hyperlink" Target="mailto:chiamzhanpeng@CJDFintech.com" TargetMode="External"/><Relationship Id="rId372" Type="http://schemas.openxmlformats.org/officeDocument/2006/relationships/hyperlink" Target="mailto:chiamzhanpeng@CJDFintech.com" TargetMode="External"/><Relationship Id="rId428" Type="http://schemas.openxmlformats.org/officeDocument/2006/relationships/hyperlink" Target="mailto:ekapope.vi@CJDFintech.com" TargetMode="External"/><Relationship Id="rId635" Type="http://schemas.openxmlformats.org/officeDocument/2006/relationships/hyperlink" Target="mailto:kunuch.te@CJDFintech.com" TargetMode="External"/><Relationship Id="rId677" Type="http://schemas.openxmlformats.org/officeDocument/2006/relationships/hyperlink" Target="mailto:methee.ch@CJDFintech.com" TargetMode="External"/><Relationship Id="rId800" Type="http://schemas.openxmlformats.org/officeDocument/2006/relationships/hyperlink" Target="mailto:chaninart.eo@cjdfintech.com" TargetMode="External"/><Relationship Id="rId842" Type="http://schemas.openxmlformats.org/officeDocument/2006/relationships/hyperlink" Target="mailto:titikarn.th@cjdfintech.com" TargetMode="External"/><Relationship Id="rId232" Type="http://schemas.openxmlformats.org/officeDocument/2006/relationships/hyperlink" Target="mailto:pittayut.ta@CJDFintech.com" TargetMode="External"/><Relationship Id="rId274" Type="http://schemas.openxmlformats.org/officeDocument/2006/relationships/hyperlink" Target="mailto:pittayut.ta@CJDFintech.com" TargetMode="External"/><Relationship Id="rId481" Type="http://schemas.openxmlformats.org/officeDocument/2006/relationships/hyperlink" Target="mailto:kunuch.te@CJDFintech.com" TargetMode="External"/><Relationship Id="rId702" Type="http://schemas.openxmlformats.org/officeDocument/2006/relationships/hyperlink" Target="mailto:pittayut.ta@CJDFintech.com" TargetMode="External"/><Relationship Id="rId27" Type="http://schemas.openxmlformats.org/officeDocument/2006/relationships/hyperlink" Target="mailto:vorawat.ch@CJDFintech.com" TargetMode="External"/><Relationship Id="rId69" Type="http://schemas.openxmlformats.org/officeDocument/2006/relationships/hyperlink" Target="mailto:chattarin.ho@CJDFintech.com" TargetMode="External"/><Relationship Id="rId134" Type="http://schemas.openxmlformats.org/officeDocument/2006/relationships/hyperlink" Target="mailto:kunuch.te@CJDFintech.com" TargetMode="External"/><Relationship Id="rId537" Type="http://schemas.openxmlformats.org/officeDocument/2006/relationships/hyperlink" Target="mailto:pittayut.ta@CJDFintech.com" TargetMode="External"/><Relationship Id="rId579" Type="http://schemas.openxmlformats.org/officeDocument/2006/relationships/hyperlink" Target="mailto:pittayut.ta@CJDFintech.com" TargetMode="External"/><Relationship Id="rId744" Type="http://schemas.openxmlformats.org/officeDocument/2006/relationships/hyperlink" Target="mailto:titikarn.th@cjdfintech.com" TargetMode="External"/><Relationship Id="rId786" Type="http://schemas.openxmlformats.org/officeDocument/2006/relationships/hyperlink" Target="mailto:manopat.ni@CJDFintech.com" TargetMode="External"/><Relationship Id="rId80" Type="http://schemas.openxmlformats.org/officeDocument/2006/relationships/hyperlink" Target="mailto:chiamzhanpeng@CJDFintech.com" TargetMode="External"/><Relationship Id="rId176" Type="http://schemas.openxmlformats.org/officeDocument/2006/relationships/hyperlink" Target="mailto:pattanun.le@CJDFintech.com" TargetMode="External"/><Relationship Id="rId341" Type="http://schemas.openxmlformats.org/officeDocument/2006/relationships/hyperlink" Target="mailto:kunuch.te@CJDFintech.com" TargetMode="External"/><Relationship Id="rId383" Type="http://schemas.openxmlformats.org/officeDocument/2006/relationships/hyperlink" Target="mailto:pittayut.ta@CJDFintech.com" TargetMode="External"/><Relationship Id="rId439" Type="http://schemas.openxmlformats.org/officeDocument/2006/relationships/hyperlink" Target="mailto:pittayut.ta@CJDFintech.com" TargetMode="External"/><Relationship Id="rId590" Type="http://schemas.openxmlformats.org/officeDocument/2006/relationships/hyperlink" Target="mailto:kunuch.te@CJDFintech.com" TargetMode="External"/><Relationship Id="rId604" Type="http://schemas.openxmlformats.org/officeDocument/2006/relationships/hyperlink" Target="mailto:chaninart.ho@CJDFintech.com" TargetMode="External"/><Relationship Id="rId646" Type="http://schemas.openxmlformats.org/officeDocument/2006/relationships/hyperlink" Target="mailto:chiamzhanpeng@CJDFintech.com" TargetMode="External"/><Relationship Id="rId811" Type="http://schemas.openxmlformats.org/officeDocument/2006/relationships/hyperlink" Target="mailto:pattanun.le@cjdfintech.com" TargetMode="External"/><Relationship Id="rId201" Type="http://schemas.openxmlformats.org/officeDocument/2006/relationships/hyperlink" Target="mailto:pattanun.le@CJDFintech.com" TargetMode="External"/><Relationship Id="rId243" Type="http://schemas.openxmlformats.org/officeDocument/2006/relationships/hyperlink" Target="mailto:kunuch.te@CJDFintech.com" TargetMode="External"/><Relationship Id="rId285" Type="http://schemas.openxmlformats.org/officeDocument/2006/relationships/hyperlink" Target="mailto:thananya.th@CJDFintech.com" TargetMode="External"/><Relationship Id="rId450" Type="http://schemas.openxmlformats.org/officeDocument/2006/relationships/hyperlink" Target="mailto:pittayut.ta@CJDFintech.com" TargetMode="External"/><Relationship Id="rId506" Type="http://schemas.openxmlformats.org/officeDocument/2006/relationships/hyperlink" Target="mailto:kunuch.te@CJDFintech.com" TargetMode="External"/><Relationship Id="rId688" Type="http://schemas.openxmlformats.org/officeDocument/2006/relationships/hyperlink" Target="mailto:ekapope.vi@CJDFintech.com" TargetMode="External"/><Relationship Id="rId38" Type="http://schemas.openxmlformats.org/officeDocument/2006/relationships/hyperlink" Target="mailto:thananya.th@CJDFintech.com" TargetMode="External"/><Relationship Id="rId103" Type="http://schemas.openxmlformats.org/officeDocument/2006/relationships/hyperlink" Target="mailto:tanamon.wi@CJDFintech.com" TargetMode="External"/><Relationship Id="rId310" Type="http://schemas.openxmlformats.org/officeDocument/2006/relationships/hyperlink" Target="mailto:tanamon.wi@CJDFintech.com" TargetMode="External"/><Relationship Id="rId492" Type="http://schemas.openxmlformats.org/officeDocument/2006/relationships/hyperlink" Target="mailto:kunuch.te@CJDFintech.com" TargetMode="External"/><Relationship Id="rId548" Type="http://schemas.openxmlformats.org/officeDocument/2006/relationships/hyperlink" Target="mailto:pittayut.ta@CJDFintech.com" TargetMode="External"/><Relationship Id="rId713" Type="http://schemas.openxmlformats.org/officeDocument/2006/relationships/hyperlink" Target="mailto:kunuch.te@CJDFintech.com" TargetMode="External"/><Relationship Id="rId755" Type="http://schemas.openxmlformats.org/officeDocument/2006/relationships/hyperlink" Target="mailto:supakorn.ta@cjdfintech.com" TargetMode="External"/><Relationship Id="rId797" Type="http://schemas.openxmlformats.org/officeDocument/2006/relationships/hyperlink" Target="mailto:supakorn.ta@cjdfintech.com" TargetMode="External"/><Relationship Id="rId91" Type="http://schemas.openxmlformats.org/officeDocument/2006/relationships/hyperlink" Target="mailto:pittayut.ta@CJDFintech.com" TargetMode="External"/><Relationship Id="rId145" Type="http://schemas.openxmlformats.org/officeDocument/2006/relationships/hyperlink" Target="mailto:kunuch.te@CJDFintech.com" TargetMode="External"/><Relationship Id="rId187" Type="http://schemas.openxmlformats.org/officeDocument/2006/relationships/hyperlink" Target="mailto:robert.wa@CJDFintech.com" TargetMode="External"/><Relationship Id="rId352" Type="http://schemas.openxmlformats.org/officeDocument/2006/relationships/hyperlink" Target="mailto:chiamzhanpeng@CJDFintech.com" TargetMode="External"/><Relationship Id="rId394" Type="http://schemas.openxmlformats.org/officeDocument/2006/relationships/hyperlink" Target="mailto:chiamzhanpeng@CJDFintech.com" TargetMode="External"/><Relationship Id="rId408" Type="http://schemas.openxmlformats.org/officeDocument/2006/relationships/hyperlink" Target="mailto:robert.wa@cjdfintech.com" TargetMode="External"/><Relationship Id="rId615" Type="http://schemas.openxmlformats.org/officeDocument/2006/relationships/hyperlink" Target="mailto:pattanun.le@CJDFintech.com" TargetMode="External"/><Relationship Id="rId822" Type="http://schemas.openxmlformats.org/officeDocument/2006/relationships/hyperlink" Target="mailto:supakorn.ta@cjdfintech.com" TargetMode="External"/><Relationship Id="rId212" Type="http://schemas.openxmlformats.org/officeDocument/2006/relationships/hyperlink" Target="mailto:manopat.ni@CJDFintech.com" TargetMode="External"/><Relationship Id="rId254" Type="http://schemas.openxmlformats.org/officeDocument/2006/relationships/hyperlink" Target="mailto:walaya.ma@CJDFintech.com" TargetMode="External"/><Relationship Id="rId657" Type="http://schemas.openxmlformats.org/officeDocument/2006/relationships/hyperlink" Target="mailto:chiamzhanpeng@CJDFintech.com" TargetMode="External"/><Relationship Id="rId699" Type="http://schemas.openxmlformats.org/officeDocument/2006/relationships/hyperlink" Target="mailto:titikarn.th@cjdfintech.com" TargetMode="External"/><Relationship Id="rId49" Type="http://schemas.openxmlformats.org/officeDocument/2006/relationships/hyperlink" Target="mailto:pittayut.ta@CJDFintech.com" TargetMode="External"/><Relationship Id="rId114" Type="http://schemas.openxmlformats.org/officeDocument/2006/relationships/hyperlink" Target="mailto:chaninart.eo@CJDFintech.com" TargetMode="External"/><Relationship Id="rId296" Type="http://schemas.openxmlformats.org/officeDocument/2006/relationships/hyperlink" Target="mailto:tanadol.wi@CJDFintech.com" TargetMode="External"/><Relationship Id="rId461" Type="http://schemas.openxmlformats.org/officeDocument/2006/relationships/hyperlink" Target="mailto:chaninart.ho@CJDFintech.com" TargetMode="External"/><Relationship Id="rId517" Type="http://schemas.openxmlformats.org/officeDocument/2006/relationships/hyperlink" Target="mailto:kunuch.te@CJDFintech.com" TargetMode="External"/><Relationship Id="rId559" Type="http://schemas.openxmlformats.org/officeDocument/2006/relationships/hyperlink" Target="mailto:pittayut.ta@CJDFintech.com" TargetMode="External"/><Relationship Id="rId724" Type="http://schemas.openxmlformats.org/officeDocument/2006/relationships/hyperlink" Target="mailto:chaninart.ho@CJDFintech.com" TargetMode="External"/><Relationship Id="rId766" Type="http://schemas.openxmlformats.org/officeDocument/2006/relationships/hyperlink" Target="mailto:chaninart.eo@CJDFintech.com" TargetMode="External"/><Relationship Id="rId60" Type="http://schemas.openxmlformats.org/officeDocument/2006/relationships/hyperlink" Target="mailto:chattarin.ho@CJDFintech.com" TargetMode="External"/><Relationship Id="rId156" Type="http://schemas.openxmlformats.org/officeDocument/2006/relationships/hyperlink" Target="mailto:ekapope.vi@CJDFintech.com" TargetMode="External"/><Relationship Id="rId198" Type="http://schemas.openxmlformats.org/officeDocument/2006/relationships/hyperlink" Target="mailto:pittayut.ta@CJDFintech.com" TargetMode="External"/><Relationship Id="rId321" Type="http://schemas.openxmlformats.org/officeDocument/2006/relationships/hyperlink" Target="mailto:piyaporn.su@CJDFintech.com" TargetMode="External"/><Relationship Id="rId363" Type="http://schemas.openxmlformats.org/officeDocument/2006/relationships/hyperlink" Target="mailto:pittayut.ta@CJDFintech.com" TargetMode="External"/><Relationship Id="rId419" Type="http://schemas.openxmlformats.org/officeDocument/2006/relationships/hyperlink" Target="mailto:kunuch.te@CJDFintech.com" TargetMode="External"/><Relationship Id="rId570" Type="http://schemas.openxmlformats.org/officeDocument/2006/relationships/hyperlink" Target="mailto:pittayut.ta@CJDFintech.com" TargetMode="External"/><Relationship Id="rId626" Type="http://schemas.openxmlformats.org/officeDocument/2006/relationships/hyperlink" Target="mailto:piyaporn.su@CJDFintech.com" TargetMode="External"/><Relationship Id="rId223" Type="http://schemas.openxmlformats.org/officeDocument/2006/relationships/hyperlink" Target="mailto:kunuch.te@CJDFintech.com" TargetMode="External"/><Relationship Id="rId430" Type="http://schemas.openxmlformats.org/officeDocument/2006/relationships/hyperlink" Target="mailto:robert.wa@cjdfintech.com" TargetMode="External"/><Relationship Id="rId668" Type="http://schemas.openxmlformats.org/officeDocument/2006/relationships/hyperlink" Target="mailto:tanamol.wi@cjdfintech.com" TargetMode="External"/><Relationship Id="rId833" Type="http://schemas.openxmlformats.org/officeDocument/2006/relationships/hyperlink" Target="mailto:piyaporn.su@CJDFintech.com" TargetMode="External"/><Relationship Id="rId18" Type="http://schemas.openxmlformats.org/officeDocument/2006/relationships/hyperlink" Target="mailto:chiamzhanpeng@CJDFintech.com" TargetMode="External"/><Relationship Id="rId265" Type="http://schemas.openxmlformats.org/officeDocument/2006/relationships/hyperlink" Target="mailto:piyaporn.su@CJDFintech.com" TargetMode="External"/><Relationship Id="rId472" Type="http://schemas.openxmlformats.org/officeDocument/2006/relationships/hyperlink" Target="mailto:chaninart.ho@CJDFintech.com" TargetMode="External"/><Relationship Id="rId528" Type="http://schemas.openxmlformats.org/officeDocument/2006/relationships/hyperlink" Target="mailto:kunuch.te@CJDFintech.com" TargetMode="External"/><Relationship Id="rId735" Type="http://schemas.openxmlformats.org/officeDocument/2006/relationships/hyperlink" Target="mailto:walaya.ma@CJDFintech.com" TargetMode="External"/><Relationship Id="rId125" Type="http://schemas.openxmlformats.org/officeDocument/2006/relationships/hyperlink" Target="mailto:kunuch.te@CJDFintech.com" TargetMode="External"/><Relationship Id="rId167" Type="http://schemas.openxmlformats.org/officeDocument/2006/relationships/hyperlink" Target="mailto:chiamzhanpeng@CJDFintech.com" TargetMode="External"/><Relationship Id="rId332" Type="http://schemas.openxmlformats.org/officeDocument/2006/relationships/hyperlink" Target="mailto:kunuch.te@CJDFintech.com" TargetMode="External"/><Relationship Id="rId374" Type="http://schemas.openxmlformats.org/officeDocument/2006/relationships/hyperlink" Target="mailto:chiamzhanpeng@CJDFintech.com" TargetMode="External"/><Relationship Id="rId581" Type="http://schemas.openxmlformats.org/officeDocument/2006/relationships/hyperlink" Target="mailto:ekapope.vi@CJDFintech.com" TargetMode="External"/><Relationship Id="rId777" Type="http://schemas.openxmlformats.org/officeDocument/2006/relationships/hyperlink" Target="mailto:chiamzhanpeng@CJDFintech.com" TargetMode="External"/><Relationship Id="rId71" Type="http://schemas.openxmlformats.org/officeDocument/2006/relationships/hyperlink" Target="mailto:pittayut.ta@CJDFintech.com" TargetMode="External"/><Relationship Id="rId234" Type="http://schemas.openxmlformats.org/officeDocument/2006/relationships/hyperlink" Target="mailto:robert.wa@CJDFintech.com" TargetMode="External"/><Relationship Id="rId637" Type="http://schemas.openxmlformats.org/officeDocument/2006/relationships/hyperlink" Target="mailto:piyaporn.su@CJDFintech.com" TargetMode="External"/><Relationship Id="rId679" Type="http://schemas.openxmlformats.org/officeDocument/2006/relationships/hyperlink" Target="mailto:walaya.ma@CJDFintech.com" TargetMode="External"/><Relationship Id="rId802" Type="http://schemas.openxmlformats.org/officeDocument/2006/relationships/hyperlink" Target="mailto:warot.mo@cjdfontech.com" TargetMode="External"/><Relationship Id="rId844" Type="http://schemas.openxmlformats.org/officeDocument/2006/relationships/hyperlink" Target="mailto:kunuch.te@CJDFintech.com" TargetMode="External"/><Relationship Id="rId2" Type="http://schemas.openxmlformats.org/officeDocument/2006/relationships/hyperlink" Target="mailto:chiamzhanpeng@CJDFintech.com" TargetMode="External"/><Relationship Id="rId29" Type="http://schemas.openxmlformats.org/officeDocument/2006/relationships/hyperlink" Target="mailto:vorawat.ch@CJDFintech.com" TargetMode="External"/><Relationship Id="rId276" Type="http://schemas.openxmlformats.org/officeDocument/2006/relationships/hyperlink" Target="mailto:thananya.th@CJDFintech.com" TargetMode="External"/><Relationship Id="rId441" Type="http://schemas.openxmlformats.org/officeDocument/2006/relationships/hyperlink" Target="mailto:pittayut.ta@CJDFintech.com" TargetMode="External"/><Relationship Id="rId483" Type="http://schemas.openxmlformats.org/officeDocument/2006/relationships/hyperlink" Target="mailto:kunuch.te@CJDFintech.com" TargetMode="External"/><Relationship Id="rId539" Type="http://schemas.openxmlformats.org/officeDocument/2006/relationships/hyperlink" Target="mailto:pittayut.ta@CJDFintech.com" TargetMode="External"/><Relationship Id="rId690" Type="http://schemas.openxmlformats.org/officeDocument/2006/relationships/hyperlink" Target="mailto:titikarn.th@cjdfintech.com" TargetMode="External"/><Relationship Id="rId704" Type="http://schemas.openxmlformats.org/officeDocument/2006/relationships/hyperlink" Target="mailto:pittayut.ta@CJDFintech.com" TargetMode="External"/><Relationship Id="rId746" Type="http://schemas.openxmlformats.org/officeDocument/2006/relationships/hyperlink" Target="mailto:titikarn.th@cjdfintech.com" TargetMode="External"/><Relationship Id="rId40" Type="http://schemas.openxmlformats.org/officeDocument/2006/relationships/hyperlink" Target="mailto:pittayut.ta@CJDFintech.com" TargetMode="External"/><Relationship Id="rId136" Type="http://schemas.openxmlformats.org/officeDocument/2006/relationships/hyperlink" Target="mailto:chaninart.eo@CJDFintech.com" TargetMode="External"/><Relationship Id="rId178" Type="http://schemas.openxmlformats.org/officeDocument/2006/relationships/hyperlink" Target="mailto:pittayut.ta@CJDFintech.com" TargetMode="External"/><Relationship Id="rId301" Type="http://schemas.openxmlformats.org/officeDocument/2006/relationships/hyperlink" Target="mailto:titikarn.th@CJDFintech.com" TargetMode="External"/><Relationship Id="rId343" Type="http://schemas.openxmlformats.org/officeDocument/2006/relationships/hyperlink" Target="mailto:kunuch.te@CJDFintech.com" TargetMode="External"/><Relationship Id="rId550" Type="http://schemas.openxmlformats.org/officeDocument/2006/relationships/hyperlink" Target="mailto:pittayut.ta@CJDFintech.com" TargetMode="External"/><Relationship Id="rId788" Type="http://schemas.openxmlformats.org/officeDocument/2006/relationships/hyperlink" Target="mailto:manopat.ni@CJDFintech.com" TargetMode="External"/><Relationship Id="rId82" Type="http://schemas.openxmlformats.org/officeDocument/2006/relationships/hyperlink" Target="mailto:chiamzhanpeng@CJDFintech.com" TargetMode="External"/><Relationship Id="rId203" Type="http://schemas.openxmlformats.org/officeDocument/2006/relationships/hyperlink" Target="mailto:tanamon.wi@CJDFintech.com" TargetMode="External"/><Relationship Id="rId385" Type="http://schemas.openxmlformats.org/officeDocument/2006/relationships/hyperlink" Target="mailto:pittayut.ta@CJDFintech.com" TargetMode="External"/><Relationship Id="rId592" Type="http://schemas.openxmlformats.org/officeDocument/2006/relationships/hyperlink" Target="mailto:kunuch.te@CJDFintech.com" TargetMode="External"/><Relationship Id="rId606" Type="http://schemas.openxmlformats.org/officeDocument/2006/relationships/hyperlink" Target="mailto:manopat.ni@CJDFintech.com" TargetMode="External"/><Relationship Id="rId648" Type="http://schemas.openxmlformats.org/officeDocument/2006/relationships/hyperlink" Target="mailto:chiamzhanpeng@CJDFintech.com" TargetMode="External"/><Relationship Id="rId813" Type="http://schemas.openxmlformats.org/officeDocument/2006/relationships/hyperlink" Target="mailto:kunuch.te@CJDFintech.com" TargetMode="External"/><Relationship Id="rId245" Type="http://schemas.openxmlformats.org/officeDocument/2006/relationships/hyperlink" Target="mailto:chaninart.eo@CJDFintech.com" TargetMode="External"/><Relationship Id="rId287" Type="http://schemas.openxmlformats.org/officeDocument/2006/relationships/hyperlink" Target="mailto:kunuch.te@CJDFintech.com" TargetMode="External"/><Relationship Id="rId410" Type="http://schemas.openxmlformats.org/officeDocument/2006/relationships/hyperlink" Target="mailto:thananya.th@CJDFintech.com" TargetMode="External"/><Relationship Id="rId452" Type="http://schemas.openxmlformats.org/officeDocument/2006/relationships/hyperlink" Target="mailto:ekapope.vi@CJDFintech.com" TargetMode="External"/><Relationship Id="rId494" Type="http://schemas.openxmlformats.org/officeDocument/2006/relationships/hyperlink" Target="mailto:kunuch.te@CJDFintech.com" TargetMode="External"/><Relationship Id="rId508" Type="http://schemas.openxmlformats.org/officeDocument/2006/relationships/hyperlink" Target="mailto:kunuch.te@CJDFintech.com" TargetMode="External"/><Relationship Id="rId715" Type="http://schemas.openxmlformats.org/officeDocument/2006/relationships/hyperlink" Target="mailto:pittayut.ta@CJDFintech.com" TargetMode="External"/><Relationship Id="rId105" Type="http://schemas.openxmlformats.org/officeDocument/2006/relationships/hyperlink" Target="mailto:kunuch.te@CJDFintech.com" TargetMode="External"/><Relationship Id="rId147" Type="http://schemas.openxmlformats.org/officeDocument/2006/relationships/hyperlink" Target="mailto:thananya.th@CJDFintech.com" TargetMode="External"/><Relationship Id="rId312" Type="http://schemas.openxmlformats.org/officeDocument/2006/relationships/hyperlink" Target="mailto:tanamon.wi@CJDFintech.com" TargetMode="External"/><Relationship Id="rId354" Type="http://schemas.openxmlformats.org/officeDocument/2006/relationships/hyperlink" Target="mailto:pittayut.ta@CJDFintech.com" TargetMode="External"/><Relationship Id="rId757" Type="http://schemas.openxmlformats.org/officeDocument/2006/relationships/hyperlink" Target="mailto:supakorn.ta@cjdfintech.com" TargetMode="External"/><Relationship Id="rId799" Type="http://schemas.openxmlformats.org/officeDocument/2006/relationships/hyperlink" Target="mailto:walaya.ma@cjdfintech.com" TargetMode="External"/><Relationship Id="rId51" Type="http://schemas.openxmlformats.org/officeDocument/2006/relationships/hyperlink" Target="mailto:kunuch.te@CJDFintech.com" TargetMode="External"/><Relationship Id="rId93" Type="http://schemas.openxmlformats.org/officeDocument/2006/relationships/hyperlink" Target="mailto:kunuch.te@CJDFintech.com" TargetMode="External"/><Relationship Id="rId189" Type="http://schemas.openxmlformats.org/officeDocument/2006/relationships/hyperlink" Target="mailto:robert.wa@CJDFintech.com" TargetMode="External"/><Relationship Id="rId396" Type="http://schemas.openxmlformats.org/officeDocument/2006/relationships/hyperlink" Target="mailto:robert.wa@cjdfintech.com" TargetMode="External"/><Relationship Id="rId561" Type="http://schemas.openxmlformats.org/officeDocument/2006/relationships/hyperlink" Target="mailto:pittayut.ta@CJDFintech.com" TargetMode="External"/><Relationship Id="rId617" Type="http://schemas.openxmlformats.org/officeDocument/2006/relationships/hyperlink" Target="mailto:pittayut.ta@CJDFintech.com" TargetMode="External"/><Relationship Id="rId659" Type="http://schemas.openxmlformats.org/officeDocument/2006/relationships/hyperlink" Target="mailto:chiamzhanpeng@CJDFintech.com" TargetMode="External"/><Relationship Id="rId824" Type="http://schemas.openxmlformats.org/officeDocument/2006/relationships/hyperlink" Target="mailto:supakorn.ta@cjdfintech.com" TargetMode="External"/><Relationship Id="rId214" Type="http://schemas.openxmlformats.org/officeDocument/2006/relationships/hyperlink" Target="mailto:pittayut.ta@CJDFintech.com" TargetMode="External"/><Relationship Id="rId256" Type="http://schemas.openxmlformats.org/officeDocument/2006/relationships/hyperlink" Target="mailto:kunuch.te@CJDFintech.com" TargetMode="External"/><Relationship Id="rId298" Type="http://schemas.openxmlformats.org/officeDocument/2006/relationships/hyperlink" Target="mailto:kunuch.te@CJDFintech.com" TargetMode="External"/><Relationship Id="rId421" Type="http://schemas.openxmlformats.org/officeDocument/2006/relationships/hyperlink" Target="mailto:pittayut.ta@CJDFintech.com" TargetMode="External"/><Relationship Id="rId463" Type="http://schemas.openxmlformats.org/officeDocument/2006/relationships/hyperlink" Target="mailto:kunuch.te@CJDFintech.com" TargetMode="External"/><Relationship Id="rId519" Type="http://schemas.openxmlformats.org/officeDocument/2006/relationships/hyperlink" Target="mailto:kunuch.te@CJDFintech.com" TargetMode="External"/><Relationship Id="rId670" Type="http://schemas.openxmlformats.org/officeDocument/2006/relationships/hyperlink" Target="mailto:piyaporn.su@CJDFintech.com" TargetMode="External"/><Relationship Id="rId116" Type="http://schemas.openxmlformats.org/officeDocument/2006/relationships/hyperlink" Target="mailto:kunuch.te@CJDFintech.com" TargetMode="External"/><Relationship Id="rId158" Type="http://schemas.openxmlformats.org/officeDocument/2006/relationships/hyperlink" Target="mailto:piyaporn.su@CJDFintech.com" TargetMode="External"/><Relationship Id="rId323" Type="http://schemas.openxmlformats.org/officeDocument/2006/relationships/hyperlink" Target="mailto:piyaporn.su@CJDFintech.com" TargetMode="External"/><Relationship Id="rId530" Type="http://schemas.openxmlformats.org/officeDocument/2006/relationships/hyperlink" Target="mailto:kunuch.te@CJDFintech.com" TargetMode="External"/><Relationship Id="rId726" Type="http://schemas.openxmlformats.org/officeDocument/2006/relationships/hyperlink" Target="mailto:chiamzhanpeng@CJDFintech.com" TargetMode="External"/><Relationship Id="rId768" Type="http://schemas.openxmlformats.org/officeDocument/2006/relationships/hyperlink" Target="mailto:walaya.ma@CJDFintech.com" TargetMode="External"/><Relationship Id="rId20" Type="http://schemas.openxmlformats.org/officeDocument/2006/relationships/hyperlink" Target="mailto:chiamzhanpeng@CJDFintech.com" TargetMode="External"/><Relationship Id="rId62" Type="http://schemas.openxmlformats.org/officeDocument/2006/relationships/hyperlink" Target="mailto:pittayut.ta@CJDFintech.com" TargetMode="External"/><Relationship Id="rId365" Type="http://schemas.openxmlformats.org/officeDocument/2006/relationships/hyperlink" Target="mailto:pittayut.ta@CJDFintech.com" TargetMode="External"/><Relationship Id="rId572" Type="http://schemas.openxmlformats.org/officeDocument/2006/relationships/hyperlink" Target="mailto:pittayut.ta@CJDFintech.com" TargetMode="External"/><Relationship Id="rId628" Type="http://schemas.openxmlformats.org/officeDocument/2006/relationships/hyperlink" Target="mailto:kunuch.te@CJDFintech.com" TargetMode="External"/><Relationship Id="rId835" Type="http://schemas.openxmlformats.org/officeDocument/2006/relationships/hyperlink" Target="mailto:kunuch.te@CJDFintech.com" TargetMode="External"/><Relationship Id="rId225" Type="http://schemas.openxmlformats.org/officeDocument/2006/relationships/hyperlink" Target="mailto:tanadol.wi@CJDFintech.com" TargetMode="External"/><Relationship Id="rId267" Type="http://schemas.openxmlformats.org/officeDocument/2006/relationships/hyperlink" Target="mailto:robert.wa@cjdfintech.com" TargetMode="External"/><Relationship Id="rId432" Type="http://schemas.openxmlformats.org/officeDocument/2006/relationships/hyperlink" Target="mailto:pittayut.ta@CJDFintech.com" TargetMode="External"/><Relationship Id="rId474" Type="http://schemas.openxmlformats.org/officeDocument/2006/relationships/hyperlink" Target="mailto:kunuch.te@CJDFintech.com" TargetMode="External"/><Relationship Id="rId127" Type="http://schemas.openxmlformats.org/officeDocument/2006/relationships/hyperlink" Target="mailto:kunuch.te@CJDFintech.com" TargetMode="External"/><Relationship Id="rId681" Type="http://schemas.openxmlformats.org/officeDocument/2006/relationships/hyperlink" Target="mailto:walaya.ma@CJDFintech.com" TargetMode="External"/><Relationship Id="rId737" Type="http://schemas.openxmlformats.org/officeDocument/2006/relationships/hyperlink" Target="mailto:walaya.ma@CJDFintech.com" TargetMode="External"/><Relationship Id="rId779" Type="http://schemas.openxmlformats.org/officeDocument/2006/relationships/hyperlink" Target="mailto:tanamon.wi@cjdfintech.com" TargetMode="External"/><Relationship Id="rId31" Type="http://schemas.openxmlformats.org/officeDocument/2006/relationships/hyperlink" Target="mailto:piyaporn.su@CJDFintech.com" TargetMode="External"/><Relationship Id="rId73" Type="http://schemas.openxmlformats.org/officeDocument/2006/relationships/hyperlink" Target="mailto:vorawat.ch@CJDFintech.com" TargetMode="External"/><Relationship Id="rId169" Type="http://schemas.openxmlformats.org/officeDocument/2006/relationships/hyperlink" Target="mailto:ekapope.vi@CJDFintech.com" TargetMode="External"/><Relationship Id="rId334" Type="http://schemas.openxmlformats.org/officeDocument/2006/relationships/hyperlink" Target="mailto:kunuch.te@CJDFintech.com" TargetMode="External"/><Relationship Id="rId376" Type="http://schemas.openxmlformats.org/officeDocument/2006/relationships/hyperlink" Target="mailto:chiamzhanpeng@CJDFintech.com" TargetMode="External"/><Relationship Id="rId541" Type="http://schemas.openxmlformats.org/officeDocument/2006/relationships/hyperlink" Target="mailto:pittayut.ta@CJDFintech.com" TargetMode="External"/><Relationship Id="rId583" Type="http://schemas.openxmlformats.org/officeDocument/2006/relationships/hyperlink" Target="mailto:walaya.ma@CJDFintech.com" TargetMode="External"/><Relationship Id="rId639" Type="http://schemas.openxmlformats.org/officeDocument/2006/relationships/hyperlink" Target="mailto:titikarn.th@cjdfintech.com" TargetMode="External"/><Relationship Id="rId790" Type="http://schemas.openxmlformats.org/officeDocument/2006/relationships/hyperlink" Target="mailto:supakorn.ta@cjdfintech.com" TargetMode="External"/><Relationship Id="rId804" Type="http://schemas.openxmlformats.org/officeDocument/2006/relationships/hyperlink" Target="mailto:soravis.pr@cjdfintech.com" TargetMode="External"/><Relationship Id="rId4" Type="http://schemas.openxmlformats.org/officeDocument/2006/relationships/hyperlink" Target="mailto:chiamzhanpeng@CJDFintech.com" TargetMode="External"/><Relationship Id="rId180" Type="http://schemas.openxmlformats.org/officeDocument/2006/relationships/hyperlink" Target="mailto:pittayut.ta@CJDFintech.com" TargetMode="External"/><Relationship Id="rId236" Type="http://schemas.openxmlformats.org/officeDocument/2006/relationships/hyperlink" Target="mailto:methee.ch@CJDFintech.com" TargetMode="External"/><Relationship Id="rId278" Type="http://schemas.openxmlformats.org/officeDocument/2006/relationships/hyperlink" Target="mailto:vorawat.ch@CJDFintech.com" TargetMode="External"/><Relationship Id="rId401" Type="http://schemas.openxmlformats.org/officeDocument/2006/relationships/hyperlink" Target="mailto:kunuch.te@CJDFintech.com" TargetMode="External"/><Relationship Id="rId443" Type="http://schemas.openxmlformats.org/officeDocument/2006/relationships/hyperlink" Target="mailto:pittayut.ta@CJDFintech.com" TargetMode="External"/><Relationship Id="rId650" Type="http://schemas.openxmlformats.org/officeDocument/2006/relationships/hyperlink" Target="mailto:chiamzhanpeng@CJDFintech.com" TargetMode="External"/><Relationship Id="rId846" Type="http://schemas.openxmlformats.org/officeDocument/2006/relationships/hyperlink" Target="mailto:pittayut.ta@CJDFintech.com" TargetMode="External"/><Relationship Id="rId303" Type="http://schemas.openxmlformats.org/officeDocument/2006/relationships/hyperlink" Target="mailto:titikarn.th@CJDFintech.com" TargetMode="External"/><Relationship Id="rId485" Type="http://schemas.openxmlformats.org/officeDocument/2006/relationships/hyperlink" Target="mailto:kunuch.te@CJDFintech.com" TargetMode="External"/><Relationship Id="rId692" Type="http://schemas.openxmlformats.org/officeDocument/2006/relationships/hyperlink" Target="mailto:methee.ch@CJDFintech.com" TargetMode="External"/><Relationship Id="rId706" Type="http://schemas.openxmlformats.org/officeDocument/2006/relationships/hyperlink" Target="mailto:pittayut.ta@CJDFintech.com" TargetMode="External"/><Relationship Id="rId748" Type="http://schemas.openxmlformats.org/officeDocument/2006/relationships/hyperlink" Target="mailto:pattanun.le@CJDFintech.com" TargetMode="External"/><Relationship Id="rId42" Type="http://schemas.openxmlformats.org/officeDocument/2006/relationships/hyperlink" Target="mailto:ekapope.vi@CJDFintech.com" TargetMode="External"/><Relationship Id="rId84" Type="http://schemas.openxmlformats.org/officeDocument/2006/relationships/hyperlink" Target="mailto:kunuch.te@CJDFintech.com" TargetMode="External"/><Relationship Id="rId138" Type="http://schemas.openxmlformats.org/officeDocument/2006/relationships/hyperlink" Target="mailto:chiamzhanpeng@CJDFintech.com" TargetMode="External"/><Relationship Id="rId345" Type="http://schemas.openxmlformats.org/officeDocument/2006/relationships/hyperlink" Target="mailto:chiamzhanpeng@CJDFintech.com" TargetMode="External"/><Relationship Id="rId387" Type="http://schemas.openxmlformats.org/officeDocument/2006/relationships/hyperlink" Target="mailto:chiamzhanpeng@CJDFintech.com" TargetMode="External"/><Relationship Id="rId510" Type="http://schemas.openxmlformats.org/officeDocument/2006/relationships/hyperlink" Target="mailto:kunuch.te@CJDFintech.com" TargetMode="External"/><Relationship Id="rId552" Type="http://schemas.openxmlformats.org/officeDocument/2006/relationships/hyperlink" Target="mailto:pittayut.ta@CJDFintech.com" TargetMode="External"/><Relationship Id="rId594" Type="http://schemas.openxmlformats.org/officeDocument/2006/relationships/hyperlink" Target="mailto:kunuch.te@CJDFintech.com" TargetMode="External"/><Relationship Id="rId608" Type="http://schemas.openxmlformats.org/officeDocument/2006/relationships/hyperlink" Target="mailto:piyaporn.su@CJDFintech.com" TargetMode="External"/><Relationship Id="rId815" Type="http://schemas.openxmlformats.org/officeDocument/2006/relationships/hyperlink" Target="mailto:kunuch.te@CJDFintech.com" TargetMode="External"/><Relationship Id="rId191" Type="http://schemas.openxmlformats.org/officeDocument/2006/relationships/hyperlink" Target="mailto:robert.wa@CJDFintech.com" TargetMode="External"/><Relationship Id="rId205" Type="http://schemas.openxmlformats.org/officeDocument/2006/relationships/hyperlink" Target="mailto:tanamon.wi@CJDFintech.com" TargetMode="External"/><Relationship Id="rId247" Type="http://schemas.openxmlformats.org/officeDocument/2006/relationships/hyperlink" Target="mailto:thananya.th@CJDFintech.com" TargetMode="External"/><Relationship Id="rId412" Type="http://schemas.openxmlformats.org/officeDocument/2006/relationships/hyperlink" Target="mailto:tanadol.wi@CJDFintech.com" TargetMode="External"/><Relationship Id="rId107" Type="http://schemas.openxmlformats.org/officeDocument/2006/relationships/hyperlink" Target="mailto:kunuch.te@CJDFintech.com" TargetMode="External"/><Relationship Id="rId289" Type="http://schemas.openxmlformats.org/officeDocument/2006/relationships/hyperlink" Target="mailto:kunuch.te@CJDFintech.com" TargetMode="External"/><Relationship Id="rId454" Type="http://schemas.openxmlformats.org/officeDocument/2006/relationships/hyperlink" Target="mailto:pittayut.ta@CJDFintech.com" TargetMode="External"/><Relationship Id="rId496" Type="http://schemas.openxmlformats.org/officeDocument/2006/relationships/hyperlink" Target="mailto:kunuch.te@CJDFintech.com" TargetMode="External"/><Relationship Id="rId661" Type="http://schemas.openxmlformats.org/officeDocument/2006/relationships/hyperlink" Target="mailto:kunuch.te@CJDFintech.com" TargetMode="External"/><Relationship Id="rId717" Type="http://schemas.openxmlformats.org/officeDocument/2006/relationships/hyperlink" Target="mailto:tanadol.wi@CJDFintech.com" TargetMode="External"/><Relationship Id="rId759" Type="http://schemas.openxmlformats.org/officeDocument/2006/relationships/hyperlink" Target="mailto:supakorn.ta@cjdfintech.com" TargetMode="External"/><Relationship Id="rId11" Type="http://schemas.openxmlformats.org/officeDocument/2006/relationships/hyperlink" Target="mailto:chiamzhanpeng@CJDFintech.com" TargetMode="External"/><Relationship Id="rId53" Type="http://schemas.openxmlformats.org/officeDocument/2006/relationships/hyperlink" Target="mailto:chattarin.ho@CJDFintech.com" TargetMode="External"/><Relationship Id="rId149" Type="http://schemas.openxmlformats.org/officeDocument/2006/relationships/hyperlink" Target="mailto:chiamzhanpeng@CJDFintech.com" TargetMode="External"/><Relationship Id="rId314" Type="http://schemas.openxmlformats.org/officeDocument/2006/relationships/hyperlink" Target="mailto:tanamon.wi@CJDFintech.com" TargetMode="External"/><Relationship Id="rId356" Type="http://schemas.openxmlformats.org/officeDocument/2006/relationships/hyperlink" Target="mailto:pittayut.ta@CJDFintech.com" TargetMode="External"/><Relationship Id="rId398" Type="http://schemas.openxmlformats.org/officeDocument/2006/relationships/hyperlink" Target="mailto:walaya.ma@CJDFintech.com" TargetMode="External"/><Relationship Id="rId521" Type="http://schemas.openxmlformats.org/officeDocument/2006/relationships/hyperlink" Target="mailto:kunuch.te@CJDFintech.com" TargetMode="External"/><Relationship Id="rId563" Type="http://schemas.openxmlformats.org/officeDocument/2006/relationships/hyperlink" Target="mailto:chiamzhanpeng@CJDFintech.com" TargetMode="External"/><Relationship Id="rId619" Type="http://schemas.openxmlformats.org/officeDocument/2006/relationships/hyperlink" Target="mailto:pittayut.ta@CJDFintech.com" TargetMode="External"/><Relationship Id="rId770" Type="http://schemas.openxmlformats.org/officeDocument/2006/relationships/hyperlink" Target="mailto:vorawat.ch@CJDFintech.com" TargetMode="External"/><Relationship Id="rId95" Type="http://schemas.openxmlformats.org/officeDocument/2006/relationships/hyperlink" Target="mailto:chaninart.eo@CJDFintech.com" TargetMode="External"/><Relationship Id="rId160" Type="http://schemas.openxmlformats.org/officeDocument/2006/relationships/hyperlink" Target="mailto:walaya.ma@CJDFintech.com" TargetMode="External"/><Relationship Id="rId216" Type="http://schemas.openxmlformats.org/officeDocument/2006/relationships/hyperlink" Target="mailto:pittayut.ta@CJDFintech.com" TargetMode="External"/><Relationship Id="rId423" Type="http://schemas.openxmlformats.org/officeDocument/2006/relationships/hyperlink" Target="mailto:chiamzhanpeng@CJDFintech.com" TargetMode="External"/><Relationship Id="rId826" Type="http://schemas.openxmlformats.org/officeDocument/2006/relationships/hyperlink" Target="mailto:supakorn.ta@cjdfintech.com" TargetMode="External"/><Relationship Id="rId258" Type="http://schemas.openxmlformats.org/officeDocument/2006/relationships/hyperlink" Target="mailto:pittayut.ta@CJDFintech.com" TargetMode="External"/><Relationship Id="rId465" Type="http://schemas.openxmlformats.org/officeDocument/2006/relationships/hyperlink" Target="mailto:vorawat.ch@CJDFintech.com" TargetMode="External"/><Relationship Id="rId630" Type="http://schemas.openxmlformats.org/officeDocument/2006/relationships/hyperlink" Target="mailto:pittayut.ta@CJDFintech.com" TargetMode="External"/><Relationship Id="rId672" Type="http://schemas.openxmlformats.org/officeDocument/2006/relationships/hyperlink" Target="mailto:thananya.th@CJDFintech.com" TargetMode="External"/><Relationship Id="rId728" Type="http://schemas.openxmlformats.org/officeDocument/2006/relationships/hyperlink" Target="mailto:pattanun.le@cjdfintech.com" TargetMode="External"/><Relationship Id="rId22" Type="http://schemas.openxmlformats.org/officeDocument/2006/relationships/hyperlink" Target="mailto:chiamzhanpeng@CJDFintech.com" TargetMode="External"/><Relationship Id="rId64" Type="http://schemas.openxmlformats.org/officeDocument/2006/relationships/hyperlink" Target="mailto:kunuch.te@CJDFintech.com" TargetMode="External"/><Relationship Id="rId118" Type="http://schemas.openxmlformats.org/officeDocument/2006/relationships/hyperlink" Target="mailto:ekapope.vi@CJDFintech.com" TargetMode="External"/><Relationship Id="rId325" Type="http://schemas.openxmlformats.org/officeDocument/2006/relationships/hyperlink" Target="mailto:kunuch.te@CJDFintech.com" TargetMode="External"/><Relationship Id="rId367" Type="http://schemas.openxmlformats.org/officeDocument/2006/relationships/hyperlink" Target="mailto:pittayut.ta@CJDFintech.com" TargetMode="External"/><Relationship Id="rId532" Type="http://schemas.openxmlformats.org/officeDocument/2006/relationships/hyperlink" Target="mailto:kunuch.te@CJDFintech.com" TargetMode="External"/><Relationship Id="rId574" Type="http://schemas.openxmlformats.org/officeDocument/2006/relationships/hyperlink" Target="mailto:pittayut.ta@CJDFintech.com" TargetMode="External"/><Relationship Id="rId171" Type="http://schemas.openxmlformats.org/officeDocument/2006/relationships/hyperlink" Target="mailto:pittayut.ta@CJDFintech.com" TargetMode="External"/><Relationship Id="rId227" Type="http://schemas.openxmlformats.org/officeDocument/2006/relationships/hyperlink" Target="mailto:kunuch.te@CJDFintech.com" TargetMode="External"/><Relationship Id="rId781" Type="http://schemas.openxmlformats.org/officeDocument/2006/relationships/hyperlink" Target="mailto:vorawat.ch@CJDFintech.com" TargetMode="External"/><Relationship Id="rId837" Type="http://schemas.openxmlformats.org/officeDocument/2006/relationships/hyperlink" Target="mailto:tanadol.wi@CJDFintech.com" TargetMode="External"/><Relationship Id="rId269" Type="http://schemas.openxmlformats.org/officeDocument/2006/relationships/hyperlink" Target="mailto:pittayut.ta@CJDFintech.com" TargetMode="External"/><Relationship Id="rId434" Type="http://schemas.openxmlformats.org/officeDocument/2006/relationships/hyperlink" Target="mailto:pattanun.le@CJDFintech.com" TargetMode="External"/><Relationship Id="rId476" Type="http://schemas.openxmlformats.org/officeDocument/2006/relationships/hyperlink" Target="mailto:kunuch.te@CJDFintech.com" TargetMode="External"/><Relationship Id="rId641" Type="http://schemas.openxmlformats.org/officeDocument/2006/relationships/hyperlink" Target="mailto:chaninart.ho@CJDFintech.com" TargetMode="External"/><Relationship Id="rId683" Type="http://schemas.openxmlformats.org/officeDocument/2006/relationships/hyperlink" Target="mailto:piyaporn.su@CJDFintech.com" TargetMode="External"/><Relationship Id="rId739" Type="http://schemas.openxmlformats.org/officeDocument/2006/relationships/hyperlink" Target="mailto:kunuch.te@CJDFintech.com" TargetMode="External"/><Relationship Id="rId33" Type="http://schemas.openxmlformats.org/officeDocument/2006/relationships/hyperlink" Target="mailto:ekapope.vi@CJDFintech.com" TargetMode="External"/><Relationship Id="rId129" Type="http://schemas.openxmlformats.org/officeDocument/2006/relationships/hyperlink" Target="mailto:kunuch.te@CJDFintech.com" TargetMode="External"/><Relationship Id="rId280" Type="http://schemas.openxmlformats.org/officeDocument/2006/relationships/hyperlink" Target="mailto:kunuch.te@CJDFintech.com" TargetMode="External"/><Relationship Id="rId336" Type="http://schemas.openxmlformats.org/officeDocument/2006/relationships/hyperlink" Target="mailto:kunuch.te@CJDFintech.com" TargetMode="External"/><Relationship Id="rId501" Type="http://schemas.openxmlformats.org/officeDocument/2006/relationships/hyperlink" Target="mailto:kunuch.te@CJDFintech.com" TargetMode="External"/><Relationship Id="rId543" Type="http://schemas.openxmlformats.org/officeDocument/2006/relationships/hyperlink" Target="mailto:pittayut.ta@CJDFintech.com" TargetMode="External"/><Relationship Id="rId75" Type="http://schemas.openxmlformats.org/officeDocument/2006/relationships/hyperlink" Target="mailto:robert.wa@CJDFintech.com" TargetMode="External"/><Relationship Id="rId140" Type="http://schemas.openxmlformats.org/officeDocument/2006/relationships/hyperlink" Target="mailto:chiamzhanpeng@CJDFintech.com" TargetMode="External"/><Relationship Id="rId182" Type="http://schemas.openxmlformats.org/officeDocument/2006/relationships/hyperlink" Target="mailto:pittayut.ta@CJDFintech.com" TargetMode="External"/><Relationship Id="rId378" Type="http://schemas.openxmlformats.org/officeDocument/2006/relationships/hyperlink" Target="mailto:chiamzhanpeng@CJDFintech.com" TargetMode="External"/><Relationship Id="rId403" Type="http://schemas.openxmlformats.org/officeDocument/2006/relationships/hyperlink" Target="mailto:pittayut.ta@CJDFintech.com" TargetMode="External"/><Relationship Id="rId585" Type="http://schemas.openxmlformats.org/officeDocument/2006/relationships/hyperlink" Target="mailto:robert.wa@cjdfintech.com" TargetMode="External"/><Relationship Id="rId750" Type="http://schemas.openxmlformats.org/officeDocument/2006/relationships/hyperlink" Target="mailto:titikarn.th@cjdfintech.com" TargetMode="External"/><Relationship Id="rId792" Type="http://schemas.openxmlformats.org/officeDocument/2006/relationships/hyperlink" Target="mailto:walaya.ma@CJDFintech.com" TargetMode="External"/><Relationship Id="rId806" Type="http://schemas.openxmlformats.org/officeDocument/2006/relationships/hyperlink" Target="mailto:piyaporn.su@CJDFintech.com" TargetMode="External"/><Relationship Id="rId848" Type="http://schemas.openxmlformats.org/officeDocument/2006/relationships/printerSettings" Target="../printerSettings/printerSettings2.bin"/><Relationship Id="rId6" Type="http://schemas.openxmlformats.org/officeDocument/2006/relationships/hyperlink" Target="mailto:chiamzhanpeng@CJDFintech.com" TargetMode="External"/><Relationship Id="rId238" Type="http://schemas.openxmlformats.org/officeDocument/2006/relationships/hyperlink" Target="mailto:vorawat.ch@CJDFintech.com" TargetMode="External"/><Relationship Id="rId445" Type="http://schemas.openxmlformats.org/officeDocument/2006/relationships/hyperlink" Target="mailto:kunuch.te@CJDFintech.com" TargetMode="External"/><Relationship Id="rId487" Type="http://schemas.openxmlformats.org/officeDocument/2006/relationships/hyperlink" Target="mailto:kunuch.te@CJDFintech.com" TargetMode="External"/><Relationship Id="rId610" Type="http://schemas.openxmlformats.org/officeDocument/2006/relationships/hyperlink" Target="mailto:tanamon.wi@cjdfintech.com" TargetMode="External"/><Relationship Id="rId652" Type="http://schemas.openxmlformats.org/officeDocument/2006/relationships/hyperlink" Target="mailto:chiamzhanpeng@CJDFintech.com" TargetMode="External"/><Relationship Id="rId694" Type="http://schemas.openxmlformats.org/officeDocument/2006/relationships/hyperlink" Target="mailto:kunuch.te@CJDFintech.com" TargetMode="External"/><Relationship Id="rId708" Type="http://schemas.openxmlformats.org/officeDocument/2006/relationships/hyperlink" Target="mailto:kunuch.te@CJDFintech.com" TargetMode="External"/><Relationship Id="rId291" Type="http://schemas.openxmlformats.org/officeDocument/2006/relationships/hyperlink" Target="mailto:piyaporn.su@CJDFintech.com" TargetMode="External"/><Relationship Id="rId305" Type="http://schemas.openxmlformats.org/officeDocument/2006/relationships/hyperlink" Target="mailto:titikarn.th@CJDFintech.com" TargetMode="External"/><Relationship Id="rId347" Type="http://schemas.openxmlformats.org/officeDocument/2006/relationships/hyperlink" Target="mailto:chiamzhanpeng@CJDFintech.com" TargetMode="External"/><Relationship Id="rId512" Type="http://schemas.openxmlformats.org/officeDocument/2006/relationships/hyperlink" Target="mailto:kunuch.te@CJDFintech.com" TargetMode="External"/><Relationship Id="rId44" Type="http://schemas.openxmlformats.org/officeDocument/2006/relationships/hyperlink" Target="mailto:pittayut.ta@CJDFintech.com" TargetMode="External"/><Relationship Id="rId86" Type="http://schemas.openxmlformats.org/officeDocument/2006/relationships/hyperlink" Target="mailto:kunuch.te@CJDFintech.com" TargetMode="External"/><Relationship Id="rId151" Type="http://schemas.openxmlformats.org/officeDocument/2006/relationships/hyperlink" Target="mailto:vorawat.ch@CJDFintech.com" TargetMode="External"/><Relationship Id="rId389" Type="http://schemas.openxmlformats.org/officeDocument/2006/relationships/hyperlink" Target="mailto:chiamzhanpeng@CJDFintech.com" TargetMode="External"/><Relationship Id="rId554" Type="http://schemas.openxmlformats.org/officeDocument/2006/relationships/hyperlink" Target="mailto:chiamzhanpeng@CJDFintech.com" TargetMode="External"/><Relationship Id="rId596" Type="http://schemas.openxmlformats.org/officeDocument/2006/relationships/hyperlink" Target="mailto:kunuch.te@CJDFintech.com" TargetMode="External"/><Relationship Id="rId761" Type="http://schemas.openxmlformats.org/officeDocument/2006/relationships/hyperlink" Target="mailto:supakorn.ta@cjdfintech.com" TargetMode="External"/><Relationship Id="rId817" Type="http://schemas.openxmlformats.org/officeDocument/2006/relationships/hyperlink" Target="mailto:tanamon.wi@cjdfintech.com" TargetMode="External"/><Relationship Id="rId193" Type="http://schemas.openxmlformats.org/officeDocument/2006/relationships/hyperlink" Target="mailto:pittayut.ta@CJDFintech.com" TargetMode="External"/><Relationship Id="rId207" Type="http://schemas.openxmlformats.org/officeDocument/2006/relationships/hyperlink" Target="mailto:robert.wa@CJDFintech.com" TargetMode="External"/><Relationship Id="rId249" Type="http://schemas.openxmlformats.org/officeDocument/2006/relationships/hyperlink" Target="mailto:robert.wa@CJDFintech.com" TargetMode="External"/><Relationship Id="rId414" Type="http://schemas.openxmlformats.org/officeDocument/2006/relationships/hyperlink" Target="mailto:thananya.th@CJDFintech.com" TargetMode="External"/><Relationship Id="rId456" Type="http://schemas.openxmlformats.org/officeDocument/2006/relationships/hyperlink" Target="mailto:pittayut.ta@CJDFintech.com" TargetMode="External"/><Relationship Id="rId498" Type="http://schemas.openxmlformats.org/officeDocument/2006/relationships/hyperlink" Target="mailto:kunuch.te@CJDFintech.com" TargetMode="External"/><Relationship Id="rId621" Type="http://schemas.openxmlformats.org/officeDocument/2006/relationships/hyperlink" Target="mailto:piyaporn.su@CJDFintech.com" TargetMode="External"/><Relationship Id="rId663" Type="http://schemas.openxmlformats.org/officeDocument/2006/relationships/hyperlink" Target="mailto:ekapope.vi@CJDFintech.com" TargetMode="External"/><Relationship Id="rId13" Type="http://schemas.openxmlformats.org/officeDocument/2006/relationships/hyperlink" Target="mailto:piyaporn.su@CJDFintech.com" TargetMode="External"/><Relationship Id="rId109" Type="http://schemas.openxmlformats.org/officeDocument/2006/relationships/hyperlink" Target="mailto:kunuch.te@CJDFintech.com" TargetMode="External"/><Relationship Id="rId260" Type="http://schemas.openxmlformats.org/officeDocument/2006/relationships/hyperlink" Target="mailto:pittayut.ta@CJDFintech.com" TargetMode="External"/><Relationship Id="rId316" Type="http://schemas.openxmlformats.org/officeDocument/2006/relationships/hyperlink" Target="mailto:tanamon.wi@CJDFintech.com" TargetMode="External"/><Relationship Id="rId523" Type="http://schemas.openxmlformats.org/officeDocument/2006/relationships/hyperlink" Target="mailto:kunuch.te@CJDFintech.com" TargetMode="External"/><Relationship Id="rId719" Type="http://schemas.openxmlformats.org/officeDocument/2006/relationships/hyperlink" Target="mailto:kunuch.te@CJDFintech.com" TargetMode="External"/><Relationship Id="rId55" Type="http://schemas.openxmlformats.org/officeDocument/2006/relationships/hyperlink" Target="mailto:chattarin.ho@CJDFintech.com" TargetMode="External"/><Relationship Id="rId97" Type="http://schemas.openxmlformats.org/officeDocument/2006/relationships/hyperlink" Target="mailto:kunuch.te@CJDFintech.com" TargetMode="External"/><Relationship Id="rId120" Type="http://schemas.openxmlformats.org/officeDocument/2006/relationships/hyperlink" Target="mailto:ekapope.vi@CJDFintech.com" TargetMode="External"/><Relationship Id="rId358" Type="http://schemas.openxmlformats.org/officeDocument/2006/relationships/hyperlink" Target="mailto:pittayut.ta@CJDFintech.com" TargetMode="External"/><Relationship Id="rId565" Type="http://schemas.openxmlformats.org/officeDocument/2006/relationships/hyperlink" Target="mailto:chiamzhanpeng@CJDFintech.com" TargetMode="External"/><Relationship Id="rId730" Type="http://schemas.openxmlformats.org/officeDocument/2006/relationships/hyperlink" Target="mailto:titikarn.th@cjdfintech.com" TargetMode="External"/><Relationship Id="rId772" Type="http://schemas.openxmlformats.org/officeDocument/2006/relationships/hyperlink" Target="mailto:tanamon.wi@cjdfintech.com" TargetMode="External"/><Relationship Id="rId828" Type="http://schemas.openxmlformats.org/officeDocument/2006/relationships/hyperlink" Target="mailto:supakorn.ta@cjdfintech.com" TargetMode="External"/><Relationship Id="rId162" Type="http://schemas.openxmlformats.org/officeDocument/2006/relationships/hyperlink" Target="mailto:chiamzhanpeng@CJDFintech.com" TargetMode="External"/><Relationship Id="rId218" Type="http://schemas.openxmlformats.org/officeDocument/2006/relationships/hyperlink" Target="mailto:pittayut.ta@CJDFintech.com" TargetMode="External"/><Relationship Id="rId425" Type="http://schemas.openxmlformats.org/officeDocument/2006/relationships/hyperlink" Target="mailto:kunuch.te@CJDFintech.com" TargetMode="External"/><Relationship Id="rId467" Type="http://schemas.openxmlformats.org/officeDocument/2006/relationships/hyperlink" Target="mailto:piyaporn.su@CJDFintech.com" TargetMode="External"/><Relationship Id="rId632" Type="http://schemas.openxmlformats.org/officeDocument/2006/relationships/hyperlink" Target="mailto:kunuch.te@CJDFintech.com" TargetMode="External"/><Relationship Id="rId271" Type="http://schemas.openxmlformats.org/officeDocument/2006/relationships/hyperlink" Target="mailto:pittayut.ta@CJDFintech.com" TargetMode="External"/><Relationship Id="rId674" Type="http://schemas.openxmlformats.org/officeDocument/2006/relationships/hyperlink" Target="mailto:ekapope.vi@CJDFintech.com" TargetMode="External"/><Relationship Id="rId24" Type="http://schemas.openxmlformats.org/officeDocument/2006/relationships/hyperlink" Target="mailto:chiamzhanpeng@CJDFintech.com" TargetMode="External"/><Relationship Id="rId66" Type="http://schemas.openxmlformats.org/officeDocument/2006/relationships/hyperlink" Target="mailto:tanadol.wi@CJDFintech.com" TargetMode="External"/><Relationship Id="rId131" Type="http://schemas.openxmlformats.org/officeDocument/2006/relationships/hyperlink" Target="mailto:kunuch.te@CJDFintech.com" TargetMode="External"/><Relationship Id="rId327" Type="http://schemas.openxmlformats.org/officeDocument/2006/relationships/hyperlink" Target="mailto:kunuch.te@CJDFintech.com" TargetMode="External"/><Relationship Id="rId369" Type="http://schemas.openxmlformats.org/officeDocument/2006/relationships/hyperlink" Target="mailto:pittayut.ta@CJDFintech.com" TargetMode="External"/><Relationship Id="rId534" Type="http://schemas.openxmlformats.org/officeDocument/2006/relationships/hyperlink" Target="mailto:chiamzhanpeng@CJDFintech.com" TargetMode="External"/><Relationship Id="rId576" Type="http://schemas.openxmlformats.org/officeDocument/2006/relationships/hyperlink" Target="mailto:pittayut.ta@CJDFintech.com" TargetMode="External"/><Relationship Id="rId741" Type="http://schemas.openxmlformats.org/officeDocument/2006/relationships/hyperlink" Target="mailto:chiamzhanpeng@CJDFintech.com" TargetMode="External"/><Relationship Id="rId783" Type="http://schemas.openxmlformats.org/officeDocument/2006/relationships/hyperlink" Target="mailto:supakorn.ta@cjdfintech.com" TargetMode="External"/><Relationship Id="rId839" Type="http://schemas.openxmlformats.org/officeDocument/2006/relationships/hyperlink" Target="mailto:kunuch.te@CJDFintech.com" TargetMode="External"/><Relationship Id="rId173" Type="http://schemas.openxmlformats.org/officeDocument/2006/relationships/hyperlink" Target="mailto:chaninart.eo@CJDFintech.com" TargetMode="External"/><Relationship Id="rId229" Type="http://schemas.openxmlformats.org/officeDocument/2006/relationships/hyperlink" Target="mailto:robert.wa@CJDFintech.com" TargetMode="External"/><Relationship Id="rId380" Type="http://schemas.openxmlformats.org/officeDocument/2006/relationships/hyperlink" Target="mailto:chiamzhanpeng@CJDFintech.com" TargetMode="External"/><Relationship Id="rId436" Type="http://schemas.openxmlformats.org/officeDocument/2006/relationships/hyperlink" Target="mailto:pittayut.ta@CJDFintech.com" TargetMode="External"/><Relationship Id="rId601" Type="http://schemas.openxmlformats.org/officeDocument/2006/relationships/hyperlink" Target="mailto:chiamzhanpeng@CJDFintech.com" TargetMode="External"/><Relationship Id="rId643" Type="http://schemas.openxmlformats.org/officeDocument/2006/relationships/hyperlink" Target="mailto:thananya.th@CJDFintech.com" TargetMode="External"/><Relationship Id="rId240" Type="http://schemas.openxmlformats.org/officeDocument/2006/relationships/hyperlink" Target="mailto:chattarin.ho@CJDFintech.com" TargetMode="External"/><Relationship Id="rId478" Type="http://schemas.openxmlformats.org/officeDocument/2006/relationships/hyperlink" Target="mailto:chiamzhanpeng@CJDFintech.com" TargetMode="External"/><Relationship Id="rId685" Type="http://schemas.openxmlformats.org/officeDocument/2006/relationships/hyperlink" Target="mailto:chiamzhanpeng@CJDFintech.com" TargetMode="External"/><Relationship Id="rId35" Type="http://schemas.openxmlformats.org/officeDocument/2006/relationships/hyperlink" Target="mailto:sakkarn.un@CJDFintech.com" TargetMode="External"/><Relationship Id="rId77" Type="http://schemas.openxmlformats.org/officeDocument/2006/relationships/hyperlink" Target="mailto:kunuch.te@CJDFintech.com" TargetMode="External"/><Relationship Id="rId100" Type="http://schemas.openxmlformats.org/officeDocument/2006/relationships/hyperlink" Target="mailto:kunuch.te@CJDFintech.com" TargetMode="External"/><Relationship Id="rId282" Type="http://schemas.openxmlformats.org/officeDocument/2006/relationships/hyperlink" Target="mailto:ekapope.vi@CJDFintech.com" TargetMode="External"/><Relationship Id="rId338" Type="http://schemas.openxmlformats.org/officeDocument/2006/relationships/hyperlink" Target="mailto:kunuch.te@CJDFintech.com" TargetMode="External"/><Relationship Id="rId503" Type="http://schemas.openxmlformats.org/officeDocument/2006/relationships/hyperlink" Target="mailto:kunuch.te@CJDFintech.com" TargetMode="External"/><Relationship Id="rId545" Type="http://schemas.openxmlformats.org/officeDocument/2006/relationships/hyperlink" Target="mailto:pittayut.ta@CJDFintech.com" TargetMode="External"/><Relationship Id="rId587" Type="http://schemas.openxmlformats.org/officeDocument/2006/relationships/hyperlink" Target="mailto:robert.wa@cjdfintech.com" TargetMode="External"/><Relationship Id="rId710" Type="http://schemas.openxmlformats.org/officeDocument/2006/relationships/hyperlink" Target="mailto:vorawat.ch@CJDFintech.com" TargetMode="External"/><Relationship Id="rId752" Type="http://schemas.openxmlformats.org/officeDocument/2006/relationships/hyperlink" Target="mailto:titikarn.th@cjdfintech.com" TargetMode="External"/><Relationship Id="rId808" Type="http://schemas.openxmlformats.org/officeDocument/2006/relationships/hyperlink" Target="mailto:pattanun.le@cjdfintech.com" TargetMode="External"/><Relationship Id="rId8" Type="http://schemas.openxmlformats.org/officeDocument/2006/relationships/hyperlink" Target="mailto:chiamzhanpeng@CJDFintech.com" TargetMode="External"/><Relationship Id="rId142" Type="http://schemas.openxmlformats.org/officeDocument/2006/relationships/hyperlink" Target="mailto:kunuch.te@CJDFintech.com" TargetMode="External"/><Relationship Id="rId184" Type="http://schemas.openxmlformats.org/officeDocument/2006/relationships/hyperlink" Target="mailto:pittayut.ta@CJDFintech.com" TargetMode="External"/><Relationship Id="rId391" Type="http://schemas.openxmlformats.org/officeDocument/2006/relationships/hyperlink" Target="mailto:chiamzhanpeng@CJDFintech.com" TargetMode="External"/><Relationship Id="rId405" Type="http://schemas.openxmlformats.org/officeDocument/2006/relationships/hyperlink" Target="mailto:pittayut.ta@CJDFintech.com" TargetMode="External"/><Relationship Id="rId447" Type="http://schemas.openxmlformats.org/officeDocument/2006/relationships/hyperlink" Target="mailto:kunuch.te@CJDFintech.com" TargetMode="External"/><Relationship Id="rId612" Type="http://schemas.openxmlformats.org/officeDocument/2006/relationships/hyperlink" Target="mailto:tanamon.wi@cjdfintech.com" TargetMode="External"/><Relationship Id="rId794" Type="http://schemas.openxmlformats.org/officeDocument/2006/relationships/hyperlink" Target="mailto:pittayut.ta@CJDFintech.com" TargetMode="External"/><Relationship Id="rId251" Type="http://schemas.openxmlformats.org/officeDocument/2006/relationships/hyperlink" Target="mailto:kunuch.te@CJDFintech.com" TargetMode="External"/><Relationship Id="rId489" Type="http://schemas.openxmlformats.org/officeDocument/2006/relationships/hyperlink" Target="mailto:kunuch.te@CJDFintech.com" TargetMode="External"/><Relationship Id="rId654" Type="http://schemas.openxmlformats.org/officeDocument/2006/relationships/hyperlink" Target="mailto:chiamzhanpeng@CJDFintech.com" TargetMode="External"/><Relationship Id="rId696" Type="http://schemas.openxmlformats.org/officeDocument/2006/relationships/hyperlink" Target="mailto:kunuch.te@CJDFintech.com" TargetMode="External"/><Relationship Id="rId46" Type="http://schemas.openxmlformats.org/officeDocument/2006/relationships/hyperlink" Target="mailto:tanamon.wi@cjdfintech.com" TargetMode="External"/><Relationship Id="rId293" Type="http://schemas.openxmlformats.org/officeDocument/2006/relationships/hyperlink" Target="mailto:kunuch.te@CJDFintech.com" TargetMode="External"/><Relationship Id="rId307" Type="http://schemas.openxmlformats.org/officeDocument/2006/relationships/hyperlink" Target="mailto:titikarn.th@CJDFintech.com" TargetMode="External"/><Relationship Id="rId349" Type="http://schemas.openxmlformats.org/officeDocument/2006/relationships/hyperlink" Target="mailto:chiamzhanpeng@CJDFintech.com" TargetMode="External"/><Relationship Id="rId514" Type="http://schemas.openxmlformats.org/officeDocument/2006/relationships/hyperlink" Target="mailto:kunuch.te@CJDFintech.com" TargetMode="External"/><Relationship Id="rId556" Type="http://schemas.openxmlformats.org/officeDocument/2006/relationships/hyperlink" Target="mailto:chiamzhanpeng@CJDFintech.com" TargetMode="External"/><Relationship Id="rId721" Type="http://schemas.openxmlformats.org/officeDocument/2006/relationships/hyperlink" Target="mailto:kunuch.te@CJDFintech.com" TargetMode="External"/><Relationship Id="rId763" Type="http://schemas.openxmlformats.org/officeDocument/2006/relationships/hyperlink" Target="mailto:supakorn.ta@cjdfintech.com" TargetMode="External"/><Relationship Id="rId88" Type="http://schemas.openxmlformats.org/officeDocument/2006/relationships/hyperlink" Target="mailto:kunuch.te@CJDFintech.com" TargetMode="External"/><Relationship Id="rId111" Type="http://schemas.openxmlformats.org/officeDocument/2006/relationships/hyperlink" Target="mailto:chaninart.eo@CJDFintech.com" TargetMode="External"/><Relationship Id="rId153" Type="http://schemas.openxmlformats.org/officeDocument/2006/relationships/hyperlink" Target="mailto:thananya.th@CJDFintech.com" TargetMode="External"/><Relationship Id="rId195" Type="http://schemas.openxmlformats.org/officeDocument/2006/relationships/hyperlink" Target="mailto:robert.wa@CJDFintech.com" TargetMode="External"/><Relationship Id="rId209" Type="http://schemas.openxmlformats.org/officeDocument/2006/relationships/hyperlink" Target="mailto:tanamon.wi@CJDFintech.com" TargetMode="External"/><Relationship Id="rId360" Type="http://schemas.openxmlformats.org/officeDocument/2006/relationships/hyperlink" Target="mailto:pittayut.ta@CJDFintech.com" TargetMode="External"/><Relationship Id="rId416" Type="http://schemas.openxmlformats.org/officeDocument/2006/relationships/hyperlink" Target="mailto:vorawat.ch@CJDFintech.com" TargetMode="External"/><Relationship Id="rId598" Type="http://schemas.openxmlformats.org/officeDocument/2006/relationships/hyperlink" Target="mailto:kunuch.te@CJDFintech.com" TargetMode="External"/><Relationship Id="rId819" Type="http://schemas.openxmlformats.org/officeDocument/2006/relationships/hyperlink" Target="mailto:tanamon.wi@cjdfintech.com" TargetMode="External"/><Relationship Id="rId220" Type="http://schemas.openxmlformats.org/officeDocument/2006/relationships/hyperlink" Target="mailto:pittayut.ta@CJDFintech.com" TargetMode="External"/><Relationship Id="rId458" Type="http://schemas.openxmlformats.org/officeDocument/2006/relationships/hyperlink" Target="mailto:kunuch.te@CJDFintech.com" TargetMode="External"/><Relationship Id="rId623" Type="http://schemas.openxmlformats.org/officeDocument/2006/relationships/hyperlink" Target="mailto:pittayut.ta@CJDFintech.com" TargetMode="External"/><Relationship Id="rId665" Type="http://schemas.openxmlformats.org/officeDocument/2006/relationships/hyperlink" Target="mailto:kunuch.te@CJDFintech.com" TargetMode="External"/><Relationship Id="rId830" Type="http://schemas.openxmlformats.org/officeDocument/2006/relationships/hyperlink" Target="mailto:supakorn.ta@cjdfintech.com" TargetMode="External"/><Relationship Id="rId15" Type="http://schemas.openxmlformats.org/officeDocument/2006/relationships/hyperlink" Target="mailto:chiamzhanpeng@CJDFintech.com" TargetMode="External"/><Relationship Id="rId57" Type="http://schemas.openxmlformats.org/officeDocument/2006/relationships/hyperlink" Target="mailto:chattarin.ho@CJDFintech.com" TargetMode="External"/><Relationship Id="rId262" Type="http://schemas.openxmlformats.org/officeDocument/2006/relationships/hyperlink" Target="mailto:piyaporn.su@CJDFintech.com" TargetMode="External"/><Relationship Id="rId318" Type="http://schemas.openxmlformats.org/officeDocument/2006/relationships/hyperlink" Target="mailto:tanamon.wi@CJDFintech.com" TargetMode="External"/><Relationship Id="rId525" Type="http://schemas.openxmlformats.org/officeDocument/2006/relationships/hyperlink" Target="mailto:kunuch.te@CJDFintech.com" TargetMode="External"/><Relationship Id="rId567" Type="http://schemas.openxmlformats.org/officeDocument/2006/relationships/hyperlink" Target="mailto:chiamzhanpeng@CJDFintech.com" TargetMode="External"/><Relationship Id="rId732" Type="http://schemas.openxmlformats.org/officeDocument/2006/relationships/hyperlink" Target="mailto:walaya.ma@CJDFintech.com" TargetMode="External"/><Relationship Id="rId99" Type="http://schemas.openxmlformats.org/officeDocument/2006/relationships/hyperlink" Target="mailto:pittayut.ta@CJDFintech.com" TargetMode="External"/><Relationship Id="rId122" Type="http://schemas.openxmlformats.org/officeDocument/2006/relationships/hyperlink" Target="mailto:ekapope.vi@CJDFintech.com" TargetMode="External"/><Relationship Id="rId164" Type="http://schemas.openxmlformats.org/officeDocument/2006/relationships/hyperlink" Target="mailto:chiamzhanpeng@CJDFintech.com" TargetMode="External"/><Relationship Id="rId371" Type="http://schemas.openxmlformats.org/officeDocument/2006/relationships/hyperlink" Target="mailto:chiamzhanpeng@CJDFintech.com" TargetMode="External"/><Relationship Id="rId774" Type="http://schemas.openxmlformats.org/officeDocument/2006/relationships/hyperlink" Target="mailto:chiamzhanpeng@CJDFintech.com" TargetMode="External"/><Relationship Id="rId427" Type="http://schemas.openxmlformats.org/officeDocument/2006/relationships/hyperlink" Target="mailto:kunuch.te@CJDFintech.com" TargetMode="External"/><Relationship Id="rId469" Type="http://schemas.openxmlformats.org/officeDocument/2006/relationships/hyperlink" Target="mailto:chaninart.ho@CJDFintech.com" TargetMode="External"/><Relationship Id="rId634" Type="http://schemas.openxmlformats.org/officeDocument/2006/relationships/hyperlink" Target="mailto:robert.wa@cjdfintech.com" TargetMode="External"/><Relationship Id="rId676" Type="http://schemas.openxmlformats.org/officeDocument/2006/relationships/hyperlink" Target="mailto:piyaporn.su@CJDFintech.com" TargetMode="External"/><Relationship Id="rId841" Type="http://schemas.openxmlformats.org/officeDocument/2006/relationships/hyperlink" Target="mailto:titikarn.th@cjdfintech.com" TargetMode="External"/><Relationship Id="rId26" Type="http://schemas.openxmlformats.org/officeDocument/2006/relationships/hyperlink" Target="mailto:vorawat.ch@CJDFintech.com" TargetMode="External"/><Relationship Id="rId231" Type="http://schemas.openxmlformats.org/officeDocument/2006/relationships/hyperlink" Target="mailto:robert.wa@CJDFintech.com" TargetMode="External"/><Relationship Id="rId273" Type="http://schemas.openxmlformats.org/officeDocument/2006/relationships/hyperlink" Target="mailto:pittayut.ta@CJDFintech.com" TargetMode="External"/><Relationship Id="rId329" Type="http://schemas.openxmlformats.org/officeDocument/2006/relationships/hyperlink" Target="mailto:kunuch.te@CJDFintech.com" TargetMode="External"/><Relationship Id="rId480" Type="http://schemas.openxmlformats.org/officeDocument/2006/relationships/hyperlink" Target="mailto:chiamzhanpeng@CJDFintech.com" TargetMode="External"/><Relationship Id="rId536" Type="http://schemas.openxmlformats.org/officeDocument/2006/relationships/hyperlink" Target="mailto:pittayut.ta@CJDFintech.com" TargetMode="External"/><Relationship Id="rId701" Type="http://schemas.openxmlformats.org/officeDocument/2006/relationships/hyperlink" Target="mailto:walaya.ma@CJDFintech.com" TargetMode="External"/><Relationship Id="rId68" Type="http://schemas.openxmlformats.org/officeDocument/2006/relationships/hyperlink" Target="mailto:chattarin.ho@CJDFintech.com" TargetMode="External"/><Relationship Id="rId133" Type="http://schemas.openxmlformats.org/officeDocument/2006/relationships/hyperlink" Target="mailto:kunuch.te@CJDFintech.com" TargetMode="External"/><Relationship Id="rId175" Type="http://schemas.openxmlformats.org/officeDocument/2006/relationships/hyperlink" Target="mailto:pattanun.le@CJDFintech.com" TargetMode="External"/><Relationship Id="rId340" Type="http://schemas.openxmlformats.org/officeDocument/2006/relationships/hyperlink" Target="mailto:kunuch.te@CJDFintech.com" TargetMode="External"/><Relationship Id="rId578" Type="http://schemas.openxmlformats.org/officeDocument/2006/relationships/hyperlink" Target="mailto:pittayut.ta@CJDFintech.com" TargetMode="External"/><Relationship Id="rId743" Type="http://schemas.openxmlformats.org/officeDocument/2006/relationships/hyperlink" Target="mailto:kunuch.te@CJDFintech.com" TargetMode="External"/><Relationship Id="rId785" Type="http://schemas.openxmlformats.org/officeDocument/2006/relationships/hyperlink" Target="mailto:vorawat.ch@CJDFintech.com" TargetMode="External"/><Relationship Id="rId200" Type="http://schemas.openxmlformats.org/officeDocument/2006/relationships/hyperlink" Target="mailto:pittayut.ta@CJDFintech.com" TargetMode="External"/><Relationship Id="rId382" Type="http://schemas.openxmlformats.org/officeDocument/2006/relationships/hyperlink" Target="mailto:chiamzhanpeng@CJDFintech.com" TargetMode="External"/><Relationship Id="rId438" Type="http://schemas.openxmlformats.org/officeDocument/2006/relationships/hyperlink" Target="mailto:pittayut.ta@CJDFintech.com" TargetMode="External"/><Relationship Id="rId603" Type="http://schemas.openxmlformats.org/officeDocument/2006/relationships/hyperlink" Target="mailto:kunuch.te@CJDFintech.com" TargetMode="External"/><Relationship Id="rId645" Type="http://schemas.openxmlformats.org/officeDocument/2006/relationships/hyperlink" Target="mailto:chiamzhanpeng@CJDFintech.com" TargetMode="External"/><Relationship Id="rId687" Type="http://schemas.openxmlformats.org/officeDocument/2006/relationships/hyperlink" Target="mailto:ekapope.vi@CJDFintech.com" TargetMode="External"/><Relationship Id="rId810" Type="http://schemas.openxmlformats.org/officeDocument/2006/relationships/hyperlink" Target="mailto:pattanun.le@cjdfintech.com" TargetMode="External"/><Relationship Id="rId242" Type="http://schemas.openxmlformats.org/officeDocument/2006/relationships/hyperlink" Target="mailto:chattarin.ho@CJDFintech.com" TargetMode="External"/><Relationship Id="rId284" Type="http://schemas.openxmlformats.org/officeDocument/2006/relationships/hyperlink" Target="mailto:pittayut.ta@CJDFintech.com" TargetMode="External"/><Relationship Id="rId491" Type="http://schemas.openxmlformats.org/officeDocument/2006/relationships/hyperlink" Target="mailto:kunuch.te@CJDFintech.com" TargetMode="External"/><Relationship Id="rId505" Type="http://schemas.openxmlformats.org/officeDocument/2006/relationships/hyperlink" Target="mailto:kunuch.te@CJDFintech.com" TargetMode="External"/><Relationship Id="rId712" Type="http://schemas.openxmlformats.org/officeDocument/2006/relationships/hyperlink" Target="mailto:chaninart.ho@CJDFintech.com" TargetMode="External"/><Relationship Id="rId37" Type="http://schemas.openxmlformats.org/officeDocument/2006/relationships/hyperlink" Target="mailto:piyaporn.su@CJDFintech.com" TargetMode="External"/><Relationship Id="rId79" Type="http://schemas.openxmlformats.org/officeDocument/2006/relationships/hyperlink" Target="mailto:robert.wa@CJDFintech.com" TargetMode="External"/><Relationship Id="rId102" Type="http://schemas.openxmlformats.org/officeDocument/2006/relationships/hyperlink" Target="mailto:pittayut.ta@CJDFintech.com" TargetMode="External"/><Relationship Id="rId144" Type="http://schemas.openxmlformats.org/officeDocument/2006/relationships/hyperlink" Target="mailto:tanadol.wi@CJDFintech.com" TargetMode="External"/><Relationship Id="rId547" Type="http://schemas.openxmlformats.org/officeDocument/2006/relationships/hyperlink" Target="mailto:pittayut.ta@CJDFintech.com" TargetMode="External"/><Relationship Id="rId589" Type="http://schemas.openxmlformats.org/officeDocument/2006/relationships/hyperlink" Target="mailto:kunuch.te@CJDFintech.com" TargetMode="External"/><Relationship Id="rId754" Type="http://schemas.openxmlformats.org/officeDocument/2006/relationships/hyperlink" Target="mailto:ekapope.vi@CJDFintech.com" TargetMode="External"/><Relationship Id="rId796" Type="http://schemas.openxmlformats.org/officeDocument/2006/relationships/hyperlink" Target="mailto:chaninart.eo@cjdfintech.com" TargetMode="External"/><Relationship Id="rId90" Type="http://schemas.openxmlformats.org/officeDocument/2006/relationships/hyperlink" Target="mailto:pittayut.ta@CJDFintech.com" TargetMode="External"/><Relationship Id="rId186" Type="http://schemas.openxmlformats.org/officeDocument/2006/relationships/hyperlink" Target="mailto:pittayut.ta@CJDFintech.com" TargetMode="External"/><Relationship Id="rId351" Type="http://schemas.openxmlformats.org/officeDocument/2006/relationships/hyperlink" Target="mailto:chiamzhanpeng@CJDFintech.com" TargetMode="External"/><Relationship Id="rId393" Type="http://schemas.openxmlformats.org/officeDocument/2006/relationships/hyperlink" Target="mailto:pittayut.ta@CJDFintech.com" TargetMode="External"/><Relationship Id="rId407" Type="http://schemas.openxmlformats.org/officeDocument/2006/relationships/hyperlink" Target="mailto:pittayut.ta@CJDFintech.com" TargetMode="External"/><Relationship Id="rId449" Type="http://schemas.openxmlformats.org/officeDocument/2006/relationships/hyperlink" Target="mailto:pittayut.ta@CJDFintech.com" TargetMode="External"/><Relationship Id="rId614" Type="http://schemas.openxmlformats.org/officeDocument/2006/relationships/hyperlink" Target="mailto:robert.wa@cjdfintech.com" TargetMode="External"/><Relationship Id="rId656" Type="http://schemas.openxmlformats.org/officeDocument/2006/relationships/hyperlink" Target="mailto:chiamzhanpeng@CJDFintech.com" TargetMode="External"/><Relationship Id="rId821" Type="http://schemas.openxmlformats.org/officeDocument/2006/relationships/hyperlink" Target="mailto:piyaporn.su@CJDFintech.com" TargetMode="External"/><Relationship Id="rId211" Type="http://schemas.openxmlformats.org/officeDocument/2006/relationships/hyperlink" Target="mailto:robert.wa@CJDFintech.com" TargetMode="External"/><Relationship Id="rId253" Type="http://schemas.openxmlformats.org/officeDocument/2006/relationships/hyperlink" Target="mailto:pittayut.ta@CJDFintech.com" TargetMode="External"/><Relationship Id="rId295" Type="http://schemas.openxmlformats.org/officeDocument/2006/relationships/hyperlink" Target="mailto:kunuch.te@CJDFintech.com" TargetMode="External"/><Relationship Id="rId309" Type="http://schemas.openxmlformats.org/officeDocument/2006/relationships/hyperlink" Target="mailto:titikarn.th@CJDFintech.com" TargetMode="External"/><Relationship Id="rId460" Type="http://schemas.openxmlformats.org/officeDocument/2006/relationships/hyperlink" Target="mailto:kunuch.te@CJDFintech.com" TargetMode="External"/><Relationship Id="rId516" Type="http://schemas.openxmlformats.org/officeDocument/2006/relationships/hyperlink" Target="mailto:kunuch.te@CJDFintech.com" TargetMode="External"/><Relationship Id="rId698" Type="http://schemas.openxmlformats.org/officeDocument/2006/relationships/hyperlink" Target="mailto:kunuch.te@CJDFintech.com" TargetMode="External"/><Relationship Id="rId48" Type="http://schemas.openxmlformats.org/officeDocument/2006/relationships/hyperlink" Target="mailto:kunuch.te@CJDFintech.com" TargetMode="External"/><Relationship Id="rId113" Type="http://schemas.openxmlformats.org/officeDocument/2006/relationships/hyperlink" Target="mailto:chaninart.eo@CJDFintech.com" TargetMode="External"/><Relationship Id="rId320" Type="http://schemas.openxmlformats.org/officeDocument/2006/relationships/hyperlink" Target="mailto:tanamon.wi@CJDFintech.com" TargetMode="External"/><Relationship Id="rId558" Type="http://schemas.openxmlformats.org/officeDocument/2006/relationships/hyperlink" Target="mailto:chiamzhanpeng@CJDFintech.com" TargetMode="External"/><Relationship Id="rId723" Type="http://schemas.openxmlformats.org/officeDocument/2006/relationships/hyperlink" Target="mailto:kunuch.te@CJDFintech.com" TargetMode="External"/><Relationship Id="rId765" Type="http://schemas.openxmlformats.org/officeDocument/2006/relationships/hyperlink" Target="mailto:chaninart.eo@CJDFintech.com" TargetMode="External"/><Relationship Id="rId155" Type="http://schemas.openxmlformats.org/officeDocument/2006/relationships/hyperlink" Target="mailto:ekapope.vi@CJDFintech.com" TargetMode="External"/><Relationship Id="rId197" Type="http://schemas.openxmlformats.org/officeDocument/2006/relationships/hyperlink" Target="mailto:robert.wa@CJDFintech.com" TargetMode="External"/><Relationship Id="rId362" Type="http://schemas.openxmlformats.org/officeDocument/2006/relationships/hyperlink" Target="mailto:pittayut.ta@CJDFintech.com" TargetMode="External"/><Relationship Id="rId418" Type="http://schemas.openxmlformats.org/officeDocument/2006/relationships/hyperlink" Target="mailto:piyaporn.su@CJDFintech.com" TargetMode="External"/><Relationship Id="rId625" Type="http://schemas.openxmlformats.org/officeDocument/2006/relationships/hyperlink" Target="mailto:titikarn.th@cjdfintech.com" TargetMode="External"/><Relationship Id="rId832" Type="http://schemas.openxmlformats.org/officeDocument/2006/relationships/hyperlink" Target="mailto:piyaporn.su@CJDFintech.com" TargetMode="External"/><Relationship Id="rId222" Type="http://schemas.openxmlformats.org/officeDocument/2006/relationships/hyperlink" Target="mailto:tanadol.wi@CJDFintech.com" TargetMode="External"/><Relationship Id="rId264" Type="http://schemas.openxmlformats.org/officeDocument/2006/relationships/hyperlink" Target="mailto:pittayut.ta@CJDFintech.com" TargetMode="External"/><Relationship Id="rId471" Type="http://schemas.openxmlformats.org/officeDocument/2006/relationships/hyperlink" Target="mailto:kunuch.te@CJDFintech.com" TargetMode="External"/><Relationship Id="rId667" Type="http://schemas.openxmlformats.org/officeDocument/2006/relationships/hyperlink" Target="mailto:tanamol.wi@cjdfintech.com" TargetMode="External"/><Relationship Id="rId17" Type="http://schemas.openxmlformats.org/officeDocument/2006/relationships/hyperlink" Target="mailto:piyaporn.su@CJDFintech.com" TargetMode="External"/><Relationship Id="rId59" Type="http://schemas.openxmlformats.org/officeDocument/2006/relationships/hyperlink" Target="mailto:chattarin.ho@CJDFintech.com" TargetMode="External"/><Relationship Id="rId124" Type="http://schemas.openxmlformats.org/officeDocument/2006/relationships/hyperlink" Target="mailto:ekapope.vi@CJDFintech.com" TargetMode="External"/><Relationship Id="rId527" Type="http://schemas.openxmlformats.org/officeDocument/2006/relationships/hyperlink" Target="mailto:kunuch.te@CJDFintech.com" TargetMode="External"/><Relationship Id="rId569" Type="http://schemas.openxmlformats.org/officeDocument/2006/relationships/hyperlink" Target="mailto:chiamzhanpeng@CJDFintech.com" TargetMode="External"/><Relationship Id="rId734" Type="http://schemas.openxmlformats.org/officeDocument/2006/relationships/hyperlink" Target="mailto:walaya.ma@CJDFintech.com" TargetMode="External"/><Relationship Id="rId776" Type="http://schemas.openxmlformats.org/officeDocument/2006/relationships/hyperlink" Target="mailto:chiamzhanpeng@CJDFintech.com" TargetMode="External"/><Relationship Id="rId70" Type="http://schemas.openxmlformats.org/officeDocument/2006/relationships/hyperlink" Target="mailto:tanadol.wi@CJDFintech.com" TargetMode="External"/><Relationship Id="rId166" Type="http://schemas.openxmlformats.org/officeDocument/2006/relationships/hyperlink" Target="mailto:chiamzhanpeng@CJDFintech.com" TargetMode="External"/><Relationship Id="rId331" Type="http://schemas.openxmlformats.org/officeDocument/2006/relationships/hyperlink" Target="mailto:kunuch.te@CJDFintech.com" TargetMode="External"/><Relationship Id="rId373" Type="http://schemas.openxmlformats.org/officeDocument/2006/relationships/hyperlink" Target="mailto:chiamzhanpeng@CJDFintech.com" TargetMode="External"/><Relationship Id="rId429" Type="http://schemas.openxmlformats.org/officeDocument/2006/relationships/hyperlink" Target="mailto:pittayut.ta@CJDFintech.com" TargetMode="External"/><Relationship Id="rId580" Type="http://schemas.openxmlformats.org/officeDocument/2006/relationships/hyperlink" Target="mailto:pittayut.ta@CJDFintech.com" TargetMode="External"/><Relationship Id="rId636" Type="http://schemas.openxmlformats.org/officeDocument/2006/relationships/hyperlink" Target="mailto:vorawat.ch@CJDFintech.com" TargetMode="External"/><Relationship Id="rId801" Type="http://schemas.openxmlformats.org/officeDocument/2006/relationships/hyperlink" Target="mailto:supakorn.ta@cjdfintech.com" TargetMode="External"/><Relationship Id="rId1" Type="http://schemas.openxmlformats.org/officeDocument/2006/relationships/hyperlink" Target="mailto:robert.wa@CJDFintech.com" TargetMode="External"/><Relationship Id="rId233" Type="http://schemas.openxmlformats.org/officeDocument/2006/relationships/hyperlink" Target="mailto:pittayut.ta@CJDFintech.com" TargetMode="External"/><Relationship Id="rId440" Type="http://schemas.openxmlformats.org/officeDocument/2006/relationships/hyperlink" Target="mailto:tanamol.wi@cjdfintech.com" TargetMode="External"/><Relationship Id="rId678" Type="http://schemas.openxmlformats.org/officeDocument/2006/relationships/hyperlink" Target="mailto:tanamol.wi@cjdfintech.com" TargetMode="External"/><Relationship Id="rId843" Type="http://schemas.openxmlformats.org/officeDocument/2006/relationships/hyperlink" Target="mailto:kunuch.te@CJDFintech.com" TargetMode="External"/><Relationship Id="rId28" Type="http://schemas.openxmlformats.org/officeDocument/2006/relationships/hyperlink" Target="mailto:chiamzhanpeng@CJDFintech.com" TargetMode="External"/><Relationship Id="rId275" Type="http://schemas.openxmlformats.org/officeDocument/2006/relationships/hyperlink" Target="mailto:pattanun.le@CJDFintech.com" TargetMode="External"/><Relationship Id="rId300" Type="http://schemas.openxmlformats.org/officeDocument/2006/relationships/hyperlink" Target="mailto:pittayut.ta@CJDFintech.com" TargetMode="External"/><Relationship Id="rId482" Type="http://schemas.openxmlformats.org/officeDocument/2006/relationships/hyperlink" Target="mailto:kunuch.te@CJDFintech.com" TargetMode="External"/><Relationship Id="rId538" Type="http://schemas.openxmlformats.org/officeDocument/2006/relationships/hyperlink" Target="mailto:pittayut.ta@CJDFintech.com" TargetMode="External"/><Relationship Id="rId703" Type="http://schemas.openxmlformats.org/officeDocument/2006/relationships/hyperlink" Target="mailto:tanamol.wi@cjdfintech.com" TargetMode="External"/><Relationship Id="rId745" Type="http://schemas.openxmlformats.org/officeDocument/2006/relationships/hyperlink" Target="mailto:kunuch.te@CJDFintech.com" TargetMode="External"/><Relationship Id="rId81" Type="http://schemas.openxmlformats.org/officeDocument/2006/relationships/hyperlink" Target="mailto:chiamzhanpeng@CJDFintech.com" TargetMode="External"/><Relationship Id="rId135" Type="http://schemas.openxmlformats.org/officeDocument/2006/relationships/hyperlink" Target="mailto:chaninart.eo@CJDFintech.com" TargetMode="External"/><Relationship Id="rId177" Type="http://schemas.openxmlformats.org/officeDocument/2006/relationships/hyperlink" Target="mailto:thananya.th@CJDFintech.com" TargetMode="External"/><Relationship Id="rId342" Type="http://schemas.openxmlformats.org/officeDocument/2006/relationships/hyperlink" Target="mailto:kunuch.te@CJDFintech.com" TargetMode="External"/><Relationship Id="rId384" Type="http://schemas.openxmlformats.org/officeDocument/2006/relationships/hyperlink" Target="mailto:pittayut.ta@CJDFintech.com" TargetMode="External"/><Relationship Id="rId591" Type="http://schemas.openxmlformats.org/officeDocument/2006/relationships/hyperlink" Target="mailto:kunuch.te@CJDFintech.com" TargetMode="External"/><Relationship Id="rId605" Type="http://schemas.openxmlformats.org/officeDocument/2006/relationships/hyperlink" Target="mailto:kunuch.te@CJDFintech.com" TargetMode="External"/><Relationship Id="rId787" Type="http://schemas.openxmlformats.org/officeDocument/2006/relationships/hyperlink" Target="mailto:supakorn.ta@cjdfintech.com" TargetMode="External"/><Relationship Id="rId812" Type="http://schemas.openxmlformats.org/officeDocument/2006/relationships/hyperlink" Target="mailto:pattanun.le@cjdfintech.com" TargetMode="External"/><Relationship Id="rId202" Type="http://schemas.openxmlformats.org/officeDocument/2006/relationships/hyperlink" Target="mailto:pittayut.ta@CJDFintech.com" TargetMode="External"/><Relationship Id="rId244" Type="http://schemas.openxmlformats.org/officeDocument/2006/relationships/hyperlink" Target="mailto:chaninart.eo@CJDFintech.com" TargetMode="External"/><Relationship Id="rId647" Type="http://schemas.openxmlformats.org/officeDocument/2006/relationships/hyperlink" Target="mailto:chiamzhanpeng@CJDFintech.com" TargetMode="External"/><Relationship Id="rId689" Type="http://schemas.openxmlformats.org/officeDocument/2006/relationships/hyperlink" Target="mailto:kunuch.te@CJDFintech.com" TargetMode="External"/><Relationship Id="rId39" Type="http://schemas.openxmlformats.org/officeDocument/2006/relationships/hyperlink" Target="mailto:thananya.th@CJDFintech.com" TargetMode="External"/><Relationship Id="rId286" Type="http://schemas.openxmlformats.org/officeDocument/2006/relationships/hyperlink" Target="mailto:thananya.th@CJDFintech.com" TargetMode="External"/><Relationship Id="rId451" Type="http://schemas.openxmlformats.org/officeDocument/2006/relationships/hyperlink" Target="mailto:pittayut.ta@CJDFintech.com" TargetMode="External"/><Relationship Id="rId493" Type="http://schemas.openxmlformats.org/officeDocument/2006/relationships/hyperlink" Target="mailto:kunuch.te@CJDFintech.com" TargetMode="External"/><Relationship Id="rId507" Type="http://schemas.openxmlformats.org/officeDocument/2006/relationships/hyperlink" Target="mailto:kunuch.te@CJDFintech.com" TargetMode="External"/><Relationship Id="rId549" Type="http://schemas.openxmlformats.org/officeDocument/2006/relationships/hyperlink" Target="mailto:pittayut.ta@CJDFintech.com" TargetMode="External"/><Relationship Id="rId714" Type="http://schemas.openxmlformats.org/officeDocument/2006/relationships/hyperlink" Target="mailto:chaninart.ho@CJDFintech.com" TargetMode="External"/><Relationship Id="rId756" Type="http://schemas.openxmlformats.org/officeDocument/2006/relationships/hyperlink" Target="mailto:ekapope.vi@CJDFintech.com" TargetMode="External"/><Relationship Id="rId50" Type="http://schemas.openxmlformats.org/officeDocument/2006/relationships/hyperlink" Target="mailto:tanamon.wi@cjdfintech.com" TargetMode="External"/><Relationship Id="rId104" Type="http://schemas.openxmlformats.org/officeDocument/2006/relationships/hyperlink" Target="mailto:kunuch.te@CJDFintech.com" TargetMode="External"/><Relationship Id="rId146" Type="http://schemas.openxmlformats.org/officeDocument/2006/relationships/hyperlink" Target="mailto:walaya.ma@CJDFintech.com" TargetMode="External"/><Relationship Id="rId188" Type="http://schemas.openxmlformats.org/officeDocument/2006/relationships/hyperlink" Target="mailto:robert.wa@CJDFintech.com" TargetMode="External"/><Relationship Id="rId311" Type="http://schemas.openxmlformats.org/officeDocument/2006/relationships/hyperlink" Target="mailto:tanamon.wi@CJDFintech.com" TargetMode="External"/><Relationship Id="rId353" Type="http://schemas.openxmlformats.org/officeDocument/2006/relationships/hyperlink" Target="mailto:pittayut.ta@CJDFintech.com" TargetMode="External"/><Relationship Id="rId395" Type="http://schemas.openxmlformats.org/officeDocument/2006/relationships/hyperlink" Target="mailto:pittayut.ta@CJDFintech.com" TargetMode="External"/><Relationship Id="rId409" Type="http://schemas.openxmlformats.org/officeDocument/2006/relationships/hyperlink" Target="mailto:thananya.th@CJDFintech.com" TargetMode="External"/><Relationship Id="rId560" Type="http://schemas.openxmlformats.org/officeDocument/2006/relationships/hyperlink" Target="mailto:pittayut.ta@CJDFintech.com" TargetMode="External"/><Relationship Id="rId798" Type="http://schemas.openxmlformats.org/officeDocument/2006/relationships/hyperlink" Target="mailto:methee.ch@cjdfintech.com" TargetMode="External"/><Relationship Id="rId92" Type="http://schemas.openxmlformats.org/officeDocument/2006/relationships/hyperlink" Target="mailto:pittayut.ta@CJDFintech.com" TargetMode="External"/><Relationship Id="rId213" Type="http://schemas.openxmlformats.org/officeDocument/2006/relationships/hyperlink" Target="mailto:robert.wa@CJDFintech.com" TargetMode="External"/><Relationship Id="rId420" Type="http://schemas.openxmlformats.org/officeDocument/2006/relationships/hyperlink" Target="mailto:piyaporn.su@CJDFintech.com" TargetMode="External"/><Relationship Id="rId616" Type="http://schemas.openxmlformats.org/officeDocument/2006/relationships/hyperlink" Target="mailto:tanamon.wi@cjdfintech.com" TargetMode="External"/><Relationship Id="rId658" Type="http://schemas.openxmlformats.org/officeDocument/2006/relationships/hyperlink" Target="mailto:chiamzhanpeng@CJDFintech.com" TargetMode="External"/><Relationship Id="rId823" Type="http://schemas.openxmlformats.org/officeDocument/2006/relationships/hyperlink" Target="mailto:tanamon.wi@cjdfintech.com" TargetMode="External"/><Relationship Id="rId255" Type="http://schemas.openxmlformats.org/officeDocument/2006/relationships/hyperlink" Target="mailto:pittayut.ta@CJDFintech.com" TargetMode="External"/><Relationship Id="rId297" Type="http://schemas.openxmlformats.org/officeDocument/2006/relationships/hyperlink" Target="mailto:ekapope.vi@CJDFintech.com" TargetMode="External"/><Relationship Id="rId462" Type="http://schemas.openxmlformats.org/officeDocument/2006/relationships/hyperlink" Target="mailto:kunuch.te@CJDFintech.com" TargetMode="External"/><Relationship Id="rId518" Type="http://schemas.openxmlformats.org/officeDocument/2006/relationships/hyperlink" Target="mailto:kunuch.te@CJDFintech.com" TargetMode="External"/><Relationship Id="rId725" Type="http://schemas.openxmlformats.org/officeDocument/2006/relationships/hyperlink" Target="mailto:chiamzhanpeng@CJDFintech.com" TargetMode="External"/><Relationship Id="rId115" Type="http://schemas.openxmlformats.org/officeDocument/2006/relationships/hyperlink" Target="mailto:chaninart.eo@CJDFintech.com" TargetMode="External"/><Relationship Id="rId157" Type="http://schemas.openxmlformats.org/officeDocument/2006/relationships/hyperlink" Target="mailto:ekapope.vi@CJDFintech.com" TargetMode="External"/><Relationship Id="rId322" Type="http://schemas.openxmlformats.org/officeDocument/2006/relationships/hyperlink" Target="mailto:piyaporn.su@CJDFintech.com" TargetMode="External"/><Relationship Id="rId364" Type="http://schemas.openxmlformats.org/officeDocument/2006/relationships/hyperlink" Target="mailto:pittayut.ta@CJDFintech.com" TargetMode="External"/><Relationship Id="rId767" Type="http://schemas.openxmlformats.org/officeDocument/2006/relationships/hyperlink" Target="mailto:supakorn.ta@cjdfintech.com" TargetMode="External"/><Relationship Id="rId61" Type="http://schemas.openxmlformats.org/officeDocument/2006/relationships/hyperlink" Target="mailto:chattarin.ho@CJDFintech.com" TargetMode="External"/><Relationship Id="rId199" Type="http://schemas.openxmlformats.org/officeDocument/2006/relationships/hyperlink" Target="mailto:tanadol.wi@CJDFintech.com" TargetMode="External"/><Relationship Id="rId571" Type="http://schemas.openxmlformats.org/officeDocument/2006/relationships/hyperlink" Target="mailto:pittayut.ta@CJDFintech.com" TargetMode="External"/><Relationship Id="rId627" Type="http://schemas.openxmlformats.org/officeDocument/2006/relationships/hyperlink" Target="mailto:kunuch.te@CJDFintech.com" TargetMode="External"/><Relationship Id="rId669" Type="http://schemas.openxmlformats.org/officeDocument/2006/relationships/hyperlink" Target="mailto:kunuch.te@CJDFintech.com" TargetMode="External"/><Relationship Id="rId834" Type="http://schemas.openxmlformats.org/officeDocument/2006/relationships/hyperlink" Target="mailto:kunuch.te@CJDFintech.com" TargetMode="External"/><Relationship Id="rId19" Type="http://schemas.openxmlformats.org/officeDocument/2006/relationships/hyperlink" Target="mailto:chiamzhanpeng@CJDFintech.com" TargetMode="External"/><Relationship Id="rId224" Type="http://schemas.openxmlformats.org/officeDocument/2006/relationships/hyperlink" Target="mailto:pattanun.le@CJDFintech.com" TargetMode="External"/><Relationship Id="rId266" Type="http://schemas.openxmlformats.org/officeDocument/2006/relationships/hyperlink" Target="mailto:pittayut.ta@CJDFintech.com" TargetMode="External"/><Relationship Id="rId431" Type="http://schemas.openxmlformats.org/officeDocument/2006/relationships/hyperlink" Target="mailto:pittayut.ta@CJDFintech.com" TargetMode="External"/><Relationship Id="rId473" Type="http://schemas.openxmlformats.org/officeDocument/2006/relationships/hyperlink" Target="mailto:chaninart.ho@CJDFintech.com" TargetMode="External"/><Relationship Id="rId529" Type="http://schemas.openxmlformats.org/officeDocument/2006/relationships/hyperlink" Target="mailto:kunuch.te@CJDFintech.com" TargetMode="External"/><Relationship Id="rId680" Type="http://schemas.openxmlformats.org/officeDocument/2006/relationships/hyperlink" Target="mailto:ekapope.vi@CJDFintech.com" TargetMode="External"/><Relationship Id="rId736" Type="http://schemas.openxmlformats.org/officeDocument/2006/relationships/hyperlink" Target="mailto:walaya.ma@CJDFintech.com" TargetMode="External"/><Relationship Id="rId30" Type="http://schemas.openxmlformats.org/officeDocument/2006/relationships/hyperlink" Target="mailto:chiamzhanpeng@CJDFintech.com" TargetMode="External"/><Relationship Id="rId126" Type="http://schemas.openxmlformats.org/officeDocument/2006/relationships/hyperlink" Target="mailto:ekapope.vi@CJDFintech.com" TargetMode="External"/><Relationship Id="rId168" Type="http://schemas.openxmlformats.org/officeDocument/2006/relationships/hyperlink" Target="mailto:kunuch.te@CJDFintech.com" TargetMode="External"/><Relationship Id="rId333" Type="http://schemas.openxmlformats.org/officeDocument/2006/relationships/hyperlink" Target="mailto:kunuch.te@CJDFintech.com" TargetMode="External"/><Relationship Id="rId540" Type="http://schemas.openxmlformats.org/officeDocument/2006/relationships/hyperlink" Target="mailto:pittayut.ta@CJDFintech.com" TargetMode="External"/><Relationship Id="rId778" Type="http://schemas.openxmlformats.org/officeDocument/2006/relationships/hyperlink" Target="mailto:supakorn.ta@cjdfintech.com" TargetMode="External"/><Relationship Id="rId72" Type="http://schemas.openxmlformats.org/officeDocument/2006/relationships/hyperlink" Target="mailto:tanamon.wi@CJDFintech.com" TargetMode="External"/><Relationship Id="rId375" Type="http://schemas.openxmlformats.org/officeDocument/2006/relationships/hyperlink" Target="mailto:chiamzhanpeng@CJDFintech.com" TargetMode="External"/><Relationship Id="rId582" Type="http://schemas.openxmlformats.org/officeDocument/2006/relationships/hyperlink" Target="mailto:walaya.ma@CJDFintech.com" TargetMode="External"/><Relationship Id="rId638" Type="http://schemas.openxmlformats.org/officeDocument/2006/relationships/hyperlink" Target="mailto:kunuch.te@CJDFintech.com" TargetMode="External"/><Relationship Id="rId803" Type="http://schemas.openxmlformats.org/officeDocument/2006/relationships/hyperlink" Target="mailto:warot.mo@cjdfontech.com" TargetMode="External"/><Relationship Id="rId845" Type="http://schemas.openxmlformats.org/officeDocument/2006/relationships/hyperlink" Target="mailto:pittayut.ta@CJDFintech.com" TargetMode="External"/><Relationship Id="rId3" Type="http://schemas.openxmlformats.org/officeDocument/2006/relationships/hyperlink" Target="mailto:chiamzhanpeng@CJDFintech.com" TargetMode="External"/><Relationship Id="rId235" Type="http://schemas.openxmlformats.org/officeDocument/2006/relationships/hyperlink" Target="mailto:walaya.ma@CJDFintech.com" TargetMode="External"/><Relationship Id="rId277" Type="http://schemas.openxmlformats.org/officeDocument/2006/relationships/hyperlink" Target="mailto:vorawat.ch@CJDFintech.com" TargetMode="External"/><Relationship Id="rId400" Type="http://schemas.openxmlformats.org/officeDocument/2006/relationships/hyperlink" Target="mailto:walaya.ma@CJDFintech.com" TargetMode="External"/><Relationship Id="rId442" Type="http://schemas.openxmlformats.org/officeDocument/2006/relationships/hyperlink" Target="mailto:tanamol.wi@cjdfintech.com" TargetMode="External"/><Relationship Id="rId484" Type="http://schemas.openxmlformats.org/officeDocument/2006/relationships/hyperlink" Target="mailto:kunuch.te@CJDFintech.com" TargetMode="External"/><Relationship Id="rId705" Type="http://schemas.openxmlformats.org/officeDocument/2006/relationships/hyperlink" Target="mailto:walaya.ma@CJDFintech.com" TargetMode="External"/><Relationship Id="rId137" Type="http://schemas.openxmlformats.org/officeDocument/2006/relationships/hyperlink" Target="mailto:chiamzhanpeng@CJDFintech.com" TargetMode="External"/><Relationship Id="rId302" Type="http://schemas.openxmlformats.org/officeDocument/2006/relationships/hyperlink" Target="mailto:titikarn.th@CJDFintech.com" TargetMode="External"/><Relationship Id="rId344" Type="http://schemas.openxmlformats.org/officeDocument/2006/relationships/hyperlink" Target="mailto:kunuch.te@CJDFintech.com" TargetMode="External"/><Relationship Id="rId691" Type="http://schemas.openxmlformats.org/officeDocument/2006/relationships/hyperlink" Target="mailto:walaya.ma@CJDFintech.com" TargetMode="External"/><Relationship Id="rId747" Type="http://schemas.openxmlformats.org/officeDocument/2006/relationships/hyperlink" Target="mailto:tanamon.wi@cjdfintech.com" TargetMode="External"/><Relationship Id="rId789" Type="http://schemas.openxmlformats.org/officeDocument/2006/relationships/hyperlink" Target="mailto:manopat.ni@CJDFintech.com" TargetMode="External"/><Relationship Id="rId41" Type="http://schemas.openxmlformats.org/officeDocument/2006/relationships/hyperlink" Target="mailto:chattarin.ho@CJDFintech.com" TargetMode="External"/><Relationship Id="rId83" Type="http://schemas.openxmlformats.org/officeDocument/2006/relationships/hyperlink" Target="mailto:methee.ch@CJDFintech.com" TargetMode="External"/><Relationship Id="rId179" Type="http://schemas.openxmlformats.org/officeDocument/2006/relationships/hyperlink" Target="mailto:pattanun.le@CJDFintech.com" TargetMode="External"/><Relationship Id="rId386" Type="http://schemas.openxmlformats.org/officeDocument/2006/relationships/hyperlink" Target="mailto:pittayut.ta@CJDFintech.com" TargetMode="External"/><Relationship Id="rId551" Type="http://schemas.openxmlformats.org/officeDocument/2006/relationships/hyperlink" Target="mailto:pittayut.ta@CJDFintech.com" TargetMode="External"/><Relationship Id="rId593" Type="http://schemas.openxmlformats.org/officeDocument/2006/relationships/hyperlink" Target="mailto:kunuch.te@CJDFintech.com" TargetMode="External"/><Relationship Id="rId607" Type="http://schemas.openxmlformats.org/officeDocument/2006/relationships/hyperlink" Target="mailto:kunuch.te@CJDFintech.com" TargetMode="External"/><Relationship Id="rId649" Type="http://schemas.openxmlformats.org/officeDocument/2006/relationships/hyperlink" Target="mailto:chiamzhanpeng@CJDFintech.com" TargetMode="External"/><Relationship Id="rId814" Type="http://schemas.openxmlformats.org/officeDocument/2006/relationships/hyperlink" Target="mailto:kunuch.te@CJDFintech.com" TargetMode="External"/><Relationship Id="rId190" Type="http://schemas.openxmlformats.org/officeDocument/2006/relationships/hyperlink" Target="mailto:chattarin.ho@CJDFintech.com" TargetMode="External"/><Relationship Id="rId204" Type="http://schemas.openxmlformats.org/officeDocument/2006/relationships/hyperlink" Target="mailto:pittayut.ta@CJDFintech.com" TargetMode="External"/><Relationship Id="rId246" Type="http://schemas.openxmlformats.org/officeDocument/2006/relationships/hyperlink" Target="mailto:kunuch.te@CJDFintech.com" TargetMode="External"/><Relationship Id="rId288" Type="http://schemas.openxmlformats.org/officeDocument/2006/relationships/hyperlink" Target="mailto:kunuch.te@CJDFintech.com" TargetMode="External"/><Relationship Id="rId411" Type="http://schemas.openxmlformats.org/officeDocument/2006/relationships/hyperlink" Target="mailto:ekapope.vi@CJDFintech.com" TargetMode="External"/><Relationship Id="rId453" Type="http://schemas.openxmlformats.org/officeDocument/2006/relationships/hyperlink" Target="mailto:ekapope.vi@CJDFintech.com" TargetMode="External"/><Relationship Id="rId509" Type="http://schemas.openxmlformats.org/officeDocument/2006/relationships/hyperlink" Target="mailto:kunuch.te@CJDFintech.com" TargetMode="External"/><Relationship Id="rId660" Type="http://schemas.openxmlformats.org/officeDocument/2006/relationships/hyperlink" Target="mailto:chiamzhanpeng@CJDFintech.com" TargetMode="External"/><Relationship Id="rId106" Type="http://schemas.openxmlformats.org/officeDocument/2006/relationships/hyperlink" Target="mailto:kunuch.te@CJDFintech.com" TargetMode="External"/><Relationship Id="rId313" Type="http://schemas.openxmlformats.org/officeDocument/2006/relationships/hyperlink" Target="mailto:tanamon.wi@CJDFintech.com" TargetMode="External"/><Relationship Id="rId495" Type="http://schemas.openxmlformats.org/officeDocument/2006/relationships/hyperlink" Target="mailto:kunuch.te@CJDFintech.com" TargetMode="External"/><Relationship Id="rId716" Type="http://schemas.openxmlformats.org/officeDocument/2006/relationships/hyperlink" Target="mailto:pittayut.ta@CJDFintech.com" TargetMode="External"/><Relationship Id="rId758" Type="http://schemas.openxmlformats.org/officeDocument/2006/relationships/hyperlink" Target="mailto:ekapope.vi@CJDFintech.com" TargetMode="External"/><Relationship Id="rId10" Type="http://schemas.openxmlformats.org/officeDocument/2006/relationships/hyperlink" Target="mailto:chiamzhanpeng@CJDFintech.com" TargetMode="External"/><Relationship Id="rId52" Type="http://schemas.openxmlformats.org/officeDocument/2006/relationships/hyperlink" Target="mailto:chattarin.ho@CJDFintech.com" TargetMode="External"/><Relationship Id="rId94" Type="http://schemas.openxmlformats.org/officeDocument/2006/relationships/hyperlink" Target="mailto:ekapope.vi@CJDFintech.com" TargetMode="External"/><Relationship Id="rId148" Type="http://schemas.openxmlformats.org/officeDocument/2006/relationships/hyperlink" Target="mailto:chiamzhanpeng@CJDFintech.com" TargetMode="External"/><Relationship Id="rId355" Type="http://schemas.openxmlformats.org/officeDocument/2006/relationships/hyperlink" Target="mailto:pittayut.ta@CJDFintech.com" TargetMode="External"/><Relationship Id="rId397" Type="http://schemas.openxmlformats.org/officeDocument/2006/relationships/hyperlink" Target="mailto:walaya.ma@CJDFintech.com" TargetMode="External"/><Relationship Id="rId520" Type="http://schemas.openxmlformats.org/officeDocument/2006/relationships/hyperlink" Target="mailto:kunuch.te@CJDFintech.com" TargetMode="External"/><Relationship Id="rId562" Type="http://schemas.openxmlformats.org/officeDocument/2006/relationships/hyperlink" Target="mailto:pittayut.ta@CJDFintech.com" TargetMode="External"/><Relationship Id="rId618" Type="http://schemas.openxmlformats.org/officeDocument/2006/relationships/hyperlink" Target="mailto:tanamon.wi@cjdfintech.com" TargetMode="External"/><Relationship Id="rId825" Type="http://schemas.openxmlformats.org/officeDocument/2006/relationships/hyperlink" Target="mailto:tanamon.wi@cjdfintech.com" TargetMode="External"/><Relationship Id="rId215" Type="http://schemas.openxmlformats.org/officeDocument/2006/relationships/hyperlink" Target="mailto:pittayut.ta@CJDFintech.com" TargetMode="External"/><Relationship Id="rId257" Type="http://schemas.openxmlformats.org/officeDocument/2006/relationships/hyperlink" Target="mailto:walaya.ma@CJDFintech.com" TargetMode="External"/><Relationship Id="rId422" Type="http://schemas.openxmlformats.org/officeDocument/2006/relationships/hyperlink" Target="mailto:ekapope.vi@CJDFintech.com" TargetMode="External"/><Relationship Id="rId464" Type="http://schemas.openxmlformats.org/officeDocument/2006/relationships/hyperlink" Target="mailto:kunuch.te@CJDFintech.com" TargetMode="External"/><Relationship Id="rId299" Type="http://schemas.openxmlformats.org/officeDocument/2006/relationships/hyperlink" Target="mailto:piyaporn.su@CJDFintech.com" TargetMode="External"/><Relationship Id="rId727" Type="http://schemas.openxmlformats.org/officeDocument/2006/relationships/hyperlink" Target="mailto:pittayut.ta@CJDFintech.com" TargetMode="External"/><Relationship Id="rId63" Type="http://schemas.openxmlformats.org/officeDocument/2006/relationships/hyperlink" Target="mailto:pittayut.ta@CJDFintech.com" TargetMode="External"/><Relationship Id="rId159" Type="http://schemas.openxmlformats.org/officeDocument/2006/relationships/hyperlink" Target="mailto:pattanun.le@CJDFintech.com" TargetMode="External"/><Relationship Id="rId366" Type="http://schemas.openxmlformats.org/officeDocument/2006/relationships/hyperlink" Target="mailto:pittayut.ta@CJDFintech.com" TargetMode="External"/><Relationship Id="rId573" Type="http://schemas.openxmlformats.org/officeDocument/2006/relationships/hyperlink" Target="mailto:pittayut.ta@CJDFintech.com" TargetMode="External"/><Relationship Id="rId780" Type="http://schemas.openxmlformats.org/officeDocument/2006/relationships/hyperlink" Target="mailto:supakorn.ta@cjdfintech.com" TargetMode="External"/><Relationship Id="rId226" Type="http://schemas.openxmlformats.org/officeDocument/2006/relationships/hyperlink" Target="mailto:thananya.th@CJDFintech.com" TargetMode="External"/><Relationship Id="rId433" Type="http://schemas.openxmlformats.org/officeDocument/2006/relationships/hyperlink" Target="mailto:pattanun.le@CJDFintech.com" TargetMode="External"/><Relationship Id="rId640" Type="http://schemas.openxmlformats.org/officeDocument/2006/relationships/hyperlink" Target="mailto:kunuch.te@CJDFintech.com" TargetMode="External"/><Relationship Id="rId738" Type="http://schemas.openxmlformats.org/officeDocument/2006/relationships/hyperlink" Target="mailto:walaya.ma@CJDFintech.com" TargetMode="External"/><Relationship Id="rId74" Type="http://schemas.openxmlformats.org/officeDocument/2006/relationships/hyperlink" Target="mailto:robert.wa@CJDFintech.com" TargetMode="External"/><Relationship Id="rId377" Type="http://schemas.openxmlformats.org/officeDocument/2006/relationships/hyperlink" Target="mailto:chiamzhanpeng@CJDFintech.com" TargetMode="External"/><Relationship Id="rId500" Type="http://schemas.openxmlformats.org/officeDocument/2006/relationships/hyperlink" Target="mailto:kunuch.te@CJDFintech.com" TargetMode="External"/><Relationship Id="rId584" Type="http://schemas.openxmlformats.org/officeDocument/2006/relationships/hyperlink" Target="mailto:robert.wa@cjdfintech.com" TargetMode="External"/><Relationship Id="rId805" Type="http://schemas.openxmlformats.org/officeDocument/2006/relationships/hyperlink" Target="mailto:soravis.pr@cjdfintech.com" TargetMode="External"/><Relationship Id="rId5" Type="http://schemas.openxmlformats.org/officeDocument/2006/relationships/hyperlink" Target="mailto:chiamzhanpeng@CJDFintech.com" TargetMode="External"/><Relationship Id="rId237" Type="http://schemas.openxmlformats.org/officeDocument/2006/relationships/hyperlink" Target="mailto:kunuch.te@CJDFintech.com" TargetMode="External"/><Relationship Id="rId791" Type="http://schemas.openxmlformats.org/officeDocument/2006/relationships/hyperlink" Target="mailto:supakorn.ta@cjdfintech.com" TargetMode="External"/><Relationship Id="rId444" Type="http://schemas.openxmlformats.org/officeDocument/2006/relationships/hyperlink" Target="mailto:tanamol.wi@cjdfintech.com" TargetMode="External"/><Relationship Id="rId651" Type="http://schemas.openxmlformats.org/officeDocument/2006/relationships/hyperlink" Target="mailto:chiamzhanpeng@CJDFintech.com" TargetMode="External"/><Relationship Id="rId749" Type="http://schemas.openxmlformats.org/officeDocument/2006/relationships/hyperlink" Target="mailto:kunuch.te@CJDFintech.com" TargetMode="External"/><Relationship Id="rId290" Type="http://schemas.openxmlformats.org/officeDocument/2006/relationships/hyperlink" Target="mailto:piyaporn.su@CJDFintech.com" TargetMode="External"/><Relationship Id="rId304" Type="http://schemas.openxmlformats.org/officeDocument/2006/relationships/hyperlink" Target="mailto:titikarn.th@CJDFintech.com" TargetMode="External"/><Relationship Id="rId388" Type="http://schemas.openxmlformats.org/officeDocument/2006/relationships/hyperlink" Target="mailto:chiamzhanpeng@CJDFintech.com" TargetMode="External"/><Relationship Id="rId511" Type="http://schemas.openxmlformats.org/officeDocument/2006/relationships/hyperlink" Target="mailto:kunuch.te@CJDFintech.com" TargetMode="External"/><Relationship Id="rId609" Type="http://schemas.openxmlformats.org/officeDocument/2006/relationships/hyperlink" Target="mailto:pittayut.ta@CJDFintech.com" TargetMode="External"/><Relationship Id="rId85" Type="http://schemas.openxmlformats.org/officeDocument/2006/relationships/hyperlink" Target="mailto:piyaporn.su@CJDFintech.com" TargetMode="External"/><Relationship Id="rId150" Type="http://schemas.openxmlformats.org/officeDocument/2006/relationships/hyperlink" Target="mailto:manopat.ni@CJDFintech.com" TargetMode="External"/><Relationship Id="rId595" Type="http://schemas.openxmlformats.org/officeDocument/2006/relationships/hyperlink" Target="mailto:kunuch.te@CJDFintech.com" TargetMode="External"/><Relationship Id="rId816" Type="http://schemas.openxmlformats.org/officeDocument/2006/relationships/hyperlink" Target="mailto:supakorn.ta@cjdfintech.com" TargetMode="External"/><Relationship Id="rId248" Type="http://schemas.openxmlformats.org/officeDocument/2006/relationships/hyperlink" Target="mailto:kunuch.te@CJDFintech.com" TargetMode="External"/><Relationship Id="rId455" Type="http://schemas.openxmlformats.org/officeDocument/2006/relationships/hyperlink" Target="mailto:ekapope.vi@CJDFintech.com" TargetMode="External"/><Relationship Id="rId662" Type="http://schemas.openxmlformats.org/officeDocument/2006/relationships/hyperlink" Target="mailto:chaninart.ho@CJDFintech.com" TargetMode="External"/><Relationship Id="rId12" Type="http://schemas.openxmlformats.org/officeDocument/2006/relationships/hyperlink" Target="mailto:chiamzhanpeng@CJDFintech.com" TargetMode="External"/><Relationship Id="rId108" Type="http://schemas.openxmlformats.org/officeDocument/2006/relationships/hyperlink" Target="mailto:kunuch.te@CJDFintech.com" TargetMode="External"/><Relationship Id="rId315" Type="http://schemas.openxmlformats.org/officeDocument/2006/relationships/hyperlink" Target="mailto:piyaporn.su@CJDFintech.com" TargetMode="External"/><Relationship Id="rId522" Type="http://schemas.openxmlformats.org/officeDocument/2006/relationships/hyperlink" Target="mailto:kunuch.te@CJDFintech.com" TargetMode="External"/><Relationship Id="rId96" Type="http://schemas.openxmlformats.org/officeDocument/2006/relationships/hyperlink" Target="mailto:chaninart.eo@CJDFintech.com" TargetMode="External"/><Relationship Id="rId161" Type="http://schemas.openxmlformats.org/officeDocument/2006/relationships/hyperlink" Target="mailto:kunuch.te@CJDFintech.com" TargetMode="External"/><Relationship Id="rId399" Type="http://schemas.openxmlformats.org/officeDocument/2006/relationships/hyperlink" Target="mailto:walaya.ma@CJDFintech.com" TargetMode="External"/><Relationship Id="rId827" Type="http://schemas.openxmlformats.org/officeDocument/2006/relationships/hyperlink" Target="mailto:tanamon.wi@cjdfintech.com" TargetMode="External"/><Relationship Id="rId259" Type="http://schemas.openxmlformats.org/officeDocument/2006/relationships/hyperlink" Target="mailto:thananya.th@CJDFintech.com" TargetMode="External"/><Relationship Id="rId466" Type="http://schemas.openxmlformats.org/officeDocument/2006/relationships/hyperlink" Target="mailto:kunuch.te@CJDFintech.com" TargetMode="External"/><Relationship Id="rId673" Type="http://schemas.openxmlformats.org/officeDocument/2006/relationships/hyperlink" Target="mailto:kunuch.te@CJDFintech.com" TargetMode="External"/><Relationship Id="rId23" Type="http://schemas.openxmlformats.org/officeDocument/2006/relationships/hyperlink" Target="mailto:chiamzhanpeng@CJDFintech.com" TargetMode="External"/><Relationship Id="rId119" Type="http://schemas.openxmlformats.org/officeDocument/2006/relationships/hyperlink" Target="mailto:kunuch.te@CJDFintech.com" TargetMode="External"/><Relationship Id="rId326" Type="http://schemas.openxmlformats.org/officeDocument/2006/relationships/hyperlink" Target="mailto:kunuch.te@CJDFintech.com" TargetMode="External"/><Relationship Id="rId533" Type="http://schemas.openxmlformats.org/officeDocument/2006/relationships/hyperlink" Target="mailto:chiamzhanpeng@CJDFintech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ittayut.ta@CJDFintech.com" TargetMode="External"/><Relationship Id="rId13" Type="http://schemas.openxmlformats.org/officeDocument/2006/relationships/hyperlink" Target="mailto:chaninart.eo@CJDFintech.com" TargetMode="External"/><Relationship Id="rId18" Type="http://schemas.openxmlformats.org/officeDocument/2006/relationships/hyperlink" Target="mailto:pattanun.le@CJDFintech.com" TargetMode="External"/><Relationship Id="rId3" Type="http://schemas.openxmlformats.org/officeDocument/2006/relationships/hyperlink" Target="mailto:kunuch.te@CJDFintech.com" TargetMode="External"/><Relationship Id="rId21" Type="http://schemas.openxmlformats.org/officeDocument/2006/relationships/hyperlink" Target="mailto:chiamzhanpeng@CJDFintech.com" TargetMode="External"/><Relationship Id="rId7" Type="http://schemas.openxmlformats.org/officeDocument/2006/relationships/hyperlink" Target="mailto:tanadol.wi@CJDFintech.com" TargetMode="External"/><Relationship Id="rId12" Type="http://schemas.openxmlformats.org/officeDocument/2006/relationships/hyperlink" Target="mailto:kunuch.te@CJDFintech.com" TargetMode="External"/><Relationship Id="rId17" Type="http://schemas.openxmlformats.org/officeDocument/2006/relationships/hyperlink" Target="mailto:pittayut.ta@CJDFintech.com" TargetMode="External"/><Relationship Id="rId2" Type="http://schemas.openxmlformats.org/officeDocument/2006/relationships/hyperlink" Target="mailto:pittayut.ta@CJDFintech.com" TargetMode="External"/><Relationship Id="rId16" Type="http://schemas.openxmlformats.org/officeDocument/2006/relationships/hyperlink" Target="mailto:robert.wa@CJDFintech.com" TargetMode="External"/><Relationship Id="rId20" Type="http://schemas.openxmlformats.org/officeDocument/2006/relationships/hyperlink" Target="mailto:kunuch.te@CJDFintech.com" TargetMode="External"/><Relationship Id="rId1" Type="http://schemas.openxmlformats.org/officeDocument/2006/relationships/hyperlink" Target="mailto:tanadol.wi@CJDFintech.com" TargetMode="External"/><Relationship Id="rId6" Type="http://schemas.openxmlformats.org/officeDocument/2006/relationships/hyperlink" Target="mailto:tanadol.wi@CJDFintech.com" TargetMode="External"/><Relationship Id="rId11" Type="http://schemas.openxmlformats.org/officeDocument/2006/relationships/hyperlink" Target="mailto:pittayut.ta@CJDFintech.com" TargetMode="External"/><Relationship Id="rId5" Type="http://schemas.openxmlformats.org/officeDocument/2006/relationships/hyperlink" Target="mailto:kunuch.te@CJDFintech.com" TargetMode="External"/><Relationship Id="rId15" Type="http://schemas.openxmlformats.org/officeDocument/2006/relationships/hyperlink" Target="mailto:pittayut.ta@CJDFintech.com" TargetMode="External"/><Relationship Id="rId10" Type="http://schemas.openxmlformats.org/officeDocument/2006/relationships/hyperlink" Target="mailto:piyaporn.su@CJDFintech.com" TargetMode="External"/><Relationship Id="rId19" Type="http://schemas.openxmlformats.org/officeDocument/2006/relationships/hyperlink" Target="mailto:pattanun.le@CJDFintech.com" TargetMode="External"/><Relationship Id="rId4" Type="http://schemas.openxmlformats.org/officeDocument/2006/relationships/hyperlink" Target="mailto:tanadol.wi@CJDFintech.com" TargetMode="External"/><Relationship Id="rId9" Type="http://schemas.openxmlformats.org/officeDocument/2006/relationships/hyperlink" Target="mailto:kunuch.te@CJDFintech.com" TargetMode="External"/><Relationship Id="rId14" Type="http://schemas.openxmlformats.org/officeDocument/2006/relationships/hyperlink" Target="mailto:pittayut.ta@CJDFintech.com" TargetMode="External"/><Relationship Id="rId22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C63F3-CD30-48DC-8B16-AD79F3975249}">
  <dimension ref="A1:E27"/>
  <sheetViews>
    <sheetView workbookViewId="0">
      <selection activeCell="H29" sqref="H29"/>
    </sheetView>
  </sheetViews>
  <sheetFormatPr defaultRowHeight="14.4" x14ac:dyDescent="0.3"/>
  <cols>
    <col min="1" max="1" width="23" customWidth="1"/>
    <col min="2" max="2" width="20" bestFit="1" customWidth="1"/>
    <col min="3" max="3" width="53.33203125" bestFit="1" customWidth="1"/>
    <col min="4" max="4" width="30.33203125" customWidth="1"/>
  </cols>
  <sheetData>
    <row r="1" spans="1:4" ht="15" thickBot="1" x14ac:dyDescent="0.35"/>
    <row r="2" spans="1:4" ht="15" thickBot="1" x14ac:dyDescent="0.35">
      <c r="A2" s="8" t="s">
        <v>172</v>
      </c>
      <c r="B2" s="9" t="s">
        <v>171</v>
      </c>
      <c r="C2" s="9" t="s">
        <v>173</v>
      </c>
      <c r="D2" s="9" t="s">
        <v>178</v>
      </c>
    </row>
    <row r="3" spans="1:4" ht="15" thickBot="1" x14ac:dyDescent="0.35">
      <c r="A3" s="10" t="s">
        <v>12</v>
      </c>
      <c r="B3" s="11" t="s">
        <v>174</v>
      </c>
      <c r="C3" s="11" t="s">
        <v>272</v>
      </c>
      <c r="D3" s="11" t="s">
        <v>271</v>
      </c>
    </row>
    <row r="4" spans="1:4" ht="15" thickBot="1" x14ac:dyDescent="0.35">
      <c r="A4" s="10" t="s">
        <v>66</v>
      </c>
      <c r="B4" s="11" t="s">
        <v>175</v>
      </c>
      <c r="C4" s="11" t="s">
        <v>273</v>
      </c>
      <c r="D4" s="11" t="s">
        <v>270</v>
      </c>
    </row>
    <row r="5" spans="1:4" ht="15" thickBot="1" x14ac:dyDescent="0.35">
      <c r="A5" s="10" t="s">
        <v>176</v>
      </c>
      <c r="B5" s="11" t="s">
        <v>177</v>
      </c>
      <c r="C5" s="11" t="s">
        <v>274</v>
      </c>
      <c r="D5" s="11" t="s">
        <v>270</v>
      </c>
    </row>
    <row r="7" spans="1:4" x14ac:dyDescent="0.3">
      <c r="A7" s="12" t="s">
        <v>169</v>
      </c>
      <c r="B7" s="12" t="s">
        <v>180</v>
      </c>
      <c r="C7" s="12" t="s">
        <v>179</v>
      </c>
    </row>
    <row r="8" spans="1:4" x14ac:dyDescent="0.3">
      <c r="A8" s="13" t="s">
        <v>170</v>
      </c>
      <c r="B8" s="13" t="s">
        <v>185</v>
      </c>
      <c r="C8" s="14" t="s">
        <v>23</v>
      </c>
    </row>
    <row r="9" spans="1:4" x14ac:dyDescent="0.3">
      <c r="A9" s="13" t="s">
        <v>181</v>
      </c>
      <c r="B9" s="13" t="s">
        <v>187</v>
      </c>
      <c r="C9" s="14" t="s">
        <v>22</v>
      </c>
    </row>
    <row r="10" spans="1:4" x14ac:dyDescent="0.3">
      <c r="A10" s="13" t="s">
        <v>182</v>
      </c>
      <c r="B10" s="13" t="s">
        <v>186</v>
      </c>
      <c r="C10" s="14" t="s">
        <v>20</v>
      </c>
    </row>
    <row r="11" spans="1:4" x14ac:dyDescent="0.3">
      <c r="A11" s="13" t="s">
        <v>183</v>
      </c>
      <c r="B11" s="13" t="s">
        <v>189</v>
      </c>
      <c r="C11" s="14" t="s">
        <v>68</v>
      </c>
    </row>
    <row r="12" spans="1:4" x14ac:dyDescent="0.3">
      <c r="A12" s="13" t="s">
        <v>184</v>
      </c>
      <c r="B12" s="13" t="s">
        <v>188</v>
      </c>
      <c r="C12" s="14" t="s">
        <v>18</v>
      </c>
    </row>
    <row r="14" spans="1:4" x14ac:dyDescent="0.3">
      <c r="A14" s="20" t="s">
        <v>242</v>
      </c>
    </row>
    <row r="15" spans="1:4" x14ac:dyDescent="0.3">
      <c r="A15" s="19" t="s">
        <v>239</v>
      </c>
    </row>
    <row r="16" spans="1:4" x14ac:dyDescent="0.3">
      <c r="A16" s="19" t="s">
        <v>240</v>
      </c>
    </row>
    <row r="17" spans="1:5" x14ac:dyDescent="0.3">
      <c r="A17" s="19" t="s">
        <v>241</v>
      </c>
    </row>
    <row r="20" spans="1:5" x14ac:dyDescent="0.3">
      <c r="A20" s="21" t="s">
        <v>252</v>
      </c>
      <c r="B20" s="21" t="s">
        <v>253</v>
      </c>
      <c r="C20" s="21" t="s">
        <v>169</v>
      </c>
      <c r="D20" s="21" t="s">
        <v>253</v>
      </c>
      <c r="E20" s="21" t="s">
        <v>259</v>
      </c>
    </row>
    <row r="21" spans="1:5" ht="28.8" x14ac:dyDescent="0.3">
      <c r="A21" s="22" t="s">
        <v>254</v>
      </c>
      <c r="B21" s="23" t="s">
        <v>255</v>
      </c>
      <c r="C21" s="23" t="s">
        <v>184</v>
      </c>
      <c r="D21" s="23" t="s">
        <v>255</v>
      </c>
      <c r="E21" s="24">
        <f>COUNTIF(All!J:J, "chattarin.ho@CJDFintech.com")</f>
        <v>0</v>
      </c>
    </row>
    <row r="22" spans="1:5" ht="28.8" x14ac:dyDescent="0.3">
      <c r="A22" s="22" t="s">
        <v>275</v>
      </c>
      <c r="B22" s="23" t="s">
        <v>257</v>
      </c>
      <c r="C22" s="23" t="s">
        <v>183</v>
      </c>
      <c r="D22" s="23" t="s">
        <v>257</v>
      </c>
      <c r="E22" s="24">
        <f>COUNTIF(All!J:J, "ex-weilinlim@CJDFintech.com")</f>
        <v>0</v>
      </c>
    </row>
    <row r="23" spans="1:5" ht="28.8" x14ac:dyDescent="0.3">
      <c r="A23" s="22" t="s">
        <v>260</v>
      </c>
      <c r="B23" s="23" t="s">
        <v>258</v>
      </c>
      <c r="C23" s="23" t="s">
        <v>170</v>
      </c>
      <c r="D23" s="23" t="s">
        <v>258</v>
      </c>
      <c r="E23" s="24">
        <f>COUNTIF(All!J:J, "chiamzhanpeng@CJDFintech.com")</f>
        <v>117</v>
      </c>
    </row>
    <row r="24" spans="1:5" x14ac:dyDescent="0.3">
      <c r="A24" s="26" t="s">
        <v>378</v>
      </c>
      <c r="B24" s="25" t="s">
        <v>379</v>
      </c>
      <c r="C24" s="25" t="s">
        <v>297</v>
      </c>
      <c r="E24" s="24">
        <f>COUNTIF(All!J:J, "kunuch.te@CJDFintech.com")</f>
        <v>228</v>
      </c>
    </row>
    <row r="25" spans="1:5" x14ac:dyDescent="0.3">
      <c r="A25" s="22" t="s">
        <v>377</v>
      </c>
      <c r="B25" s="16"/>
      <c r="C25" s="25" t="s">
        <v>376</v>
      </c>
      <c r="E25" s="24">
        <f>COUNTIF(All!J:J, "pittayut.ta@CJDFintech.com")</f>
        <v>274</v>
      </c>
    </row>
    <row r="26" spans="1:5" x14ac:dyDescent="0.3">
      <c r="A26" s="16"/>
      <c r="B26" s="16"/>
      <c r="E26">
        <f>SUM(E21:E25)</f>
        <v>619</v>
      </c>
    </row>
    <row r="27" spans="1:5" x14ac:dyDescent="0.3">
      <c r="A27" s="16"/>
      <c r="B27" s="1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72EB-0F69-4262-81AA-CFD04DAEF172}">
  <dimension ref="A1:V694"/>
  <sheetViews>
    <sheetView tabSelected="1" topLeftCell="D1" zoomScaleNormal="100" workbookViewId="0">
      <pane ySplit="1" topLeftCell="A674" activePane="bottomLeft" state="frozen"/>
      <selection activeCell="I1" sqref="I1"/>
      <selection pane="bottomLeft" activeCell="H697" sqref="H697"/>
    </sheetView>
  </sheetViews>
  <sheetFormatPr defaultRowHeight="14.4" x14ac:dyDescent="0.3"/>
  <cols>
    <col min="1" max="1" width="9.109375" bestFit="1" customWidth="1"/>
    <col min="2" max="2" width="16" bestFit="1" customWidth="1"/>
    <col min="3" max="3" width="63.33203125" style="16" bestFit="1" customWidth="1"/>
    <col min="4" max="4" width="66.5546875" customWidth="1"/>
    <col min="5" max="5" width="16.5546875" customWidth="1"/>
    <col min="6" max="6" width="8.88671875" customWidth="1"/>
    <col min="7" max="7" width="21.6640625" style="18" customWidth="1"/>
    <col min="8" max="8" width="18.6640625" style="18" customWidth="1"/>
    <col min="9" max="9" width="8.88671875" customWidth="1"/>
    <col min="10" max="10" width="32.33203125" style="7" customWidth="1"/>
    <col min="11" max="11" width="32.33203125" style="18" customWidth="1"/>
    <col min="12" max="12" width="13.5546875" bestFit="1" customWidth="1"/>
    <col min="13" max="13" width="18.88671875" style="4" customWidth="1"/>
    <col min="14" max="14" width="20.6640625" style="4" customWidth="1"/>
    <col min="15" max="15" width="17.109375" bestFit="1" customWidth="1"/>
    <col min="16" max="16" width="16.88671875" style="18" bestFit="1" customWidth="1"/>
    <col min="17" max="17" width="23.5546875" style="18" bestFit="1" customWidth="1"/>
    <col min="18" max="18" width="18.88671875" style="18" bestFit="1" customWidth="1"/>
    <col min="19" max="19" width="23.88671875" style="39" bestFit="1" customWidth="1"/>
    <col min="20" max="22" width="40" customWidth="1"/>
  </cols>
  <sheetData>
    <row r="1" spans="1:22" ht="20.100000000000001" customHeight="1" x14ac:dyDescent="0.3">
      <c r="A1" s="18" t="s">
        <v>160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159</v>
      </c>
      <c r="M1" s="3" t="s">
        <v>10</v>
      </c>
      <c r="N1" s="3" t="s">
        <v>11</v>
      </c>
      <c r="O1" s="30" t="s">
        <v>999</v>
      </c>
      <c r="P1" s="30" t="s">
        <v>235</v>
      </c>
      <c r="Q1" s="30" t="s">
        <v>196</v>
      </c>
      <c r="R1" s="30" t="s">
        <v>261</v>
      </c>
      <c r="S1" s="38" t="s">
        <v>1000</v>
      </c>
      <c r="T1" s="30" t="s">
        <v>1001</v>
      </c>
      <c r="U1" s="30" t="s">
        <v>234</v>
      </c>
      <c r="V1" s="30" t="s">
        <v>394</v>
      </c>
    </row>
    <row r="2" spans="1:22" s="16" customFormat="1" x14ac:dyDescent="0.3">
      <c r="A2" s="16">
        <v>1</v>
      </c>
      <c r="B2" s="17" t="s">
        <v>66</v>
      </c>
      <c r="C2" s="27" t="s">
        <v>13</v>
      </c>
      <c r="D2" s="5"/>
      <c r="E2" s="17" t="s">
        <v>14</v>
      </c>
      <c r="F2" s="17" t="s">
        <v>15</v>
      </c>
      <c r="G2" s="17" t="s">
        <v>16</v>
      </c>
      <c r="H2" s="17" t="s">
        <v>16</v>
      </c>
      <c r="I2" s="17" t="s">
        <v>17</v>
      </c>
      <c r="J2" s="15" t="s">
        <v>332</v>
      </c>
      <c r="K2" s="15" t="s">
        <v>161</v>
      </c>
      <c r="L2" s="17"/>
      <c r="M2" s="6">
        <v>43937</v>
      </c>
      <c r="N2" s="6">
        <v>43937</v>
      </c>
      <c r="O2" s="16" t="s">
        <v>620</v>
      </c>
      <c r="P2" s="18" t="s">
        <v>614</v>
      </c>
      <c r="Q2" s="18" t="s">
        <v>622</v>
      </c>
      <c r="R2" s="18"/>
      <c r="S2" s="39"/>
    </row>
    <row r="3" spans="1:22" s="16" customFormat="1" x14ac:dyDescent="0.3">
      <c r="A3" s="16">
        <v>2</v>
      </c>
      <c r="B3" s="17" t="s">
        <v>66</v>
      </c>
      <c r="C3" s="27" t="s">
        <v>21</v>
      </c>
      <c r="D3" s="5"/>
      <c r="E3" s="17" t="s">
        <v>14</v>
      </c>
      <c r="F3" s="17" t="s">
        <v>15</v>
      </c>
      <c r="G3" s="17" t="s">
        <v>16</v>
      </c>
      <c r="H3" s="17" t="s">
        <v>16</v>
      </c>
      <c r="I3" s="17" t="s">
        <v>17</v>
      </c>
      <c r="J3" s="15" t="s">
        <v>332</v>
      </c>
      <c r="K3" s="15" t="s">
        <v>165</v>
      </c>
      <c r="L3" s="17"/>
      <c r="M3" s="6">
        <v>43937</v>
      </c>
      <c r="N3" s="6">
        <v>43937</v>
      </c>
      <c r="O3" s="16" t="s">
        <v>639</v>
      </c>
      <c r="P3" s="18" t="s">
        <v>614</v>
      </c>
      <c r="Q3" s="18" t="s">
        <v>622</v>
      </c>
      <c r="R3" s="18"/>
      <c r="S3" s="39"/>
    </row>
    <row r="4" spans="1:22" s="16" customFormat="1" x14ac:dyDescent="0.3">
      <c r="A4" s="16">
        <v>3</v>
      </c>
      <c r="B4" s="17" t="s">
        <v>66</v>
      </c>
      <c r="C4" s="27" t="s">
        <v>24</v>
      </c>
      <c r="D4" s="5"/>
      <c r="E4" s="17" t="s">
        <v>14</v>
      </c>
      <c r="F4" s="17" t="s">
        <v>15</v>
      </c>
      <c r="G4" s="17" t="s">
        <v>16</v>
      </c>
      <c r="H4" s="17" t="s">
        <v>16</v>
      </c>
      <c r="I4" s="17" t="s">
        <v>17</v>
      </c>
      <c r="J4" s="15" t="s">
        <v>23</v>
      </c>
      <c r="K4" s="15" t="s">
        <v>164</v>
      </c>
      <c r="L4" s="17"/>
      <c r="M4" s="6">
        <v>43937</v>
      </c>
      <c r="N4" s="6">
        <v>43937</v>
      </c>
      <c r="O4" s="16" t="s">
        <v>620</v>
      </c>
      <c r="P4" s="18" t="s">
        <v>614</v>
      </c>
      <c r="Q4" s="18" t="s">
        <v>622</v>
      </c>
      <c r="R4" s="18"/>
      <c r="S4" s="39"/>
      <c r="T4" s="16" t="s">
        <v>233</v>
      </c>
      <c r="U4" s="16" t="s">
        <v>400</v>
      </c>
    </row>
    <row r="5" spans="1:22" s="16" customFormat="1" x14ac:dyDescent="0.3">
      <c r="A5" s="16">
        <v>4</v>
      </c>
      <c r="B5" s="17" t="s">
        <v>66</v>
      </c>
      <c r="C5" s="27" t="s">
        <v>25</v>
      </c>
      <c r="D5" s="5"/>
      <c r="E5" s="17" t="s">
        <v>14</v>
      </c>
      <c r="F5" s="17" t="s">
        <v>15</v>
      </c>
      <c r="G5" s="17" t="s">
        <v>16</v>
      </c>
      <c r="H5" s="17" t="s">
        <v>16</v>
      </c>
      <c r="I5" s="17" t="s">
        <v>17</v>
      </c>
      <c r="J5" s="15" t="s">
        <v>23</v>
      </c>
      <c r="K5" s="15" t="s">
        <v>164</v>
      </c>
      <c r="L5" s="17"/>
      <c r="M5" s="6">
        <v>43937</v>
      </c>
      <c r="N5" s="6">
        <v>43937</v>
      </c>
      <c r="O5" s="16" t="s">
        <v>620</v>
      </c>
      <c r="P5" s="18" t="s">
        <v>614</v>
      </c>
      <c r="Q5" s="18" t="s">
        <v>622</v>
      </c>
      <c r="R5" s="18"/>
      <c r="S5" s="39"/>
      <c r="T5" s="16" t="s">
        <v>233</v>
      </c>
      <c r="U5" s="16" t="s">
        <v>400</v>
      </c>
    </row>
    <row r="6" spans="1:22" s="16" customFormat="1" x14ac:dyDescent="0.3">
      <c r="A6" s="16">
        <v>5</v>
      </c>
      <c r="B6" s="17" t="s">
        <v>66</v>
      </c>
      <c r="C6" s="27" t="s">
        <v>26</v>
      </c>
      <c r="D6" s="5"/>
      <c r="E6" s="17" t="s">
        <v>14</v>
      </c>
      <c r="F6" s="17" t="s">
        <v>15</v>
      </c>
      <c r="G6" s="17" t="s">
        <v>16</v>
      </c>
      <c r="H6" s="17" t="s">
        <v>16</v>
      </c>
      <c r="I6" s="17" t="s">
        <v>17</v>
      </c>
      <c r="J6" s="15" t="s">
        <v>23</v>
      </c>
      <c r="K6" s="15" t="s">
        <v>191</v>
      </c>
      <c r="L6" s="17"/>
      <c r="M6" s="6">
        <v>43937</v>
      </c>
      <c r="N6" s="6">
        <v>43937</v>
      </c>
      <c r="O6" s="16" t="s">
        <v>620</v>
      </c>
      <c r="P6" s="18" t="s">
        <v>614</v>
      </c>
      <c r="Q6" s="18" t="s">
        <v>622</v>
      </c>
      <c r="R6" s="18"/>
      <c r="S6" s="39"/>
    </row>
    <row r="7" spans="1:22" s="16" customFormat="1" x14ac:dyDescent="0.3">
      <c r="A7" s="16">
        <v>6</v>
      </c>
      <c r="B7" s="17" t="s">
        <v>66</v>
      </c>
      <c r="C7" s="27" t="s">
        <v>27</v>
      </c>
      <c r="D7" s="5"/>
      <c r="E7" s="17" t="s">
        <v>14</v>
      </c>
      <c r="F7" s="17" t="s">
        <v>15</v>
      </c>
      <c r="G7" s="17" t="s">
        <v>16</v>
      </c>
      <c r="H7" s="17" t="s">
        <v>16</v>
      </c>
      <c r="I7" s="17" t="s">
        <v>17</v>
      </c>
      <c r="J7" s="15" t="s">
        <v>23</v>
      </c>
      <c r="K7" s="15" t="s">
        <v>164</v>
      </c>
      <c r="L7" s="17"/>
      <c r="M7" s="6">
        <v>43937</v>
      </c>
      <c r="N7" s="6">
        <v>43937</v>
      </c>
      <c r="O7" s="16" t="s">
        <v>620</v>
      </c>
      <c r="P7" s="18" t="s">
        <v>614</v>
      </c>
      <c r="Q7" s="18" t="s">
        <v>622</v>
      </c>
      <c r="R7" s="18"/>
      <c r="S7" s="39"/>
      <c r="T7" s="16" t="s">
        <v>233</v>
      </c>
      <c r="U7" s="16" t="s">
        <v>399</v>
      </c>
    </row>
    <row r="8" spans="1:22" s="16" customFormat="1" x14ac:dyDescent="0.3">
      <c r="A8" s="16">
        <v>7</v>
      </c>
      <c r="B8" s="17" t="s">
        <v>66</v>
      </c>
      <c r="C8" s="27" t="s">
        <v>28</v>
      </c>
      <c r="D8" s="5"/>
      <c r="E8" s="17" t="s">
        <v>14</v>
      </c>
      <c r="F8" s="17" t="s">
        <v>15</v>
      </c>
      <c r="G8" s="17" t="s">
        <v>16</v>
      </c>
      <c r="H8" s="17" t="s">
        <v>16</v>
      </c>
      <c r="I8" s="17" t="s">
        <v>17</v>
      </c>
      <c r="J8" s="15" t="s">
        <v>23</v>
      </c>
      <c r="K8" s="15" t="s">
        <v>191</v>
      </c>
      <c r="L8" s="17"/>
      <c r="M8" s="6">
        <v>43937</v>
      </c>
      <c r="N8" s="6">
        <v>43937</v>
      </c>
      <c r="O8" s="16" t="s">
        <v>620</v>
      </c>
      <c r="P8" s="18" t="s">
        <v>614</v>
      </c>
      <c r="Q8" s="18" t="s">
        <v>622</v>
      </c>
      <c r="R8" s="18"/>
      <c r="S8" s="39"/>
    </row>
    <row r="9" spans="1:22" s="16" customFormat="1" x14ac:dyDescent="0.3">
      <c r="A9" s="16">
        <v>8</v>
      </c>
      <c r="B9" s="17" t="s">
        <v>66</v>
      </c>
      <c r="C9" s="27" t="s">
        <v>30</v>
      </c>
      <c r="D9" s="5"/>
      <c r="E9" s="17" t="s">
        <v>14</v>
      </c>
      <c r="F9" s="17" t="s">
        <v>15</v>
      </c>
      <c r="G9" s="17" t="s">
        <v>16</v>
      </c>
      <c r="H9" s="17" t="s">
        <v>16</v>
      </c>
      <c r="I9" s="17" t="s">
        <v>17</v>
      </c>
      <c r="J9" s="15" t="s">
        <v>332</v>
      </c>
      <c r="K9" s="15" t="s">
        <v>165</v>
      </c>
      <c r="L9" s="17"/>
      <c r="M9" s="6">
        <v>43937</v>
      </c>
      <c r="N9" s="6">
        <v>43937</v>
      </c>
      <c r="O9" s="16" t="s">
        <v>639</v>
      </c>
      <c r="P9" s="18" t="s">
        <v>614</v>
      </c>
      <c r="Q9" s="18" t="s">
        <v>622</v>
      </c>
      <c r="R9" s="18"/>
      <c r="S9" s="39"/>
    </row>
    <row r="10" spans="1:22" s="16" customFormat="1" x14ac:dyDescent="0.3">
      <c r="A10" s="16">
        <v>9</v>
      </c>
      <c r="B10" s="17" t="s">
        <v>66</v>
      </c>
      <c r="C10" s="27" t="s">
        <v>31</v>
      </c>
      <c r="D10" s="5"/>
      <c r="E10" s="17" t="s">
        <v>14</v>
      </c>
      <c r="F10" s="17" t="s">
        <v>15</v>
      </c>
      <c r="G10" s="17" t="s">
        <v>16</v>
      </c>
      <c r="H10" s="17" t="s">
        <v>16</v>
      </c>
      <c r="I10" s="17" t="s">
        <v>17</v>
      </c>
      <c r="J10" s="15" t="s">
        <v>332</v>
      </c>
      <c r="K10" s="15" t="s">
        <v>165</v>
      </c>
      <c r="L10" s="17"/>
      <c r="M10" s="6">
        <v>43937</v>
      </c>
      <c r="N10" s="6">
        <v>43937</v>
      </c>
      <c r="O10" s="16" t="s">
        <v>639</v>
      </c>
      <c r="P10" s="18" t="s">
        <v>614</v>
      </c>
      <c r="Q10" s="18" t="s">
        <v>622</v>
      </c>
      <c r="R10" s="18"/>
      <c r="S10" s="39"/>
    </row>
    <row r="11" spans="1:22" s="16" customFormat="1" x14ac:dyDescent="0.3">
      <c r="A11" s="16">
        <v>10</v>
      </c>
      <c r="B11" s="17" t="s">
        <v>66</v>
      </c>
      <c r="C11" s="27" t="s">
        <v>32</v>
      </c>
      <c r="D11" s="5"/>
      <c r="E11" s="17" t="s">
        <v>14</v>
      </c>
      <c r="F11" s="17" t="s">
        <v>15</v>
      </c>
      <c r="G11" s="17" t="s">
        <v>16</v>
      </c>
      <c r="H11" s="17" t="s">
        <v>16</v>
      </c>
      <c r="I11" s="17" t="s">
        <v>17</v>
      </c>
      <c r="J11" s="15" t="s">
        <v>332</v>
      </c>
      <c r="K11" s="15" t="s">
        <v>165</v>
      </c>
      <c r="L11" s="17"/>
      <c r="M11" s="6">
        <v>43937</v>
      </c>
      <c r="N11" s="6">
        <v>43937</v>
      </c>
      <c r="O11" s="16" t="s">
        <v>639</v>
      </c>
      <c r="P11" s="18" t="s">
        <v>614</v>
      </c>
      <c r="Q11" s="18" t="s">
        <v>622</v>
      </c>
      <c r="R11" s="18"/>
      <c r="S11" s="39"/>
    </row>
    <row r="12" spans="1:22" s="16" customFormat="1" x14ac:dyDescent="0.3">
      <c r="A12" s="16">
        <v>11</v>
      </c>
      <c r="B12" s="17" t="s">
        <v>66</v>
      </c>
      <c r="C12" s="27" t="s">
        <v>35</v>
      </c>
      <c r="D12" s="5"/>
      <c r="E12" s="17" t="s">
        <v>14</v>
      </c>
      <c r="F12" s="17" t="s">
        <v>15</v>
      </c>
      <c r="G12" s="17" t="s">
        <v>16</v>
      </c>
      <c r="H12" s="17" t="s">
        <v>16</v>
      </c>
      <c r="I12" s="17" t="s">
        <v>17</v>
      </c>
      <c r="J12" s="15" t="s">
        <v>23</v>
      </c>
      <c r="K12" s="15" t="s">
        <v>161</v>
      </c>
      <c r="L12" s="17"/>
      <c r="M12" s="6">
        <v>43937</v>
      </c>
      <c r="N12" s="6">
        <v>43937</v>
      </c>
      <c r="O12" s="16" t="s">
        <v>620</v>
      </c>
      <c r="P12" s="18" t="s">
        <v>614</v>
      </c>
      <c r="Q12" s="18" t="s">
        <v>622</v>
      </c>
      <c r="R12" s="18"/>
      <c r="S12" s="39"/>
    </row>
    <row r="13" spans="1:22" s="16" customFormat="1" x14ac:dyDescent="0.3">
      <c r="A13" s="16">
        <v>12</v>
      </c>
      <c r="B13" s="17" t="s">
        <v>66</v>
      </c>
      <c r="C13" s="27" t="s">
        <v>36</v>
      </c>
      <c r="D13" s="5"/>
      <c r="E13" s="17" t="s">
        <v>14</v>
      </c>
      <c r="F13" s="17" t="s">
        <v>15</v>
      </c>
      <c r="G13" s="17" t="s">
        <v>16</v>
      </c>
      <c r="H13" s="17" t="s">
        <v>16</v>
      </c>
      <c r="I13" s="17" t="s">
        <v>17</v>
      </c>
      <c r="J13" s="15" t="s">
        <v>23</v>
      </c>
      <c r="K13" s="15" t="s">
        <v>161</v>
      </c>
      <c r="L13" s="17"/>
      <c r="M13" s="6">
        <v>43937</v>
      </c>
      <c r="N13" s="6">
        <v>43937</v>
      </c>
      <c r="O13" s="16" t="s">
        <v>620</v>
      </c>
      <c r="P13" s="18" t="s">
        <v>614</v>
      </c>
      <c r="Q13" s="18" t="s">
        <v>622</v>
      </c>
      <c r="R13" s="18"/>
      <c r="S13" s="39"/>
    </row>
    <row r="14" spans="1:22" s="16" customFormat="1" x14ac:dyDescent="0.3">
      <c r="A14" s="16">
        <v>13</v>
      </c>
      <c r="B14" s="17" t="s">
        <v>66</v>
      </c>
      <c r="C14" s="27" t="s">
        <v>37</v>
      </c>
      <c r="D14" s="5"/>
      <c r="E14" s="17" t="s">
        <v>14</v>
      </c>
      <c r="F14" s="17" t="s">
        <v>15</v>
      </c>
      <c r="G14" s="17" t="s">
        <v>16</v>
      </c>
      <c r="H14" s="17" t="s">
        <v>16</v>
      </c>
      <c r="I14" s="17" t="s">
        <v>17</v>
      </c>
      <c r="J14" s="15" t="s">
        <v>23</v>
      </c>
      <c r="K14" s="15" t="s">
        <v>161</v>
      </c>
      <c r="L14" s="17"/>
      <c r="M14" s="6">
        <v>43937</v>
      </c>
      <c r="N14" s="6">
        <v>43937</v>
      </c>
      <c r="O14" s="16" t="s">
        <v>620</v>
      </c>
      <c r="P14" s="18" t="s">
        <v>614</v>
      </c>
      <c r="Q14" s="18" t="s">
        <v>622</v>
      </c>
      <c r="R14" s="18"/>
      <c r="S14" s="39"/>
    </row>
    <row r="15" spans="1:22" s="16" customFormat="1" x14ac:dyDescent="0.3">
      <c r="A15" s="16">
        <v>14</v>
      </c>
      <c r="B15" s="17" t="s">
        <v>66</v>
      </c>
      <c r="C15" s="27" t="s">
        <v>38</v>
      </c>
      <c r="D15" s="5"/>
      <c r="E15" s="17" t="s">
        <v>14</v>
      </c>
      <c r="F15" s="17" t="s">
        <v>15</v>
      </c>
      <c r="G15" s="17" t="s">
        <v>16</v>
      </c>
      <c r="H15" s="17" t="s">
        <v>16</v>
      </c>
      <c r="I15" s="17" t="s">
        <v>17</v>
      </c>
      <c r="J15" s="15" t="s">
        <v>23</v>
      </c>
      <c r="K15" s="15" t="s">
        <v>161</v>
      </c>
      <c r="L15" s="17"/>
      <c r="M15" s="6">
        <v>43937</v>
      </c>
      <c r="N15" s="6">
        <v>43937</v>
      </c>
      <c r="O15" s="16" t="s">
        <v>620</v>
      </c>
      <c r="P15" s="18" t="s">
        <v>614</v>
      </c>
      <c r="Q15" s="18" t="s">
        <v>622</v>
      </c>
      <c r="R15" s="18"/>
      <c r="S15" s="39"/>
    </row>
    <row r="16" spans="1:22" s="16" customFormat="1" x14ac:dyDescent="0.3">
      <c r="A16" s="16">
        <v>15</v>
      </c>
      <c r="B16" s="17" t="s">
        <v>66</v>
      </c>
      <c r="C16" s="27" t="s">
        <v>39</v>
      </c>
      <c r="D16" s="5"/>
      <c r="E16" s="17" t="s">
        <v>14</v>
      </c>
      <c r="F16" s="17" t="s">
        <v>15</v>
      </c>
      <c r="G16" s="17" t="s">
        <v>16</v>
      </c>
      <c r="H16" s="17" t="s">
        <v>16</v>
      </c>
      <c r="I16" s="17" t="s">
        <v>17</v>
      </c>
      <c r="J16" s="15" t="s">
        <v>23</v>
      </c>
      <c r="K16" s="15" t="s">
        <v>161</v>
      </c>
      <c r="L16" s="17"/>
      <c r="M16" s="6">
        <v>43937</v>
      </c>
      <c r="N16" s="6">
        <v>43937</v>
      </c>
      <c r="O16" s="16" t="s">
        <v>620</v>
      </c>
      <c r="P16" s="18" t="s">
        <v>614</v>
      </c>
      <c r="Q16" s="18" t="s">
        <v>622</v>
      </c>
      <c r="R16" s="18"/>
      <c r="S16" s="39"/>
    </row>
    <row r="17" spans="1:20" s="16" customFormat="1" x14ac:dyDescent="0.3">
      <c r="A17" s="16">
        <v>16</v>
      </c>
      <c r="B17" s="17" t="s">
        <v>66</v>
      </c>
      <c r="C17" s="27" t="s">
        <v>40</v>
      </c>
      <c r="D17" s="5"/>
      <c r="E17" s="17" t="s">
        <v>14</v>
      </c>
      <c r="F17" s="17" t="s">
        <v>15</v>
      </c>
      <c r="G17" s="17" t="s">
        <v>16</v>
      </c>
      <c r="H17" s="17" t="s">
        <v>16</v>
      </c>
      <c r="I17" s="17" t="s">
        <v>17</v>
      </c>
      <c r="J17" s="15" t="s">
        <v>23</v>
      </c>
      <c r="K17" s="15" t="s">
        <v>161</v>
      </c>
      <c r="L17" s="17"/>
      <c r="M17" s="6">
        <v>43937</v>
      </c>
      <c r="N17" s="6">
        <v>43937</v>
      </c>
      <c r="O17" s="16" t="s">
        <v>620</v>
      </c>
      <c r="P17" s="18" t="s">
        <v>614</v>
      </c>
      <c r="Q17" s="18" t="s">
        <v>622</v>
      </c>
      <c r="R17" s="18"/>
      <c r="S17" s="39"/>
    </row>
    <row r="18" spans="1:20" s="16" customFormat="1" x14ac:dyDescent="0.3">
      <c r="A18" s="16">
        <v>17</v>
      </c>
      <c r="B18" s="17" t="s">
        <v>66</v>
      </c>
      <c r="C18" s="27" t="s">
        <v>41</v>
      </c>
      <c r="D18" s="5"/>
      <c r="E18" s="17" t="s">
        <v>14</v>
      </c>
      <c r="F18" s="17" t="s">
        <v>15</v>
      </c>
      <c r="G18" s="17" t="s">
        <v>16</v>
      </c>
      <c r="H18" s="17" t="s">
        <v>16</v>
      </c>
      <c r="I18" s="17" t="s">
        <v>17</v>
      </c>
      <c r="J18" s="15" t="s">
        <v>23</v>
      </c>
      <c r="K18" s="15" t="s">
        <v>162</v>
      </c>
      <c r="L18" s="17"/>
      <c r="M18" s="6">
        <v>43937</v>
      </c>
      <c r="N18" s="6">
        <v>43937</v>
      </c>
      <c r="O18" s="16" t="s">
        <v>620</v>
      </c>
      <c r="P18" s="18" t="s">
        <v>614</v>
      </c>
      <c r="Q18" s="18" t="s">
        <v>622</v>
      </c>
      <c r="R18" s="18"/>
      <c r="S18" s="39"/>
      <c r="T18" s="16" t="s">
        <v>233</v>
      </c>
    </row>
    <row r="19" spans="1:20" s="16" customFormat="1" x14ac:dyDescent="0.3">
      <c r="A19" s="16">
        <v>18</v>
      </c>
      <c r="B19" s="17" t="s">
        <v>66</v>
      </c>
      <c r="C19" s="27" t="s">
        <v>42</v>
      </c>
      <c r="D19" s="5"/>
      <c r="E19" s="17" t="s">
        <v>14</v>
      </c>
      <c r="F19" s="17" t="s">
        <v>15</v>
      </c>
      <c r="G19" s="17" t="s">
        <v>16</v>
      </c>
      <c r="H19" s="17" t="s">
        <v>16</v>
      </c>
      <c r="I19" s="17" t="s">
        <v>17</v>
      </c>
      <c r="J19" s="15" t="s">
        <v>23</v>
      </c>
      <c r="K19" s="15" t="s">
        <v>163</v>
      </c>
      <c r="L19" s="17"/>
      <c r="M19" s="6">
        <v>43937</v>
      </c>
      <c r="N19" s="6">
        <v>43937</v>
      </c>
      <c r="O19" s="16" t="s">
        <v>620</v>
      </c>
      <c r="P19" s="18" t="s">
        <v>614</v>
      </c>
      <c r="Q19" s="18" t="s">
        <v>622</v>
      </c>
      <c r="R19" s="18"/>
      <c r="S19" s="39"/>
    </row>
    <row r="20" spans="1:20" s="16" customFormat="1" x14ac:dyDescent="0.3">
      <c r="A20" s="16">
        <v>19</v>
      </c>
      <c r="B20" s="17" t="s">
        <v>66</v>
      </c>
      <c r="C20" s="27" t="s">
        <v>43</v>
      </c>
      <c r="D20" s="5"/>
      <c r="E20" s="17" t="s">
        <v>14</v>
      </c>
      <c r="F20" s="17" t="s">
        <v>15</v>
      </c>
      <c r="G20" s="17" t="s">
        <v>16</v>
      </c>
      <c r="H20" s="17" t="s">
        <v>16</v>
      </c>
      <c r="I20" s="17" t="s">
        <v>17</v>
      </c>
      <c r="J20" s="15" t="s">
        <v>23</v>
      </c>
      <c r="K20" s="15" t="s">
        <v>164</v>
      </c>
      <c r="L20" s="17"/>
      <c r="M20" s="6">
        <v>43937</v>
      </c>
      <c r="N20" s="6">
        <v>43937</v>
      </c>
      <c r="O20" s="16" t="s">
        <v>620</v>
      </c>
      <c r="P20" s="18" t="s">
        <v>614</v>
      </c>
      <c r="Q20" s="18" t="s">
        <v>622</v>
      </c>
      <c r="R20" s="18"/>
      <c r="S20" s="39"/>
    </row>
    <row r="21" spans="1:20" s="16" customFormat="1" x14ac:dyDescent="0.3">
      <c r="A21" s="16">
        <v>20</v>
      </c>
      <c r="B21" s="17" t="s">
        <v>66</v>
      </c>
      <c r="C21" s="27" t="s">
        <v>46</v>
      </c>
      <c r="D21" s="5"/>
      <c r="E21" s="17" t="s">
        <v>14</v>
      </c>
      <c r="F21" s="17" t="s">
        <v>15</v>
      </c>
      <c r="G21" s="17" t="s">
        <v>16</v>
      </c>
      <c r="H21" s="17" t="s">
        <v>16</v>
      </c>
      <c r="I21" s="17" t="s">
        <v>17</v>
      </c>
      <c r="J21" s="15" t="s">
        <v>23</v>
      </c>
      <c r="K21" s="15" t="s">
        <v>164</v>
      </c>
      <c r="L21" s="17"/>
      <c r="M21" s="6">
        <v>43937</v>
      </c>
      <c r="N21" s="6">
        <v>43937</v>
      </c>
      <c r="O21" s="16" t="s">
        <v>620</v>
      </c>
      <c r="P21" s="18" t="s">
        <v>614</v>
      </c>
      <c r="Q21" s="18" t="s">
        <v>622</v>
      </c>
      <c r="R21" s="18"/>
      <c r="S21" s="39"/>
    </row>
    <row r="22" spans="1:20" s="16" customFormat="1" x14ac:dyDescent="0.3">
      <c r="A22" s="16">
        <v>21</v>
      </c>
      <c r="B22" s="17" t="s">
        <v>66</v>
      </c>
      <c r="C22" s="27" t="s">
        <v>47</v>
      </c>
      <c r="D22" s="5"/>
      <c r="E22" s="17" t="s">
        <v>14</v>
      </c>
      <c r="F22" s="17" t="s">
        <v>15</v>
      </c>
      <c r="G22" s="17" t="s">
        <v>16</v>
      </c>
      <c r="H22" s="17" t="s">
        <v>16</v>
      </c>
      <c r="I22" s="17" t="s">
        <v>17</v>
      </c>
      <c r="J22" s="15" t="s">
        <v>23</v>
      </c>
      <c r="K22" s="15" t="s">
        <v>164</v>
      </c>
      <c r="L22" s="17"/>
      <c r="M22" s="6">
        <v>43937</v>
      </c>
      <c r="N22" s="6">
        <v>43937</v>
      </c>
      <c r="O22" s="16" t="s">
        <v>620</v>
      </c>
      <c r="P22" s="18" t="s">
        <v>614</v>
      </c>
      <c r="Q22" s="18" t="s">
        <v>622</v>
      </c>
      <c r="R22" s="18"/>
      <c r="S22" s="39"/>
    </row>
    <row r="23" spans="1:20" s="16" customFormat="1" x14ac:dyDescent="0.3">
      <c r="A23" s="16">
        <v>22</v>
      </c>
      <c r="B23" s="17" t="s">
        <v>66</v>
      </c>
      <c r="C23" s="27" t="s">
        <v>50</v>
      </c>
      <c r="D23" s="5"/>
      <c r="E23" s="17" t="s">
        <v>14</v>
      </c>
      <c r="F23" s="17" t="s">
        <v>15</v>
      </c>
      <c r="G23" s="17" t="s">
        <v>16</v>
      </c>
      <c r="H23" s="17" t="s">
        <v>16</v>
      </c>
      <c r="I23" s="17" t="s">
        <v>17</v>
      </c>
      <c r="J23" s="15" t="s">
        <v>23</v>
      </c>
      <c r="K23" s="15" t="s">
        <v>164</v>
      </c>
      <c r="L23" s="17"/>
      <c r="M23" s="6">
        <v>43937</v>
      </c>
      <c r="N23" s="6">
        <v>43937</v>
      </c>
      <c r="O23" s="16" t="s">
        <v>620</v>
      </c>
      <c r="P23" s="18" t="s">
        <v>614</v>
      </c>
      <c r="Q23" s="18" t="s">
        <v>622</v>
      </c>
      <c r="R23" s="18"/>
      <c r="S23" s="39"/>
    </row>
    <row r="24" spans="1:20" s="16" customFormat="1" x14ac:dyDescent="0.3">
      <c r="A24" s="16">
        <v>23</v>
      </c>
      <c r="B24" s="17" t="s">
        <v>66</v>
      </c>
      <c r="C24" s="27" t="s">
        <v>51</v>
      </c>
      <c r="D24" s="5"/>
      <c r="E24" s="17" t="s">
        <v>14</v>
      </c>
      <c r="F24" s="17" t="s">
        <v>15</v>
      </c>
      <c r="G24" s="17" t="s">
        <v>16</v>
      </c>
      <c r="H24" s="17" t="s">
        <v>16</v>
      </c>
      <c r="I24" s="17" t="s">
        <v>17</v>
      </c>
      <c r="J24" s="15" t="s">
        <v>23</v>
      </c>
      <c r="K24" s="15" t="s">
        <v>164</v>
      </c>
      <c r="L24" s="17"/>
      <c r="M24" s="6">
        <v>43937</v>
      </c>
      <c r="N24" s="6">
        <v>43937</v>
      </c>
      <c r="O24" s="16" t="s">
        <v>620</v>
      </c>
      <c r="P24" s="18" t="s">
        <v>614</v>
      </c>
      <c r="Q24" s="18" t="s">
        <v>622</v>
      </c>
      <c r="R24" s="18"/>
      <c r="S24" s="39"/>
    </row>
    <row r="25" spans="1:20" s="16" customFormat="1" x14ac:dyDescent="0.3">
      <c r="A25" s="16">
        <v>24</v>
      </c>
      <c r="B25" s="17" t="s">
        <v>66</v>
      </c>
      <c r="C25" s="27" t="s">
        <v>53</v>
      </c>
      <c r="D25" s="5"/>
      <c r="E25" s="17" t="s">
        <v>14</v>
      </c>
      <c r="F25" s="17" t="s">
        <v>15</v>
      </c>
      <c r="G25" s="17" t="s">
        <v>16</v>
      </c>
      <c r="H25" s="17" t="s">
        <v>16</v>
      </c>
      <c r="I25" s="17" t="s">
        <v>17</v>
      </c>
      <c r="J25" s="15" t="s">
        <v>23</v>
      </c>
      <c r="K25" s="15" t="s">
        <v>191</v>
      </c>
      <c r="L25" s="17"/>
      <c r="M25" s="6">
        <v>43937</v>
      </c>
      <c r="N25" s="6">
        <v>43937</v>
      </c>
      <c r="O25" s="16" t="s">
        <v>620</v>
      </c>
      <c r="P25" s="18" t="s">
        <v>614</v>
      </c>
      <c r="Q25" s="18" t="s">
        <v>622</v>
      </c>
      <c r="R25" s="18"/>
      <c r="S25" s="39"/>
    </row>
    <row r="26" spans="1:20" s="16" customFormat="1" x14ac:dyDescent="0.3">
      <c r="A26" s="16">
        <v>25</v>
      </c>
      <c r="B26" s="17" t="s">
        <v>66</v>
      </c>
      <c r="C26" s="27" t="s">
        <v>54</v>
      </c>
      <c r="D26" s="5"/>
      <c r="E26" s="17" t="s">
        <v>14</v>
      </c>
      <c r="F26" s="17" t="s">
        <v>15</v>
      </c>
      <c r="G26" s="17" t="s">
        <v>16</v>
      </c>
      <c r="H26" s="17" t="s">
        <v>16</v>
      </c>
      <c r="I26" s="17" t="s">
        <v>17</v>
      </c>
      <c r="J26" s="15" t="s">
        <v>23</v>
      </c>
      <c r="K26" s="15" t="s">
        <v>162</v>
      </c>
      <c r="L26" s="17"/>
      <c r="M26" s="6">
        <v>43937</v>
      </c>
      <c r="N26" s="6">
        <v>43937</v>
      </c>
      <c r="O26" s="16" t="s">
        <v>620</v>
      </c>
      <c r="P26" s="18" t="s">
        <v>614</v>
      </c>
      <c r="Q26" s="18" t="s">
        <v>622</v>
      </c>
      <c r="R26" s="18"/>
      <c r="S26" s="39"/>
      <c r="T26" s="16" t="s">
        <v>233</v>
      </c>
    </row>
    <row r="27" spans="1:20" s="16" customFormat="1" x14ac:dyDescent="0.3">
      <c r="A27" s="16">
        <v>26</v>
      </c>
      <c r="B27" s="17" t="s">
        <v>66</v>
      </c>
      <c r="C27" s="27" t="s">
        <v>56</v>
      </c>
      <c r="D27" s="5"/>
      <c r="E27" s="17" t="s">
        <v>14</v>
      </c>
      <c r="F27" s="17" t="s">
        <v>15</v>
      </c>
      <c r="G27" s="17" t="s">
        <v>16</v>
      </c>
      <c r="H27" s="17" t="s">
        <v>16</v>
      </c>
      <c r="I27" s="17" t="s">
        <v>17</v>
      </c>
      <c r="J27" s="15" t="s">
        <v>23</v>
      </c>
      <c r="K27" s="15" t="s">
        <v>164</v>
      </c>
      <c r="L27" s="17"/>
      <c r="M27" s="6">
        <v>43937</v>
      </c>
      <c r="N27" s="6">
        <v>43937</v>
      </c>
      <c r="O27" s="16" t="s">
        <v>620</v>
      </c>
      <c r="P27" s="18" t="s">
        <v>614</v>
      </c>
      <c r="Q27" s="18" t="s">
        <v>622</v>
      </c>
      <c r="R27" s="18"/>
      <c r="S27" s="39"/>
    </row>
    <row r="28" spans="1:20" s="16" customFormat="1" x14ac:dyDescent="0.3">
      <c r="A28" s="16">
        <v>27</v>
      </c>
      <c r="B28" s="17" t="s">
        <v>66</v>
      </c>
      <c r="C28" s="27" t="s">
        <v>57</v>
      </c>
      <c r="D28" s="5"/>
      <c r="E28" s="17" t="s">
        <v>14</v>
      </c>
      <c r="F28" s="17" t="s">
        <v>15</v>
      </c>
      <c r="G28" s="17" t="s">
        <v>16</v>
      </c>
      <c r="H28" s="17" t="s">
        <v>16</v>
      </c>
      <c r="I28" s="17" t="s">
        <v>17</v>
      </c>
      <c r="J28" s="15" t="s">
        <v>23</v>
      </c>
      <c r="K28" s="15" t="s">
        <v>164</v>
      </c>
      <c r="L28" s="17"/>
      <c r="M28" s="6">
        <v>43937</v>
      </c>
      <c r="N28" s="6">
        <v>43937</v>
      </c>
      <c r="O28" s="16" t="s">
        <v>620</v>
      </c>
      <c r="P28" s="18" t="s">
        <v>614</v>
      </c>
      <c r="Q28" s="18" t="s">
        <v>622</v>
      </c>
      <c r="R28" s="18"/>
      <c r="S28" s="39"/>
    </row>
    <row r="29" spans="1:20" s="16" customFormat="1" x14ac:dyDescent="0.3">
      <c r="A29" s="16">
        <v>28</v>
      </c>
      <c r="B29" s="17" t="s">
        <v>66</v>
      </c>
      <c r="C29" s="27" t="s">
        <v>58</v>
      </c>
      <c r="D29" s="5"/>
      <c r="E29" s="17" t="s">
        <v>14</v>
      </c>
      <c r="F29" s="17" t="s">
        <v>15</v>
      </c>
      <c r="G29" s="17" t="s">
        <v>16</v>
      </c>
      <c r="H29" s="17" t="s">
        <v>16</v>
      </c>
      <c r="I29" s="17" t="s">
        <v>17</v>
      </c>
      <c r="J29" s="15" t="s">
        <v>23</v>
      </c>
      <c r="K29" s="15" t="s">
        <v>164</v>
      </c>
      <c r="L29" s="17"/>
      <c r="M29" s="6">
        <v>43937</v>
      </c>
      <c r="N29" s="6">
        <v>43937</v>
      </c>
      <c r="O29" s="16" t="s">
        <v>620</v>
      </c>
      <c r="P29" s="18" t="s">
        <v>614</v>
      </c>
      <c r="Q29" s="18" t="s">
        <v>622</v>
      </c>
      <c r="R29" s="18"/>
      <c r="S29" s="39"/>
    </row>
    <row r="30" spans="1:20" s="16" customFormat="1" x14ac:dyDescent="0.3">
      <c r="A30" s="16">
        <v>29</v>
      </c>
      <c r="B30" s="17" t="s">
        <v>66</v>
      </c>
      <c r="C30" s="27" t="s">
        <v>59</v>
      </c>
      <c r="D30" s="5"/>
      <c r="E30" s="17" t="s">
        <v>14</v>
      </c>
      <c r="F30" s="17" t="s">
        <v>15</v>
      </c>
      <c r="G30" s="17" t="s">
        <v>16</v>
      </c>
      <c r="H30" s="17" t="s">
        <v>16</v>
      </c>
      <c r="I30" s="17" t="s">
        <v>17</v>
      </c>
      <c r="J30" s="15" t="s">
        <v>23</v>
      </c>
      <c r="K30" s="15" t="s">
        <v>164</v>
      </c>
      <c r="L30" s="17"/>
      <c r="M30" s="6">
        <v>43937</v>
      </c>
      <c r="N30" s="6">
        <v>43937</v>
      </c>
      <c r="O30" s="16" t="s">
        <v>620</v>
      </c>
      <c r="P30" s="18" t="s">
        <v>614</v>
      </c>
      <c r="Q30" s="18" t="s">
        <v>622</v>
      </c>
      <c r="R30" s="18"/>
      <c r="S30" s="39"/>
    </row>
    <row r="31" spans="1:20" s="16" customFormat="1" x14ac:dyDescent="0.3">
      <c r="A31" s="16">
        <v>30</v>
      </c>
      <c r="B31" s="17" t="s">
        <v>66</v>
      </c>
      <c r="C31" s="27" t="s">
        <v>60</v>
      </c>
      <c r="D31" s="5"/>
      <c r="E31" s="17" t="s">
        <v>14</v>
      </c>
      <c r="F31" s="17" t="s">
        <v>15</v>
      </c>
      <c r="G31" s="17" t="s">
        <v>16</v>
      </c>
      <c r="H31" s="17" t="s">
        <v>16</v>
      </c>
      <c r="I31" s="17" t="s">
        <v>17</v>
      </c>
      <c r="J31" s="15" t="s">
        <v>23</v>
      </c>
      <c r="K31" s="15" t="s">
        <v>164</v>
      </c>
      <c r="L31" s="17"/>
      <c r="M31" s="6">
        <v>43937</v>
      </c>
      <c r="N31" s="6">
        <v>43937</v>
      </c>
      <c r="O31" s="16" t="s">
        <v>620</v>
      </c>
      <c r="P31" s="18" t="s">
        <v>614</v>
      </c>
      <c r="Q31" s="18" t="s">
        <v>622</v>
      </c>
      <c r="R31" s="18"/>
      <c r="S31" s="39"/>
    </row>
    <row r="32" spans="1:20" s="16" customFormat="1" x14ac:dyDescent="0.3">
      <c r="A32" s="16">
        <v>31</v>
      </c>
      <c r="B32" s="17" t="s">
        <v>66</v>
      </c>
      <c r="C32" s="27" t="s">
        <v>61</v>
      </c>
      <c r="D32" s="5"/>
      <c r="E32" s="17" t="s">
        <v>14</v>
      </c>
      <c r="F32" s="17" t="s">
        <v>15</v>
      </c>
      <c r="G32" s="17" t="s">
        <v>16</v>
      </c>
      <c r="H32" s="17" t="s">
        <v>16</v>
      </c>
      <c r="I32" s="17" t="s">
        <v>17</v>
      </c>
      <c r="J32" s="15" t="s">
        <v>332</v>
      </c>
      <c r="K32" s="15" t="s">
        <v>165</v>
      </c>
      <c r="L32" s="17"/>
      <c r="M32" s="6">
        <v>43937</v>
      </c>
      <c r="N32" s="6">
        <v>43937</v>
      </c>
      <c r="O32" s="16" t="s">
        <v>620</v>
      </c>
      <c r="P32" s="18" t="s">
        <v>614</v>
      </c>
      <c r="Q32" s="18" t="s">
        <v>622</v>
      </c>
      <c r="R32" s="18"/>
      <c r="S32" s="39"/>
    </row>
    <row r="33" spans="1:19" s="16" customFormat="1" x14ac:dyDescent="0.3">
      <c r="A33" s="16">
        <v>32</v>
      </c>
      <c r="B33" s="17" t="s">
        <v>66</v>
      </c>
      <c r="C33" s="27" t="s">
        <v>625</v>
      </c>
      <c r="D33" s="5"/>
      <c r="E33" s="17" t="s">
        <v>14</v>
      </c>
      <c r="F33" s="17" t="s">
        <v>15</v>
      </c>
      <c r="G33" s="17" t="s">
        <v>16</v>
      </c>
      <c r="H33" s="17" t="s">
        <v>16</v>
      </c>
      <c r="I33" s="17" t="s">
        <v>17</v>
      </c>
      <c r="J33" s="15" t="s">
        <v>332</v>
      </c>
      <c r="K33" s="29" t="s">
        <v>167</v>
      </c>
      <c r="L33" s="17"/>
      <c r="M33" s="6">
        <v>43937</v>
      </c>
      <c r="N33" s="6">
        <v>43937</v>
      </c>
      <c r="O33" s="16" t="s">
        <v>620</v>
      </c>
      <c r="P33" s="18" t="s">
        <v>614</v>
      </c>
      <c r="Q33" s="18" t="s">
        <v>622</v>
      </c>
      <c r="R33" s="18"/>
      <c r="S33" s="39"/>
    </row>
    <row r="34" spans="1:19" s="16" customFormat="1" x14ac:dyDescent="0.3">
      <c r="A34" s="16">
        <v>33</v>
      </c>
      <c r="B34" s="17" t="s">
        <v>66</v>
      </c>
      <c r="C34" s="27" t="s">
        <v>62</v>
      </c>
      <c r="D34" s="5"/>
      <c r="E34" s="17" t="s">
        <v>14</v>
      </c>
      <c r="F34" s="17" t="s">
        <v>15</v>
      </c>
      <c r="G34" s="17">
        <v>7</v>
      </c>
      <c r="H34" s="17">
        <v>0</v>
      </c>
      <c r="I34" s="17" t="s">
        <v>17</v>
      </c>
      <c r="J34" s="15" t="s">
        <v>332</v>
      </c>
      <c r="K34" s="15" t="s">
        <v>165</v>
      </c>
      <c r="L34" s="17"/>
      <c r="M34" s="6">
        <v>43937</v>
      </c>
      <c r="N34" s="6">
        <v>43937</v>
      </c>
      <c r="O34" s="16" t="s">
        <v>639</v>
      </c>
      <c r="P34" s="18" t="s">
        <v>614</v>
      </c>
      <c r="Q34" s="18" t="s">
        <v>622</v>
      </c>
      <c r="R34" s="18"/>
      <c r="S34" s="39"/>
    </row>
    <row r="35" spans="1:19" s="16" customFormat="1" x14ac:dyDescent="0.3">
      <c r="A35" s="16">
        <v>34</v>
      </c>
      <c r="B35" s="17" t="s">
        <v>66</v>
      </c>
      <c r="C35" s="27" t="s">
        <v>63</v>
      </c>
      <c r="D35" s="5"/>
      <c r="E35" s="17" t="s">
        <v>14</v>
      </c>
      <c r="F35" s="17" t="s">
        <v>15</v>
      </c>
      <c r="G35" s="17" t="s">
        <v>16</v>
      </c>
      <c r="H35" s="17" t="s">
        <v>16</v>
      </c>
      <c r="I35" s="17" t="s">
        <v>17</v>
      </c>
      <c r="J35" s="15" t="s">
        <v>332</v>
      </c>
      <c r="K35" s="15" t="s">
        <v>68</v>
      </c>
      <c r="L35" s="17"/>
      <c r="M35" s="6">
        <v>43937</v>
      </c>
      <c r="N35" s="6">
        <v>43937</v>
      </c>
      <c r="O35" s="16" t="s">
        <v>620</v>
      </c>
      <c r="P35" s="18" t="s">
        <v>614</v>
      </c>
      <c r="Q35" s="18" t="s">
        <v>622</v>
      </c>
      <c r="R35" s="18"/>
      <c r="S35" s="39"/>
    </row>
    <row r="36" spans="1:19" s="16" customFormat="1" x14ac:dyDescent="0.3">
      <c r="A36" s="16">
        <v>35</v>
      </c>
      <c r="B36" s="17" t="s">
        <v>66</v>
      </c>
      <c r="C36" s="27" t="s">
        <v>64</v>
      </c>
      <c r="D36" s="5"/>
      <c r="E36" s="17" t="s">
        <v>14</v>
      </c>
      <c r="F36" s="17" t="s">
        <v>15</v>
      </c>
      <c r="G36" s="17" t="s">
        <v>16</v>
      </c>
      <c r="H36" s="17" t="s">
        <v>16</v>
      </c>
      <c r="I36" s="17" t="s">
        <v>17</v>
      </c>
      <c r="J36" s="15" t="s">
        <v>332</v>
      </c>
      <c r="K36" s="15" t="s">
        <v>68</v>
      </c>
      <c r="L36" s="17"/>
      <c r="M36" s="6">
        <v>43937</v>
      </c>
      <c r="N36" s="6">
        <v>43937</v>
      </c>
      <c r="O36" s="16" t="s">
        <v>620</v>
      </c>
      <c r="P36" s="18" t="s">
        <v>614</v>
      </c>
      <c r="Q36" s="18" t="s">
        <v>622</v>
      </c>
      <c r="R36" s="18"/>
      <c r="S36" s="39"/>
    </row>
    <row r="37" spans="1:19" s="16" customFormat="1" x14ac:dyDescent="0.3">
      <c r="A37" s="16">
        <v>36</v>
      </c>
      <c r="B37" s="17" t="s">
        <v>66</v>
      </c>
      <c r="C37" s="27" t="s">
        <v>65</v>
      </c>
      <c r="D37" s="5"/>
      <c r="E37" s="17" t="s">
        <v>14</v>
      </c>
      <c r="F37" s="17" t="s">
        <v>15</v>
      </c>
      <c r="G37" s="17" t="s">
        <v>16</v>
      </c>
      <c r="H37" s="17" t="s">
        <v>16</v>
      </c>
      <c r="I37" s="17" t="s">
        <v>17</v>
      </c>
      <c r="J37" s="15" t="s">
        <v>332</v>
      </c>
      <c r="K37" s="15" t="s">
        <v>68</v>
      </c>
      <c r="L37" s="17"/>
      <c r="M37" s="6">
        <v>43937</v>
      </c>
      <c r="N37" s="6">
        <v>43937</v>
      </c>
      <c r="O37" s="16" t="s">
        <v>620</v>
      </c>
      <c r="P37" s="18" t="s">
        <v>614</v>
      </c>
      <c r="Q37" s="18" t="s">
        <v>622</v>
      </c>
      <c r="R37" s="18"/>
      <c r="S37" s="39"/>
    </row>
    <row r="38" spans="1:19" s="16" customFormat="1" x14ac:dyDescent="0.3">
      <c r="A38" s="16">
        <v>37</v>
      </c>
      <c r="B38" s="17" t="s">
        <v>66</v>
      </c>
      <c r="C38" s="27" t="s">
        <v>67</v>
      </c>
      <c r="D38" s="5"/>
      <c r="E38" s="17" t="s">
        <v>14</v>
      </c>
      <c r="F38" s="17" t="s">
        <v>15</v>
      </c>
      <c r="G38" s="17" t="s">
        <v>16</v>
      </c>
      <c r="H38" s="17" t="s">
        <v>16</v>
      </c>
      <c r="I38" s="17" t="s">
        <v>17</v>
      </c>
      <c r="J38" s="15" t="s">
        <v>321</v>
      </c>
      <c r="K38" s="15" t="s">
        <v>165</v>
      </c>
      <c r="L38" s="17"/>
      <c r="M38" s="6">
        <v>43937</v>
      </c>
      <c r="N38" s="6">
        <v>43937</v>
      </c>
      <c r="P38" s="18" t="s">
        <v>614</v>
      </c>
      <c r="Q38" s="18" t="s">
        <v>622</v>
      </c>
      <c r="R38" s="18"/>
      <c r="S38" s="39"/>
    </row>
    <row r="39" spans="1:19" s="16" customFormat="1" x14ac:dyDescent="0.3">
      <c r="A39" s="16">
        <v>38</v>
      </c>
      <c r="B39" s="17" t="s">
        <v>66</v>
      </c>
      <c r="C39" s="27" t="s">
        <v>70</v>
      </c>
      <c r="D39" s="5"/>
      <c r="E39" s="17" t="s">
        <v>14</v>
      </c>
      <c r="F39" s="17" t="s">
        <v>15</v>
      </c>
      <c r="G39" s="17" t="s">
        <v>16</v>
      </c>
      <c r="H39" s="17" t="s">
        <v>16</v>
      </c>
      <c r="I39" s="17" t="s">
        <v>17</v>
      </c>
      <c r="J39" s="15" t="s">
        <v>321</v>
      </c>
      <c r="K39" s="15" t="s">
        <v>68</v>
      </c>
      <c r="L39" s="17"/>
      <c r="M39" s="6">
        <v>43937</v>
      </c>
      <c r="N39" s="6">
        <v>43937</v>
      </c>
      <c r="P39" s="18" t="s">
        <v>614</v>
      </c>
      <c r="Q39" s="18" t="s">
        <v>622</v>
      </c>
      <c r="R39" s="18"/>
      <c r="S39" s="39"/>
    </row>
    <row r="40" spans="1:19" s="16" customFormat="1" x14ac:dyDescent="0.3">
      <c r="A40" s="16">
        <v>39</v>
      </c>
      <c r="B40" s="17" t="s">
        <v>66</v>
      </c>
      <c r="C40" s="27" t="s">
        <v>71</v>
      </c>
      <c r="D40" s="5"/>
      <c r="E40" s="17" t="s">
        <v>14</v>
      </c>
      <c r="F40" s="17" t="s">
        <v>15</v>
      </c>
      <c r="G40" s="17" t="s">
        <v>16</v>
      </c>
      <c r="H40" s="17" t="s">
        <v>16</v>
      </c>
      <c r="I40" s="17" t="s">
        <v>17</v>
      </c>
      <c r="J40" s="15" t="s">
        <v>321</v>
      </c>
      <c r="K40" s="15" t="s">
        <v>68</v>
      </c>
      <c r="L40" s="17"/>
      <c r="M40" s="6">
        <v>43937</v>
      </c>
      <c r="N40" s="6">
        <v>43937</v>
      </c>
      <c r="P40" s="18" t="s">
        <v>614</v>
      </c>
      <c r="Q40" s="18" t="s">
        <v>622</v>
      </c>
      <c r="R40" s="18"/>
      <c r="S40" s="39"/>
    </row>
    <row r="41" spans="1:19" s="16" customFormat="1" x14ac:dyDescent="0.3">
      <c r="A41" s="16">
        <v>40</v>
      </c>
      <c r="B41" s="17" t="s">
        <v>66</v>
      </c>
      <c r="C41" s="27" t="s">
        <v>72</v>
      </c>
      <c r="D41" s="5"/>
      <c r="E41" s="17" t="s">
        <v>14</v>
      </c>
      <c r="F41" s="17" t="s">
        <v>15</v>
      </c>
      <c r="G41" s="17" t="s">
        <v>16</v>
      </c>
      <c r="H41" s="17" t="s">
        <v>16</v>
      </c>
      <c r="I41" s="17" t="s">
        <v>17</v>
      </c>
      <c r="J41" s="15" t="s">
        <v>321</v>
      </c>
      <c r="K41" s="15" t="s">
        <v>68</v>
      </c>
      <c r="L41" s="17"/>
      <c r="M41" s="6">
        <v>43937</v>
      </c>
      <c r="N41" s="6">
        <v>43937</v>
      </c>
      <c r="P41" s="18" t="s">
        <v>614</v>
      </c>
      <c r="Q41" s="18" t="s">
        <v>622</v>
      </c>
      <c r="R41" s="18"/>
      <c r="S41" s="39"/>
    </row>
    <row r="42" spans="1:19" s="16" customFormat="1" x14ac:dyDescent="0.3">
      <c r="A42" s="16">
        <v>41</v>
      </c>
      <c r="B42" s="17" t="s">
        <v>66</v>
      </c>
      <c r="C42" s="27" t="s">
        <v>73</v>
      </c>
      <c r="D42" s="5"/>
      <c r="E42" s="17" t="s">
        <v>14</v>
      </c>
      <c r="F42" s="17" t="s">
        <v>15</v>
      </c>
      <c r="G42" s="17" t="s">
        <v>16</v>
      </c>
      <c r="H42" s="17" t="s">
        <v>16</v>
      </c>
      <c r="I42" s="17" t="s">
        <v>17</v>
      </c>
      <c r="J42" s="15" t="s">
        <v>321</v>
      </c>
      <c r="K42" s="15" t="s">
        <v>164</v>
      </c>
      <c r="L42" s="17"/>
      <c r="M42" s="6">
        <v>43937</v>
      </c>
      <c r="N42" s="6">
        <v>43937</v>
      </c>
      <c r="P42" s="18" t="s">
        <v>614</v>
      </c>
      <c r="Q42" s="18" t="s">
        <v>622</v>
      </c>
      <c r="R42" s="18"/>
      <c r="S42" s="39"/>
    </row>
    <row r="43" spans="1:19" s="16" customFormat="1" x14ac:dyDescent="0.3">
      <c r="A43" s="16">
        <v>42</v>
      </c>
      <c r="B43" s="17" t="s">
        <v>66</v>
      </c>
      <c r="C43" s="27" t="s">
        <v>74</v>
      </c>
      <c r="D43" s="5"/>
      <c r="E43" s="17" t="s">
        <v>14</v>
      </c>
      <c r="F43" s="17" t="s">
        <v>15</v>
      </c>
      <c r="G43" s="17" t="s">
        <v>16</v>
      </c>
      <c r="H43" s="17" t="s">
        <v>16</v>
      </c>
      <c r="I43" s="17" t="s">
        <v>17</v>
      </c>
      <c r="J43" s="15" t="s">
        <v>321</v>
      </c>
      <c r="K43" s="15" t="s">
        <v>164</v>
      </c>
      <c r="L43" s="17"/>
      <c r="M43" s="6">
        <v>43937</v>
      </c>
      <c r="N43" s="6">
        <v>43937</v>
      </c>
      <c r="P43" s="18" t="s">
        <v>614</v>
      </c>
      <c r="Q43" s="18" t="s">
        <v>622</v>
      </c>
      <c r="R43" s="18"/>
      <c r="S43" s="39"/>
    </row>
    <row r="44" spans="1:19" s="16" customFormat="1" x14ac:dyDescent="0.3">
      <c r="A44" s="16">
        <v>43</v>
      </c>
      <c r="B44" s="17" t="s">
        <v>66</v>
      </c>
      <c r="C44" s="27" t="s">
        <v>75</v>
      </c>
      <c r="D44" s="5"/>
      <c r="E44" s="17" t="s">
        <v>14</v>
      </c>
      <c r="F44" s="17" t="s">
        <v>15</v>
      </c>
      <c r="G44" s="17" t="s">
        <v>16</v>
      </c>
      <c r="H44" s="17" t="s">
        <v>16</v>
      </c>
      <c r="I44" s="17" t="s">
        <v>17</v>
      </c>
      <c r="J44" s="15" t="s">
        <v>321</v>
      </c>
      <c r="K44" s="15" t="s">
        <v>68</v>
      </c>
      <c r="L44" s="17"/>
      <c r="M44" s="6">
        <v>43937</v>
      </c>
      <c r="N44" s="6">
        <v>43937</v>
      </c>
      <c r="P44" s="18" t="s">
        <v>614</v>
      </c>
      <c r="Q44" s="18" t="s">
        <v>622</v>
      </c>
      <c r="R44" s="18"/>
      <c r="S44" s="39"/>
    </row>
    <row r="45" spans="1:19" s="16" customFormat="1" x14ac:dyDescent="0.3">
      <c r="A45" s="16">
        <v>44</v>
      </c>
      <c r="B45" s="17" t="s">
        <v>66</v>
      </c>
      <c r="C45" s="27" t="s">
        <v>76</v>
      </c>
      <c r="D45" s="5"/>
      <c r="E45" s="17" t="s">
        <v>14</v>
      </c>
      <c r="F45" s="17" t="s">
        <v>15</v>
      </c>
      <c r="G45" s="17" t="s">
        <v>16</v>
      </c>
      <c r="H45" s="17" t="s">
        <v>16</v>
      </c>
      <c r="I45" s="17" t="s">
        <v>17</v>
      </c>
      <c r="J45" s="15" t="s">
        <v>321</v>
      </c>
      <c r="K45" s="15" t="s">
        <v>164</v>
      </c>
      <c r="L45" s="17"/>
      <c r="M45" s="6">
        <v>43937</v>
      </c>
      <c r="N45" s="6">
        <v>43937</v>
      </c>
      <c r="P45" s="18" t="s">
        <v>614</v>
      </c>
      <c r="Q45" s="18" t="s">
        <v>622</v>
      </c>
      <c r="R45" s="18"/>
      <c r="S45" s="39"/>
    </row>
    <row r="46" spans="1:19" s="16" customFormat="1" x14ac:dyDescent="0.3">
      <c r="A46" s="16">
        <v>45</v>
      </c>
      <c r="B46" s="17" t="s">
        <v>66</v>
      </c>
      <c r="C46" s="27" t="s">
        <v>77</v>
      </c>
      <c r="D46" s="5"/>
      <c r="E46" s="17" t="s">
        <v>14</v>
      </c>
      <c r="F46" s="17" t="s">
        <v>15</v>
      </c>
      <c r="G46" s="17" t="s">
        <v>16</v>
      </c>
      <c r="H46" s="17" t="s">
        <v>16</v>
      </c>
      <c r="I46" s="17" t="s">
        <v>17</v>
      </c>
      <c r="J46" s="15" t="s">
        <v>321</v>
      </c>
      <c r="K46" s="15" t="s">
        <v>164</v>
      </c>
      <c r="L46" s="17"/>
      <c r="M46" s="6">
        <v>43937</v>
      </c>
      <c r="N46" s="6">
        <v>43937</v>
      </c>
      <c r="P46" s="18" t="s">
        <v>614</v>
      </c>
      <c r="Q46" s="18" t="s">
        <v>622</v>
      </c>
      <c r="R46" s="18"/>
      <c r="S46" s="39"/>
    </row>
    <row r="47" spans="1:19" s="16" customFormat="1" x14ac:dyDescent="0.3">
      <c r="A47" s="16">
        <v>46</v>
      </c>
      <c r="B47" s="17" t="s">
        <v>66</v>
      </c>
      <c r="C47" s="27" t="s">
        <v>78</v>
      </c>
      <c r="D47" s="5"/>
      <c r="E47" s="17" t="s">
        <v>14</v>
      </c>
      <c r="F47" s="17" t="s">
        <v>15</v>
      </c>
      <c r="G47" s="17" t="s">
        <v>16</v>
      </c>
      <c r="H47" s="17" t="s">
        <v>16</v>
      </c>
      <c r="I47" s="17" t="s">
        <v>17</v>
      </c>
      <c r="J47" s="15" t="s">
        <v>321</v>
      </c>
      <c r="K47" s="15" t="s">
        <v>68</v>
      </c>
      <c r="L47" s="17"/>
      <c r="M47" s="6">
        <v>43937</v>
      </c>
      <c r="N47" s="6">
        <v>43937</v>
      </c>
      <c r="P47" s="18" t="s">
        <v>614</v>
      </c>
      <c r="Q47" s="18" t="s">
        <v>622</v>
      </c>
      <c r="R47" s="18"/>
      <c r="S47" s="39"/>
    </row>
    <row r="48" spans="1:19" s="16" customFormat="1" x14ac:dyDescent="0.3">
      <c r="A48" s="16">
        <v>47</v>
      </c>
      <c r="B48" s="17" t="s">
        <v>66</v>
      </c>
      <c r="C48" s="27" t="s">
        <v>79</v>
      </c>
      <c r="D48" s="5"/>
      <c r="E48" s="17" t="s">
        <v>14</v>
      </c>
      <c r="F48" s="17" t="s">
        <v>15</v>
      </c>
      <c r="G48" s="17" t="s">
        <v>16</v>
      </c>
      <c r="H48" s="17" t="s">
        <v>16</v>
      </c>
      <c r="I48" s="17" t="s">
        <v>17</v>
      </c>
      <c r="J48" s="15" t="s">
        <v>321</v>
      </c>
      <c r="K48" s="15" t="s">
        <v>68</v>
      </c>
      <c r="L48" s="17"/>
      <c r="M48" s="6">
        <v>43937</v>
      </c>
      <c r="N48" s="6">
        <v>43937</v>
      </c>
      <c r="P48" s="18" t="s">
        <v>614</v>
      </c>
      <c r="Q48" s="18" t="s">
        <v>622</v>
      </c>
      <c r="R48" s="18"/>
      <c r="S48" s="39"/>
    </row>
    <row r="49" spans="1:19" s="16" customFormat="1" x14ac:dyDescent="0.3">
      <c r="A49" s="16">
        <v>48</v>
      </c>
      <c r="B49" s="17" t="s">
        <v>66</v>
      </c>
      <c r="C49" s="27" t="s">
        <v>80</v>
      </c>
      <c r="D49" s="5"/>
      <c r="E49" s="17" t="s">
        <v>14</v>
      </c>
      <c r="F49" s="17" t="s">
        <v>15</v>
      </c>
      <c r="G49" s="17" t="s">
        <v>16</v>
      </c>
      <c r="H49" s="17" t="s">
        <v>16</v>
      </c>
      <c r="I49" s="17" t="s">
        <v>17</v>
      </c>
      <c r="J49" s="15" t="s">
        <v>321</v>
      </c>
      <c r="K49" s="15" t="s">
        <v>321</v>
      </c>
      <c r="L49" s="17"/>
      <c r="M49" s="6">
        <v>43937</v>
      </c>
      <c r="N49" s="6">
        <v>43937</v>
      </c>
      <c r="P49" s="18" t="s">
        <v>614</v>
      </c>
      <c r="Q49" s="18" t="s">
        <v>622</v>
      </c>
      <c r="R49" s="18"/>
      <c r="S49" s="39"/>
    </row>
    <row r="50" spans="1:19" s="16" customFormat="1" x14ac:dyDescent="0.3">
      <c r="A50" s="16">
        <v>49</v>
      </c>
      <c r="B50" s="17" t="s">
        <v>66</v>
      </c>
      <c r="C50" s="27" t="s">
        <v>81</v>
      </c>
      <c r="D50" s="5"/>
      <c r="E50" s="17" t="s">
        <v>14</v>
      </c>
      <c r="F50" s="17" t="s">
        <v>15</v>
      </c>
      <c r="G50" s="17" t="s">
        <v>16</v>
      </c>
      <c r="H50" s="17" t="s">
        <v>16</v>
      </c>
      <c r="I50" s="17" t="s">
        <v>17</v>
      </c>
      <c r="J50" s="15" t="s">
        <v>321</v>
      </c>
      <c r="K50" s="15" t="s">
        <v>68</v>
      </c>
      <c r="L50" s="17"/>
      <c r="M50" s="6">
        <v>43937</v>
      </c>
      <c r="N50" s="6">
        <v>43937</v>
      </c>
      <c r="P50" s="18" t="s">
        <v>614</v>
      </c>
      <c r="Q50" s="18" t="s">
        <v>622</v>
      </c>
      <c r="R50" s="18"/>
      <c r="S50" s="39"/>
    </row>
    <row r="51" spans="1:19" s="16" customFormat="1" x14ac:dyDescent="0.3">
      <c r="A51" s="16">
        <v>50</v>
      </c>
      <c r="B51" s="17" t="s">
        <v>66</v>
      </c>
      <c r="C51" s="27" t="s">
        <v>82</v>
      </c>
      <c r="D51" s="5"/>
      <c r="E51" s="17" t="s">
        <v>14</v>
      </c>
      <c r="F51" s="17" t="s">
        <v>15</v>
      </c>
      <c r="G51" s="17" t="s">
        <v>16</v>
      </c>
      <c r="H51" s="17" t="s">
        <v>16</v>
      </c>
      <c r="I51" s="17" t="s">
        <v>17</v>
      </c>
      <c r="J51" s="15" t="s">
        <v>321</v>
      </c>
      <c r="K51" s="15" t="s">
        <v>68</v>
      </c>
      <c r="L51" s="17"/>
      <c r="M51" s="6">
        <v>43937</v>
      </c>
      <c r="N51" s="6">
        <v>43937</v>
      </c>
      <c r="P51" s="18" t="s">
        <v>614</v>
      </c>
      <c r="Q51" s="18" t="s">
        <v>622</v>
      </c>
      <c r="R51" s="18"/>
      <c r="S51" s="39"/>
    </row>
    <row r="52" spans="1:19" s="16" customFormat="1" x14ac:dyDescent="0.3">
      <c r="A52" s="16">
        <v>51</v>
      </c>
      <c r="B52" s="17" t="s">
        <v>66</v>
      </c>
      <c r="C52" s="27" t="s">
        <v>84</v>
      </c>
      <c r="D52" s="5"/>
      <c r="E52" s="17" t="s">
        <v>14</v>
      </c>
      <c r="F52" s="17" t="s">
        <v>15</v>
      </c>
      <c r="G52" s="17" t="s">
        <v>16</v>
      </c>
      <c r="H52" s="17" t="s">
        <v>16</v>
      </c>
      <c r="I52" s="17" t="s">
        <v>17</v>
      </c>
      <c r="J52" s="15" t="s">
        <v>321</v>
      </c>
      <c r="K52" s="15" t="s">
        <v>18</v>
      </c>
      <c r="L52" s="17"/>
      <c r="M52" s="6">
        <v>43937</v>
      </c>
      <c r="N52" s="6">
        <v>43937</v>
      </c>
      <c r="O52" s="16" t="s">
        <v>620</v>
      </c>
      <c r="P52" s="18" t="s">
        <v>614</v>
      </c>
      <c r="Q52" s="18" t="s">
        <v>622</v>
      </c>
      <c r="R52" s="18"/>
      <c r="S52" s="39"/>
    </row>
    <row r="53" spans="1:19" s="16" customFormat="1" x14ac:dyDescent="0.3">
      <c r="A53" s="16">
        <v>52</v>
      </c>
      <c r="B53" s="17" t="s">
        <v>66</v>
      </c>
      <c r="C53" s="27" t="s">
        <v>85</v>
      </c>
      <c r="D53" s="5"/>
      <c r="E53" s="17" t="s">
        <v>14</v>
      </c>
      <c r="F53" s="17" t="s">
        <v>15</v>
      </c>
      <c r="G53" s="17" t="s">
        <v>16</v>
      </c>
      <c r="H53" s="17" t="s">
        <v>16</v>
      </c>
      <c r="I53" s="17" t="s">
        <v>17</v>
      </c>
      <c r="J53" s="15" t="s">
        <v>321</v>
      </c>
      <c r="K53" s="15" t="s">
        <v>18</v>
      </c>
      <c r="L53" s="17"/>
      <c r="M53" s="6">
        <v>43937</v>
      </c>
      <c r="N53" s="6">
        <v>43937</v>
      </c>
      <c r="O53" s="16" t="s">
        <v>620</v>
      </c>
      <c r="P53" s="18" t="s">
        <v>614</v>
      </c>
      <c r="Q53" s="18" t="s">
        <v>622</v>
      </c>
      <c r="R53" s="18"/>
      <c r="S53" s="39"/>
    </row>
    <row r="54" spans="1:19" s="16" customFormat="1" x14ac:dyDescent="0.3">
      <c r="A54" s="16">
        <v>53</v>
      </c>
      <c r="B54" s="17" t="s">
        <v>66</v>
      </c>
      <c r="C54" s="27" t="s">
        <v>86</v>
      </c>
      <c r="D54" s="5"/>
      <c r="E54" s="17" t="s">
        <v>14</v>
      </c>
      <c r="F54" s="17" t="s">
        <v>15</v>
      </c>
      <c r="G54" s="17" t="s">
        <v>16</v>
      </c>
      <c r="H54" s="17" t="s">
        <v>16</v>
      </c>
      <c r="I54" s="17" t="s">
        <v>17</v>
      </c>
      <c r="J54" s="15" t="s">
        <v>321</v>
      </c>
      <c r="K54" s="15" t="s">
        <v>321</v>
      </c>
      <c r="L54" s="17"/>
      <c r="M54" s="6">
        <v>43937</v>
      </c>
      <c r="N54" s="6">
        <v>43937</v>
      </c>
      <c r="O54" s="16" t="s">
        <v>620</v>
      </c>
      <c r="P54" s="18" t="s">
        <v>614</v>
      </c>
      <c r="Q54" s="18" t="s">
        <v>622</v>
      </c>
      <c r="R54" s="18"/>
      <c r="S54" s="39"/>
    </row>
    <row r="55" spans="1:19" s="16" customFormat="1" x14ac:dyDescent="0.3">
      <c r="A55" s="16">
        <v>54</v>
      </c>
      <c r="B55" s="17" t="s">
        <v>66</v>
      </c>
      <c r="C55" s="27" t="s">
        <v>87</v>
      </c>
      <c r="D55" s="5"/>
      <c r="E55" s="17" t="s">
        <v>14</v>
      </c>
      <c r="F55" s="17" t="s">
        <v>15</v>
      </c>
      <c r="G55" s="17" t="s">
        <v>16</v>
      </c>
      <c r="H55" s="17" t="s">
        <v>16</v>
      </c>
      <c r="I55" s="17" t="s">
        <v>17</v>
      </c>
      <c r="J55" s="15" t="s">
        <v>321</v>
      </c>
      <c r="K55" s="15" t="s">
        <v>18</v>
      </c>
      <c r="L55" s="17"/>
      <c r="M55" s="6">
        <v>43937</v>
      </c>
      <c r="N55" s="6">
        <v>43937</v>
      </c>
      <c r="O55" s="16" t="s">
        <v>620</v>
      </c>
      <c r="P55" s="18" t="s">
        <v>614</v>
      </c>
      <c r="Q55" s="18" t="s">
        <v>622</v>
      </c>
      <c r="R55" s="18"/>
      <c r="S55" s="39"/>
    </row>
    <row r="56" spans="1:19" s="16" customFormat="1" x14ac:dyDescent="0.3">
      <c r="A56" s="16">
        <v>55</v>
      </c>
      <c r="B56" s="17" t="s">
        <v>66</v>
      </c>
      <c r="C56" s="27" t="s">
        <v>88</v>
      </c>
      <c r="D56" s="5"/>
      <c r="E56" s="17" t="s">
        <v>14</v>
      </c>
      <c r="F56" s="17" t="s">
        <v>15</v>
      </c>
      <c r="G56" s="17" t="s">
        <v>16</v>
      </c>
      <c r="H56" s="17" t="s">
        <v>16</v>
      </c>
      <c r="I56" s="17" t="s">
        <v>17</v>
      </c>
      <c r="J56" s="15" t="s">
        <v>332</v>
      </c>
      <c r="K56" s="15" t="s">
        <v>799</v>
      </c>
      <c r="L56" s="17"/>
      <c r="M56" s="6">
        <v>43937</v>
      </c>
      <c r="N56" s="6">
        <v>43937</v>
      </c>
      <c r="O56" s="16" t="s">
        <v>620</v>
      </c>
      <c r="P56" s="18" t="s">
        <v>614</v>
      </c>
      <c r="Q56" s="18" t="s">
        <v>622</v>
      </c>
      <c r="R56" s="18"/>
      <c r="S56" s="39"/>
    </row>
    <row r="57" spans="1:19" s="16" customFormat="1" x14ac:dyDescent="0.3">
      <c r="A57" s="16">
        <v>56</v>
      </c>
      <c r="B57" s="17" t="s">
        <v>66</v>
      </c>
      <c r="C57" s="27" t="s">
        <v>89</v>
      </c>
      <c r="D57" s="5"/>
      <c r="E57" s="17" t="s">
        <v>14</v>
      </c>
      <c r="F57" s="17" t="s">
        <v>15</v>
      </c>
      <c r="G57" s="17" t="s">
        <v>16</v>
      </c>
      <c r="H57" s="17" t="s">
        <v>16</v>
      </c>
      <c r="I57" s="17" t="s">
        <v>17</v>
      </c>
      <c r="J57" s="15" t="s">
        <v>332</v>
      </c>
      <c r="K57" s="15" t="s">
        <v>161</v>
      </c>
      <c r="L57" s="17"/>
      <c r="M57" s="6">
        <v>43937</v>
      </c>
      <c r="N57" s="6">
        <v>43937</v>
      </c>
      <c r="O57" s="16" t="s">
        <v>620</v>
      </c>
      <c r="P57" s="18" t="s">
        <v>614</v>
      </c>
      <c r="Q57" s="18" t="s">
        <v>622</v>
      </c>
      <c r="R57" s="18"/>
      <c r="S57" s="39"/>
    </row>
    <row r="58" spans="1:19" s="16" customFormat="1" x14ac:dyDescent="0.3">
      <c r="A58" s="16">
        <v>57</v>
      </c>
      <c r="B58" s="17" t="s">
        <v>66</v>
      </c>
      <c r="C58" s="27" t="s">
        <v>90</v>
      </c>
      <c r="D58" s="5"/>
      <c r="E58" s="17" t="s">
        <v>14</v>
      </c>
      <c r="F58" s="17" t="s">
        <v>15</v>
      </c>
      <c r="G58" s="17" t="s">
        <v>16</v>
      </c>
      <c r="H58" s="17" t="s">
        <v>16</v>
      </c>
      <c r="I58" s="17" t="s">
        <v>17</v>
      </c>
      <c r="J58" s="15" t="s">
        <v>332</v>
      </c>
      <c r="K58" s="15" t="s">
        <v>68</v>
      </c>
      <c r="L58" s="17"/>
      <c r="M58" s="6">
        <v>43937</v>
      </c>
      <c r="N58" s="6">
        <v>43937</v>
      </c>
      <c r="O58" s="16" t="s">
        <v>620</v>
      </c>
      <c r="P58" s="18" t="s">
        <v>614</v>
      </c>
      <c r="Q58" s="18" t="s">
        <v>622</v>
      </c>
      <c r="R58" s="18"/>
      <c r="S58" s="39"/>
    </row>
    <row r="59" spans="1:19" s="16" customFormat="1" x14ac:dyDescent="0.3">
      <c r="A59" s="16">
        <v>58</v>
      </c>
      <c r="B59" s="17" t="s">
        <v>66</v>
      </c>
      <c r="C59" s="27" t="s">
        <v>91</v>
      </c>
      <c r="D59" s="5"/>
      <c r="E59" s="17" t="s">
        <v>14</v>
      </c>
      <c r="F59" s="17" t="s">
        <v>15</v>
      </c>
      <c r="G59" s="17" t="s">
        <v>16</v>
      </c>
      <c r="H59" s="17" t="s">
        <v>16</v>
      </c>
      <c r="I59" s="17" t="s">
        <v>17</v>
      </c>
      <c r="J59" s="15" t="s">
        <v>332</v>
      </c>
      <c r="K59" s="15" t="s">
        <v>164</v>
      </c>
      <c r="L59" s="17"/>
      <c r="M59" s="6">
        <v>43937</v>
      </c>
      <c r="N59" s="6">
        <v>43937</v>
      </c>
      <c r="O59" s="16" t="s">
        <v>620</v>
      </c>
      <c r="P59" s="18" t="s">
        <v>614</v>
      </c>
      <c r="Q59" s="18" t="s">
        <v>622</v>
      </c>
      <c r="R59" s="18"/>
      <c r="S59" s="39"/>
    </row>
    <row r="60" spans="1:19" s="16" customFormat="1" x14ac:dyDescent="0.3">
      <c r="A60" s="16">
        <v>59</v>
      </c>
      <c r="B60" s="17" t="s">
        <v>66</v>
      </c>
      <c r="C60" s="27" t="s">
        <v>92</v>
      </c>
      <c r="D60" s="5"/>
      <c r="E60" s="17" t="s">
        <v>14</v>
      </c>
      <c r="F60" s="17" t="s">
        <v>15</v>
      </c>
      <c r="G60" s="17" t="s">
        <v>16</v>
      </c>
      <c r="H60" s="17" t="s">
        <v>16</v>
      </c>
      <c r="I60" s="17" t="s">
        <v>17</v>
      </c>
      <c r="J60" s="15" t="s">
        <v>332</v>
      </c>
      <c r="K60" s="15" t="s">
        <v>164</v>
      </c>
      <c r="L60" s="17"/>
      <c r="M60" s="6">
        <v>43937</v>
      </c>
      <c r="N60" s="6">
        <v>43937</v>
      </c>
      <c r="O60" s="16" t="s">
        <v>620</v>
      </c>
      <c r="P60" s="18" t="s">
        <v>614</v>
      </c>
      <c r="Q60" s="18" t="s">
        <v>622</v>
      </c>
      <c r="R60" s="18"/>
      <c r="S60" s="39"/>
    </row>
    <row r="61" spans="1:19" s="16" customFormat="1" x14ac:dyDescent="0.3">
      <c r="A61" s="16">
        <v>60</v>
      </c>
      <c r="B61" s="17" t="s">
        <v>66</v>
      </c>
      <c r="C61" s="27" t="s">
        <v>93</v>
      </c>
      <c r="D61" s="5"/>
      <c r="E61" s="17" t="s">
        <v>14</v>
      </c>
      <c r="F61" s="17" t="s">
        <v>15</v>
      </c>
      <c r="G61" s="17" t="s">
        <v>16</v>
      </c>
      <c r="H61" s="17" t="s">
        <v>16</v>
      </c>
      <c r="I61" s="17" t="s">
        <v>17</v>
      </c>
      <c r="J61" s="15" t="s">
        <v>332</v>
      </c>
      <c r="K61" s="15" t="s">
        <v>68</v>
      </c>
      <c r="L61" s="17"/>
      <c r="M61" s="6">
        <v>43937</v>
      </c>
      <c r="N61" s="6">
        <v>43937</v>
      </c>
      <c r="O61" s="16" t="s">
        <v>620</v>
      </c>
      <c r="P61" s="18" t="s">
        <v>614</v>
      </c>
      <c r="Q61" s="18" t="s">
        <v>622</v>
      </c>
      <c r="R61" s="18"/>
      <c r="S61" s="39"/>
    </row>
    <row r="62" spans="1:19" s="16" customFormat="1" x14ac:dyDescent="0.3">
      <c r="A62" s="16">
        <v>61</v>
      </c>
      <c r="B62" s="17" t="s">
        <v>66</v>
      </c>
      <c r="C62" s="27" t="s">
        <v>94</v>
      </c>
      <c r="D62" s="5"/>
      <c r="E62" s="17" t="s">
        <v>14</v>
      </c>
      <c r="F62" s="17" t="s">
        <v>15</v>
      </c>
      <c r="G62" s="17" t="s">
        <v>16</v>
      </c>
      <c r="H62" s="17" t="s">
        <v>16</v>
      </c>
      <c r="I62" s="17" t="s">
        <v>17</v>
      </c>
      <c r="J62" s="15" t="s">
        <v>332</v>
      </c>
      <c r="K62" s="15" t="s">
        <v>161</v>
      </c>
      <c r="L62" s="17"/>
      <c r="M62" s="6">
        <v>43937</v>
      </c>
      <c r="N62" s="6">
        <v>43937</v>
      </c>
      <c r="O62" s="16" t="s">
        <v>620</v>
      </c>
      <c r="P62" s="18" t="s">
        <v>614</v>
      </c>
      <c r="Q62" s="18" t="s">
        <v>622</v>
      </c>
      <c r="R62" s="18"/>
      <c r="S62" s="39"/>
    </row>
    <row r="63" spans="1:19" s="16" customFormat="1" x14ac:dyDescent="0.3">
      <c r="A63" s="16">
        <v>62</v>
      </c>
      <c r="B63" s="17" t="s">
        <v>66</v>
      </c>
      <c r="C63" s="27" t="s">
        <v>95</v>
      </c>
      <c r="D63" s="5"/>
      <c r="E63" s="17" t="s">
        <v>14</v>
      </c>
      <c r="F63" s="17" t="s">
        <v>15</v>
      </c>
      <c r="G63" s="17" t="s">
        <v>16</v>
      </c>
      <c r="H63" s="17" t="s">
        <v>16</v>
      </c>
      <c r="I63" s="17" t="s">
        <v>17</v>
      </c>
      <c r="J63" s="15" t="s">
        <v>321</v>
      </c>
      <c r="K63" s="15" t="s">
        <v>68</v>
      </c>
      <c r="L63" s="17"/>
      <c r="M63" s="6">
        <v>43937</v>
      </c>
      <c r="N63" s="6">
        <v>43937</v>
      </c>
      <c r="P63" s="18" t="s">
        <v>614</v>
      </c>
      <c r="Q63" s="18" t="s">
        <v>622</v>
      </c>
      <c r="R63" s="18"/>
      <c r="S63" s="39"/>
    </row>
    <row r="64" spans="1:19" s="16" customFormat="1" x14ac:dyDescent="0.3">
      <c r="A64" s="16">
        <v>63</v>
      </c>
      <c r="B64" s="17" t="s">
        <v>66</v>
      </c>
      <c r="C64" s="27" t="s">
        <v>96</v>
      </c>
      <c r="D64" s="5"/>
      <c r="E64" s="17" t="s">
        <v>14</v>
      </c>
      <c r="F64" s="17" t="s">
        <v>15</v>
      </c>
      <c r="G64" s="17" t="s">
        <v>16</v>
      </c>
      <c r="H64" s="17" t="s">
        <v>16</v>
      </c>
      <c r="I64" s="17" t="s">
        <v>17</v>
      </c>
      <c r="J64" s="15" t="s">
        <v>321</v>
      </c>
      <c r="K64" s="15" t="s">
        <v>68</v>
      </c>
      <c r="L64" s="17"/>
      <c r="M64" s="6">
        <v>43937</v>
      </c>
      <c r="N64" s="6">
        <v>43937</v>
      </c>
      <c r="P64" s="18" t="s">
        <v>614</v>
      </c>
      <c r="Q64" s="18" t="s">
        <v>622</v>
      </c>
      <c r="R64" s="18"/>
      <c r="S64" s="39"/>
    </row>
    <row r="65" spans="1:22" s="16" customFormat="1" x14ac:dyDescent="0.3">
      <c r="A65" s="16">
        <v>64</v>
      </c>
      <c r="B65" s="17" t="s">
        <v>66</v>
      </c>
      <c r="C65" s="27" t="s">
        <v>97</v>
      </c>
      <c r="D65" s="5"/>
      <c r="E65" s="17" t="s">
        <v>14</v>
      </c>
      <c r="F65" s="17" t="s">
        <v>15</v>
      </c>
      <c r="G65" s="17" t="s">
        <v>16</v>
      </c>
      <c r="H65" s="17" t="s">
        <v>16</v>
      </c>
      <c r="I65" s="17" t="s">
        <v>17</v>
      </c>
      <c r="J65" s="15" t="s">
        <v>321</v>
      </c>
      <c r="K65" s="15" t="s">
        <v>164</v>
      </c>
      <c r="L65" s="17"/>
      <c r="M65" s="6">
        <v>43937</v>
      </c>
      <c r="N65" s="6">
        <v>43937</v>
      </c>
      <c r="P65" s="18" t="s">
        <v>614</v>
      </c>
      <c r="Q65" s="18" t="s">
        <v>622</v>
      </c>
      <c r="R65" s="18"/>
      <c r="S65" s="39"/>
    </row>
    <row r="66" spans="1:22" s="16" customFormat="1" x14ac:dyDescent="0.3">
      <c r="A66" s="16">
        <v>65</v>
      </c>
      <c r="B66" s="17" t="s">
        <v>66</v>
      </c>
      <c r="C66" s="27" t="s">
        <v>98</v>
      </c>
      <c r="D66" s="5"/>
      <c r="E66" s="17" t="s">
        <v>14</v>
      </c>
      <c r="F66" s="17" t="s">
        <v>15</v>
      </c>
      <c r="G66" s="17" t="s">
        <v>16</v>
      </c>
      <c r="H66" s="17" t="s">
        <v>16</v>
      </c>
      <c r="I66" s="17" t="s">
        <v>17</v>
      </c>
      <c r="J66" s="15" t="s">
        <v>321</v>
      </c>
      <c r="K66" s="15" t="s">
        <v>68</v>
      </c>
      <c r="L66" s="17"/>
      <c r="M66" s="6">
        <v>43937</v>
      </c>
      <c r="N66" s="6">
        <v>43937</v>
      </c>
      <c r="P66" s="18" t="s">
        <v>614</v>
      </c>
      <c r="Q66" s="18" t="s">
        <v>622</v>
      </c>
      <c r="R66" s="18"/>
      <c r="S66" s="39"/>
    </row>
    <row r="67" spans="1:22" s="16" customFormat="1" x14ac:dyDescent="0.3">
      <c r="A67" s="16">
        <v>66</v>
      </c>
      <c r="B67" s="17" t="s">
        <v>66</v>
      </c>
      <c r="C67" s="27" t="s">
        <v>99</v>
      </c>
      <c r="D67" s="5"/>
      <c r="E67" s="17" t="s">
        <v>14</v>
      </c>
      <c r="F67" s="17" t="s">
        <v>15</v>
      </c>
      <c r="G67" s="17" t="s">
        <v>16</v>
      </c>
      <c r="H67" s="17" t="s">
        <v>16</v>
      </c>
      <c r="I67" s="17" t="s">
        <v>17</v>
      </c>
      <c r="J67" s="15" t="s">
        <v>321</v>
      </c>
      <c r="K67" s="15" t="s">
        <v>68</v>
      </c>
      <c r="L67" s="17"/>
      <c r="M67" s="6">
        <v>43937</v>
      </c>
      <c r="N67" s="6">
        <v>43937</v>
      </c>
      <c r="P67" s="18" t="s">
        <v>614</v>
      </c>
      <c r="Q67" s="18" t="s">
        <v>622</v>
      </c>
      <c r="R67" s="18"/>
      <c r="S67" s="39"/>
    </row>
    <row r="68" spans="1:22" s="16" customFormat="1" x14ac:dyDescent="0.3">
      <c r="A68" s="16">
        <v>67</v>
      </c>
      <c r="B68" s="17" t="s">
        <v>66</v>
      </c>
      <c r="C68" s="27" t="s">
        <v>100</v>
      </c>
      <c r="D68" s="5"/>
      <c r="E68" s="17" t="s">
        <v>14</v>
      </c>
      <c r="F68" s="17" t="s">
        <v>15</v>
      </c>
      <c r="G68" s="17" t="s">
        <v>16</v>
      </c>
      <c r="H68" s="17" t="s">
        <v>16</v>
      </c>
      <c r="I68" s="17" t="s">
        <v>17</v>
      </c>
      <c r="J68" s="15" t="s">
        <v>321</v>
      </c>
      <c r="K68" s="15" t="s">
        <v>321</v>
      </c>
      <c r="L68" s="17"/>
      <c r="M68" s="6">
        <v>43937</v>
      </c>
      <c r="N68" s="6">
        <v>43937</v>
      </c>
      <c r="P68" s="18" t="s">
        <v>614</v>
      </c>
      <c r="Q68" s="18" t="s">
        <v>622</v>
      </c>
      <c r="R68" s="18"/>
      <c r="S68" s="39"/>
    </row>
    <row r="69" spans="1:22" s="16" customFormat="1" x14ac:dyDescent="0.3">
      <c r="A69" s="16">
        <v>68</v>
      </c>
      <c r="B69" s="17" t="s">
        <v>66</v>
      </c>
      <c r="C69" s="27" t="s">
        <v>211</v>
      </c>
      <c r="D69" s="5"/>
      <c r="E69" s="17" t="s">
        <v>14</v>
      </c>
      <c r="F69" s="17" t="s">
        <v>15</v>
      </c>
      <c r="G69" s="17" t="s">
        <v>16</v>
      </c>
      <c r="H69" s="17" t="s">
        <v>16</v>
      </c>
      <c r="I69" s="17" t="s">
        <v>17</v>
      </c>
      <c r="J69" s="15" t="s">
        <v>332</v>
      </c>
      <c r="K69" s="15" t="s">
        <v>165</v>
      </c>
      <c r="L69" s="17"/>
      <c r="M69" s="6">
        <v>43937</v>
      </c>
      <c r="N69" s="6">
        <v>43937</v>
      </c>
      <c r="O69" s="16" t="s">
        <v>639</v>
      </c>
      <c r="P69" s="18" t="s">
        <v>614</v>
      </c>
      <c r="Q69" s="18" t="s">
        <v>622</v>
      </c>
      <c r="R69" s="18"/>
      <c r="S69" s="39"/>
    </row>
    <row r="70" spans="1:22" s="16" customFormat="1" x14ac:dyDescent="0.3">
      <c r="A70" s="16">
        <v>69</v>
      </c>
      <c r="B70" s="17" t="s">
        <v>66</v>
      </c>
      <c r="C70" s="27" t="s">
        <v>101</v>
      </c>
      <c r="D70" s="5"/>
      <c r="E70" s="17" t="s">
        <v>14</v>
      </c>
      <c r="F70" s="17" t="s">
        <v>15</v>
      </c>
      <c r="G70" s="17" t="s">
        <v>16</v>
      </c>
      <c r="H70" s="17" t="s">
        <v>16</v>
      </c>
      <c r="I70" s="17" t="s">
        <v>17</v>
      </c>
      <c r="J70" s="15" t="s">
        <v>332</v>
      </c>
      <c r="K70" s="15" t="s">
        <v>68</v>
      </c>
      <c r="L70" s="17"/>
      <c r="M70" s="6">
        <v>43937</v>
      </c>
      <c r="N70" s="6">
        <v>43937</v>
      </c>
      <c r="O70" s="16" t="s">
        <v>620</v>
      </c>
      <c r="P70" s="18" t="s">
        <v>614</v>
      </c>
      <c r="Q70" s="18" t="s">
        <v>622</v>
      </c>
      <c r="R70" s="18"/>
      <c r="S70" s="39"/>
    </row>
    <row r="71" spans="1:22" s="16" customFormat="1" x14ac:dyDescent="0.3">
      <c r="A71" s="16">
        <v>70</v>
      </c>
      <c r="B71" s="17" t="s">
        <v>66</v>
      </c>
      <c r="C71" s="27" t="s">
        <v>102</v>
      </c>
      <c r="D71" s="5"/>
      <c r="E71" s="17" t="s">
        <v>14</v>
      </c>
      <c r="F71" s="17" t="s">
        <v>15</v>
      </c>
      <c r="G71" s="17" t="s">
        <v>16</v>
      </c>
      <c r="H71" s="17" t="s">
        <v>16</v>
      </c>
      <c r="I71" s="17" t="s">
        <v>17</v>
      </c>
      <c r="J71" s="15" t="s">
        <v>332</v>
      </c>
      <c r="K71" s="15" t="s">
        <v>68</v>
      </c>
      <c r="L71" s="17"/>
      <c r="M71" s="6">
        <v>43937</v>
      </c>
      <c r="N71" s="6">
        <v>43937</v>
      </c>
      <c r="O71" s="16" t="s">
        <v>620</v>
      </c>
      <c r="P71" s="18" t="s">
        <v>614</v>
      </c>
      <c r="Q71" s="18" t="s">
        <v>622</v>
      </c>
      <c r="R71" s="18"/>
      <c r="S71" s="39"/>
    </row>
    <row r="72" spans="1:22" s="16" customFormat="1" x14ac:dyDescent="0.3">
      <c r="A72" s="16">
        <v>71</v>
      </c>
      <c r="B72" s="17" t="s">
        <v>66</v>
      </c>
      <c r="C72" s="27" t="s">
        <v>103</v>
      </c>
      <c r="D72" s="5"/>
      <c r="E72" s="17" t="s">
        <v>14</v>
      </c>
      <c r="F72" s="17" t="s">
        <v>15</v>
      </c>
      <c r="G72" s="17" t="s">
        <v>16</v>
      </c>
      <c r="H72" s="17" t="s">
        <v>16</v>
      </c>
      <c r="I72" s="17" t="s">
        <v>17</v>
      </c>
      <c r="J72" s="15" t="s">
        <v>332</v>
      </c>
      <c r="K72" s="15" t="s">
        <v>68</v>
      </c>
      <c r="L72" s="17"/>
      <c r="M72" s="6">
        <v>43937</v>
      </c>
      <c r="N72" s="6">
        <v>43937</v>
      </c>
      <c r="O72" s="16" t="s">
        <v>620</v>
      </c>
      <c r="P72" s="18" t="s">
        <v>614</v>
      </c>
      <c r="Q72" s="18" t="s">
        <v>622</v>
      </c>
      <c r="R72" s="18"/>
      <c r="S72" s="39"/>
    </row>
    <row r="73" spans="1:22" s="16" customFormat="1" x14ac:dyDescent="0.3">
      <c r="A73" s="16">
        <v>72</v>
      </c>
      <c r="B73" s="17" t="s">
        <v>66</v>
      </c>
      <c r="C73" s="27" t="s">
        <v>104</v>
      </c>
      <c r="D73" s="5"/>
      <c r="E73" s="17" t="s">
        <v>14</v>
      </c>
      <c r="F73" s="17" t="s">
        <v>15</v>
      </c>
      <c r="G73" s="17" t="s">
        <v>16</v>
      </c>
      <c r="H73" s="17" t="s">
        <v>16</v>
      </c>
      <c r="I73" s="17" t="s">
        <v>17</v>
      </c>
      <c r="J73" s="15" t="s">
        <v>332</v>
      </c>
      <c r="K73" s="15" t="s">
        <v>68</v>
      </c>
      <c r="L73" s="17"/>
      <c r="M73" s="6">
        <v>43937</v>
      </c>
      <c r="N73" s="6">
        <v>43937</v>
      </c>
      <c r="O73" s="16" t="s">
        <v>620</v>
      </c>
      <c r="P73" s="18" t="s">
        <v>614</v>
      </c>
      <c r="Q73" s="18" t="s">
        <v>622</v>
      </c>
      <c r="R73" s="18"/>
      <c r="S73" s="39"/>
    </row>
    <row r="74" spans="1:22" s="16" customFormat="1" x14ac:dyDescent="0.3">
      <c r="A74" s="16">
        <v>73</v>
      </c>
      <c r="B74" s="17" t="s">
        <v>66</v>
      </c>
      <c r="C74" s="27" t="s">
        <v>105</v>
      </c>
      <c r="D74" s="5"/>
      <c r="E74" s="17" t="s">
        <v>14</v>
      </c>
      <c r="F74" s="17" t="s">
        <v>15</v>
      </c>
      <c r="G74" s="17" t="s">
        <v>16</v>
      </c>
      <c r="H74" s="17" t="s">
        <v>16</v>
      </c>
      <c r="I74" s="17" t="s">
        <v>17</v>
      </c>
      <c r="J74" s="15" t="s">
        <v>332</v>
      </c>
      <c r="K74" s="15" t="s">
        <v>68</v>
      </c>
      <c r="L74" s="17"/>
      <c r="M74" s="6">
        <v>43937</v>
      </c>
      <c r="N74" s="6">
        <v>43937</v>
      </c>
      <c r="O74" s="16" t="s">
        <v>620</v>
      </c>
      <c r="P74" s="18" t="s">
        <v>614</v>
      </c>
      <c r="Q74" s="18" t="s">
        <v>622</v>
      </c>
      <c r="R74" s="18"/>
      <c r="S74" s="39"/>
    </row>
    <row r="75" spans="1:22" s="16" customFormat="1" x14ac:dyDescent="0.3">
      <c r="A75" s="16">
        <v>74</v>
      </c>
      <c r="B75" s="17" t="s">
        <v>66</v>
      </c>
      <c r="C75" s="27" t="s">
        <v>109</v>
      </c>
      <c r="D75" s="5"/>
      <c r="E75" s="17" t="s">
        <v>14</v>
      </c>
      <c r="F75" s="17" t="s">
        <v>15</v>
      </c>
      <c r="G75" s="17" t="s">
        <v>16</v>
      </c>
      <c r="H75" s="17" t="s">
        <v>16</v>
      </c>
      <c r="I75" s="17" t="s">
        <v>17</v>
      </c>
      <c r="J75" s="15" t="s">
        <v>332</v>
      </c>
      <c r="K75" s="15" t="s">
        <v>68</v>
      </c>
      <c r="L75" s="17"/>
      <c r="M75" s="6">
        <v>43937</v>
      </c>
      <c r="N75" s="6">
        <v>43937</v>
      </c>
      <c r="O75" s="16" t="s">
        <v>620</v>
      </c>
      <c r="P75" s="18" t="s">
        <v>614</v>
      </c>
      <c r="Q75" s="18" t="s">
        <v>622</v>
      </c>
      <c r="R75" s="18"/>
      <c r="S75" s="39"/>
    </row>
    <row r="76" spans="1:22" s="16" customFormat="1" x14ac:dyDescent="0.3">
      <c r="A76" s="16">
        <v>75</v>
      </c>
      <c r="B76" s="17" t="s">
        <v>66</v>
      </c>
      <c r="C76" s="27" t="s">
        <v>110</v>
      </c>
      <c r="D76" s="5"/>
      <c r="E76" s="17" t="s">
        <v>14</v>
      </c>
      <c r="F76" s="17" t="s">
        <v>15</v>
      </c>
      <c r="G76" s="17" t="s">
        <v>16</v>
      </c>
      <c r="H76" s="17" t="s">
        <v>16</v>
      </c>
      <c r="I76" s="17" t="s">
        <v>17</v>
      </c>
      <c r="J76" s="15" t="s">
        <v>332</v>
      </c>
      <c r="K76" s="15" t="s">
        <v>165</v>
      </c>
      <c r="L76" s="17"/>
      <c r="M76" s="6">
        <v>43937</v>
      </c>
      <c r="N76" s="6">
        <v>43937</v>
      </c>
      <c r="O76" s="16" t="s">
        <v>639</v>
      </c>
      <c r="P76" s="18" t="s">
        <v>614</v>
      </c>
      <c r="Q76" s="18" t="s">
        <v>622</v>
      </c>
      <c r="R76" s="18"/>
      <c r="S76" s="39"/>
    </row>
    <row r="77" spans="1:22" s="16" customFormat="1" x14ac:dyDescent="0.3">
      <c r="A77" s="16">
        <v>76</v>
      </c>
      <c r="B77" s="17" t="s">
        <v>66</v>
      </c>
      <c r="C77" s="27" t="s">
        <v>111</v>
      </c>
      <c r="D77" s="5" t="s">
        <v>198</v>
      </c>
      <c r="E77" s="17" t="s">
        <v>14</v>
      </c>
      <c r="F77" s="17" t="s">
        <v>15</v>
      </c>
      <c r="G77" s="17" t="s">
        <v>16</v>
      </c>
      <c r="H77" s="17" t="s">
        <v>16</v>
      </c>
      <c r="I77" s="17" t="s">
        <v>17</v>
      </c>
      <c r="J77" s="15" t="s">
        <v>332</v>
      </c>
      <c r="K77" s="15" t="s">
        <v>165</v>
      </c>
      <c r="L77" s="17"/>
      <c r="M77" s="6">
        <v>43937</v>
      </c>
      <c r="N77" s="6">
        <v>43937</v>
      </c>
      <c r="O77" s="16" t="s">
        <v>639</v>
      </c>
      <c r="P77" s="18" t="s">
        <v>614</v>
      </c>
      <c r="Q77" s="18" t="s">
        <v>614</v>
      </c>
      <c r="R77" s="18"/>
      <c r="S77" s="39"/>
    </row>
    <row r="78" spans="1:22" s="16" customFormat="1" x14ac:dyDescent="0.3">
      <c r="A78" s="16">
        <v>77</v>
      </c>
      <c r="B78" s="17" t="s">
        <v>66</v>
      </c>
      <c r="C78" s="27" t="s">
        <v>471</v>
      </c>
      <c r="D78" s="5"/>
      <c r="E78" s="17" t="s">
        <v>112</v>
      </c>
      <c r="F78" s="17" t="s">
        <v>15</v>
      </c>
      <c r="G78" s="17">
        <v>0</v>
      </c>
      <c r="H78" s="17">
        <v>55</v>
      </c>
      <c r="I78" s="17" t="s">
        <v>113</v>
      </c>
      <c r="J78" s="15" t="s">
        <v>23</v>
      </c>
      <c r="K78" s="15" t="s">
        <v>166</v>
      </c>
      <c r="L78" s="17"/>
      <c r="M78" s="6">
        <v>43937</v>
      </c>
      <c r="N78" s="6">
        <v>43937</v>
      </c>
      <c r="O78" s="16" t="s">
        <v>615</v>
      </c>
      <c r="P78" s="18" t="s">
        <v>614</v>
      </c>
      <c r="Q78" s="18" t="s">
        <v>622</v>
      </c>
      <c r="R78" s="18"/>
      <c r="S78" s="39"/>
      <c r="V78" s="16" t="s">
        <v>471</v>
      </c>
    </row>
    <row r="79" spans="1:22" s="16" customFormat="1" x14ac:dyDescent="0.3">
      <c r="A79" s="16">
        <v>78</v>
      </c>
      <c r="B79" s="17" t="s">
        <v>114</v>
      </c>
      <c r="C79" s="27" t="s">
        <v>249</v>
      </c>
      <c r="D79" s="5"/>
      <c r="E79" s="17" t="s">
        <v>112</v>
      </c>
      <c r="F79" s="17" t="s">
        <v>15</v>
      </c>
      <c r="G79" s="17">
        <v>6</v>
      </c>
      <c r="H79" s="17">
        <v>50</v>
      </c>
      <c r="I79" s="17" t="s">
        <v>17</v>
      </c>
      <c r="J79" s="15" t="s">
        <v>23</v>
      </c>
      <c r="K79" s="15" t="s">
        <v>164</v>
      </c>
      <c r="L79" s="17"/>
      <c r="M79" s="6">
        <v>43937</v>
      </c>
      <c r="N79" s="6">
        <v>43937</v>
      </c>
      <c r="P79" s="18" t="s">
        <v>614</v>
      </c>
      <c r="Q79" s="18" t="s">
        <v>622</v>
      </c>
      <c r="R79" s="18"/>
      <c r="S79" s="39"/>
    </row>
    <row r="80" spans="1:22" s="16" customFormat="1" x14ac:dyDescent="0.3">
      <c r="A80" s="16">
        <v>79</v>
      </c>
      <c r="B80" s="17" t="s">
        <v>114</v>
      </c>
      <c r="C80" s="27" t="s">
        <v>115</v>
      </c>
      <c r="D80" s="5" t="s">
        <v>248</v>
      </c>
      <c r="E80" s="17" t="s">
        <v>112</v>
      </c>
      <c r="F80" s="17" t="s">
        <v>15</v>
      </c>
      <c r="G80" s="17">
        <v>6</v>
      </c>
      <c r="H80" s="17">
        <v>50</v>
      </c>
      <c r="I80" s="17" t="s">
        <v>17</v>
      </c>
      <c r="J80" s="15" t="s">
        <v>23</v>
      </c>
      <c r="K80" s="15" t="s">
        <v>164</v>
      </c>
      <c r="L80" s="17"/>
      <c r="M80" s="6">
        <v>43937</v>
      </c>
      <c r="N80" s="6">
        <v>43937</v>
      </c>
      <c r="O80" s="16" t="s">
        <v>620</v>
      </c>
      <c r="P80" s="18" t="s">
        <v>614</v>
      </c>
      <c r="Q80" s="18" t="s">
        <v>622</v>
      </c>
      <c r="R80" s="18"/>
      <c r="S80" s="39"/>
      <c r="V80" s="16" t="s">
        <v>115</v>
      </c>
    </row>
    <row r="81" spans="1:19" s="16" customFormat="1" x14ac:dyDescent="0.3">
      <c r="A81" s="16">
        <v>80</v>
      </c>
      <c r="B81" s="17" t="s">
        <v>66</v>
      </c>
      <c r="C81" s="27" t="s">
        <v>118</v>
      </c>
      <c r="D81" s="5"/>
      <c r="E81" s="17" t="s">
        <v>112</v>
      </c>
      <c r="F81" s="17" t="s">
        <v>15</v>
      </c>
      <c r="G81" s="17">
        <v>1</v>
      </c>
      <c r="H81" s="17">
        <v>30</v>
      </c>
      <c r="I81" s="17" t="s">
        <v>17</v>
      </c>
      <c r="J81" s="15" t="s">
        <v>321</v>
      </c>
      <c r="K81" s="15" t="s">
        <v>321</v>
      </c>
      <c r="L81" s="17"/>
      <c r="M81" s="6">
        <v>43937</v>
      </c>
      <c r="N81" s="6">
        <v>43937</v>
      </c>
      <c r="O81" s="16" t="s">
        <v>620</v>
      </c>
      <c r="P81" s="18" t="s">
        <v>614</v>
      </c>
      <c r="Q81" s="18" t="s">
        <v>622</v>
      </c>
      <c r="R81" s="18"/>
      <c r="S81" s="39"/>
    </row>
    <row r="82" spans="1:19" s="16" customFormat="1" x14ac:dyDescent="0.3">
      <c r="A82" s="16">
        <v>81</v>
      </c>
      <c r="B82" s="17" t="s">
        <v>66</v>
      </c>
      <c r="C82" s="27" t="s">
        <v>121</v>
      </c>
      <c r="D82" s="5" t="s">
        <v>192</v>
      </c>
      <c r="E82" s="17" t="s">
        <v>112</v>
      </c>
      <c r="F82" s="17" t="s">
        <v>15</v>
      </c>
      <c r="G82" s="17" t="s">
        <v>168</v>
      </c>
      <c r="H82" s="17">
        <v>0</v>
      </c>
      <c r="I82" s="17" t="s">
        <v>17</v>
      </c>
      <c r="J82" s="15" t="s">
        <v>332</v>
      </c>
      <c r="K82" s="15" t="s">
        <v>167</v>
      </c>
      <c r="L82" s="17"/>
      <c r="M82" s="6">
        <v>43937</v>
      </c>
      <c r="N82" s="6">
        <v>43937</v>
      </c>
      <c r="O82" s="16" t="s">
        <v>639</v>
      </c>
      <c r="P82" s="18" t="s">
        <v>614</v>
      </c>
      <c r="Q82" s="18" t="s">
        <v>614</v>
      </c>
      <c r="R82" s="18"/>
      <c r="S82" s="39"/>
    </row>
    <row r="83" spans="1:19" s="16" customFormat="1" x14ac:dyDescent="0.3">
      <c r="A83" s="16">
        <v>82</v>
      </c>
      <c r="B83" s="17" t="s">
        <v>66</v>
      </c>
      <c r="C83" s="27" t="s">
        <v>122</v>
      </c>
      <c r="D83" s="5" t="s">
        <v>193</v>
      </c>
      <c r="E83" s="17" t="s">
        <v>112</v>
      </c>
      <c r="F83" s="17" t="s">
        <v>15</v>
      </c>
      <c r="G83" s="17">
        <v>6</v>
      </c>
      <c r="H83" s="17">
        <v>0</v>
      </c>
      <c r="I83" s="17" t="s">
        <v>17</v>
      </c>
      <c r="J83" s="15" t="s">
        <v>332</v>
      </c>
      <c r="K83" s="15" t="s">
        <v>165</v>
      </c>
      <c r="L83" s="17"/>
      <c r="M83" s="6">
        <v>43937</v>
      </c>
      <c r="N83" s="6">
        <v>43937</v>
      </c>
      <c r="O83" s="16" t="s">
        <v>639</v>
      </c>
      <c r="P83" s="18" t="s">
        <v>614</v>
      </c>
      <c r="Q83" s="18" t="s">
        <v>614</v>
      </c>
      <c r="R83" s="18"/>
      <c r="S83" s="39"/>
    </row>
    <row r="84" spans="1:19" s="16" customFormat="1" x14ac:dyDescent="0.3">
      <c r="A84" s="16">
        <v>83</v>
      </c>
      <c r="B84" s="17" t="s">
        <v>66</v>
      </c>
      <c r="C84" s="27" t="s">
        <v>123</v>
      </c>
      <c r="D84" s="5" t="s">
        <v>194</v>
      </c>
      <c r="E84" s="17" t="s">
        <v>112</v>
      </c>
      <c r="F84" s="17" t="s">
        <v>15</v>
      </c>
      <c r="G84" s="17" t="s">
        <v>195</v>
      </c>
      <c r="H84" s="17">
        <v>45</v>
      </c>
      <c r="I84" s="17" t="s">
        <v>17</v>
      </c>
      <c r="J84" s="15" t="s">
        <v>332</v>
      </c>
      <c r="K84" s="15" t="s">
        <v>165</v>
      </c>
      <c r="L84" s="17"/>
      <c r="M84" s="6">
        <v>43937</v>
      </c>
      <c r="N84" s="6">
        <v>43937</v>
      </c>
      <c r="O84" s="16" t="s">
        <v>639</v>
      </c>
      <c r="P84" s="18" t="s">
        <v>614</v>
      </c>
      <c r="Q84" s="18" t="s">
        <v>622</v>
      </c>
      <c r="R84" s="18"/>
      <c r="S84" s="39"/>
    </row>
    <row r="85" spans="1:19" s="16" customFormat="1" x14ac:dyDescent="0.3">
      <c r="A85" s="16">
        <v>84</v>
      </c>
      <c r="B85" s="17" t="s">
        <v>66</v>
      </c>
      <c r="C85" s="27" t="s">
        <v>124</v>
      </c>
      <c r="D85" s="5" t="s">
        <v>194</v>
      </c>
      <c r="E85" s="17" t="s">
        <v>112</v>
      </c>
      <c r="F85" s="17" t="s">
        <v>15</v>
      </c>
      <c r="G85" s="17" t="s">
        <v>195</v>
      </c>
      <c r="H85" s="17">
        <v>45</v>
      </c>
      <c r="I85" s="17" t="s">
        <v>17</v>
      </c>
      <c r="J85" s="15" t="s">
        <v>332</v>
      </c>
      <c r="K85" s="15" t="s">
        <v>165</v>
      </c>
      <c r="L85" s="17"/>
      <c r="M85" s="6">
        <v>43937</v>
      </c>
      <c r="N85" s="6">
        <v>43937</v>
      </c>
      <c r="O85" s="16" t="s">
        <v>639</v>
      </c>
      <c r="P85" s="18" t="s">
        <v>614</v>
      </c>
      <c r="Q85" s="18" t="s">
        <v>622</v>
      </c>
      <c r="R85" s="18"/>
      <c r="S85" s="39"/>
    </row>
    <row r="86" spans="1:19" s="16" customFormat="1" x14ac:dyDescent="0.3">
      <c r="A86" s="16">
        <v>85</v>
      </c>
      <c r="B86" s="17" t="s">
        <v>66</v>
      </c>
      <c r="C86" s="27" t="s">
        <v>125</v>
      </c>
      <c r="D86" s="5"/>
      <c r="E86" s="17" t="s">
        <v>112</v>
      </c>
      <c r="F86" s="17" t="s">
        <v>15</v>
      </c>
      <c r="G86" s="17">
        <v>10</v>
      </c>
      <c r="H86" s="17">
        <v>0</v>
      </c>
      <c r="I86" s="17" t="s">
        <v>17</v>
      </c>
      <c r="J86" s="15" t="s">
        <v>332</v>
      </c>
      <c r="K86" s="15" t="s">
        <v>165</v>
      </c>
      <c r="L86" s="17"/>
      <c r="M86" s="6">
        <v>43937</v>
      </c>
      <c r="N86" s="6">
        <v>43937</v>
      </c>
      <c r="O86" s="16" t="s">
        <v>639</v>
      </c>
      <c r="P86" s="18" t="s">
        <v>614</v>
      </c>
      <c r="Q86" s="18" t="s">
        <v>622</v>
      </c>
      <c r="R86" s="18"/>
      <c r="S86" s="39"/>
    </row>
    <row r="87" spans="1:19" s="16" customFormat="1" x14ac:dyDescent="0.3">
      <c r="A87" s="16">
        <v>86</v>
      </c>
      <c r="B87" s="17" t="s">
        <v>66</v>
      </c>
      <c r="C87" s="27" t="s">
        <v>126</v>
      </c>
      <c r="D87" s="5"/>
      <c r="E87" s="17" t="s">
        <v>14</v>
      </c>
      <c r="F87" s="17" t="s">
        <v>15</v>
      </c>
      <c r="G87" s="17" t="s">
        <v>16</v>
      </c>
      <c r="H87" s="17" t="s">
        <v>16</v>
      </c>
      <c r="I87" s="17" t="s">
        <v>17</v>
      </c>
      <c r="J87" s="15" t="s">
        <v>321</v>
      </c>
      <c r="K87" s="15" t="s">
        <v>68</v>
      </c>
      <c r="L87" s="17"/>
      <c r="M87" s="6">
        <v>43937</v>
      </c>
      <c r="N87" s="6">
        <v>43959</v>
      </c>
      <c r="P87" s="18" t="s">
        <v>614</v>
      </c>
      <c r="Q87" s="18" t="s">
        <v>622</v>
      </c>
      <c r="R87" s="18"/>
      <c r="S87" s="39"/>
    </row>
    <row r="88" spans="1:19" s="16" customFormat="1" x14ac:dyDescent="0.3">
      <c r="A88" s="16">
        <v>87</v>
      </c>
      <c r="B88" s="17" t="s">
        <v>66</v>
      </c>
      <c r="C88" s="27" t="s">
        <v>127</v>
      </c>
      <c r="D88" s="5"/>
      <c r="E88" s="17" t="s">
        <v>112</v>
      </c>
      <c r="F88" s="17" t="s">
        <v>15</v>
      </c>
      <c r="G88" s="17">
        <v>0</v>
      </c>
      <c r="H88" s="17">
        <v>0</v>
      </c>
      <c r="I88" s="17" t="s">
        <v>17</v>
      </c>
      <c r="J88" s="15" t="s">
        <v>321</v>
      </c>
      <c r="K88" s="15" t="s">
        <v>321</v>
      </c>
      <c r="L88" s="17"/>
      <c r="M88" s="6">
        <v>43937</v>
      </c>
      <c r="N88" s="6">
        <v>43937</v>
      </c>
      <c r="O88" s="16" t="s">
        <v>620</v>
      </c>
      <c r="P88" s="18" t="s">
        <v>614</v>
      </c>
      <c r="Q88" s="18" t="s">
        <v>622</v>
      </c>
      <c r="R88" s="18"/>
      <c r="S88" s="39"/>
    </row>
    <row r="89" spans="1:19" s="16" customFormat="1" x14ac:dyDescent="0.3">
      <c r="A89" s="16">
        <v>88</v>
      </c>
      <c r="B89" s="17" t="s">
        <v>66</v>
      </c>
      <c r="C89" s="27" t="s">
        <v>129</v>
      </c>
      <c r="D89" s="5"/>
      <c r="E89" s="17" t="s">
        <v>112</v>
      </c>
      <c r="F89" s="17" t="s">
        <v>15</v>
      </c>
      <c r="G89" s="17">
        <v>0</v>
      </c>
      <c r="H89" s="17">
        <v>0</v>
      </c>
      <c r="I89" s="17" t="s">
        <v>17</v>
      </c>
      <c r="J89" s="15" t="s">
        <v>321</v>
      </c>
      <c r="K89" s="15" t="s">
        <v>321</v>
      </c>
      <c r="L89" s="17"/>
      <c r="M89" s="6">
        <v>43937</v>
      </c>
      <c r="N89" s="6">
        <v>43937</v>
      </c>
      <c r="O89" s="16" t="s">
        <v>620</v>
      </c>
      <c r="P89" s="18" t="s">
        <v>614</v>
      </c>
      <c r="Q89" s="18" t="s">
        <v>622</v>
      </c>
      <c r="R89" s="18"/>
      <c r="S89" s="39"/>
    </row>
    <row r="90" spans="1:19" s="16" customFormat="1" x14ac:dyDescent="0.3">
      <c r="A90" s="16">
        <v>89</v>
      </c>
      <c r="B90" s="17" t="s">
        <v>66</v>
      </c>
      <c r="C90" s="27" t="s">
        <v>130</v>
      </c>
      <c r="D90" s="5"/>
      <c r="E90" s="17" t="s">
        <v>112</v>
      </c>
      <c r="F90" s="17" t="s">
        <v>15</v>
      </c>
      <c r="G90" s="17">
        <v>0</v>
      </c>
      <c r="H90" s="17">
        <v>0</v>
      </c>
      <c r="I90" s="17" t="s">
        <v>17</v>
      </c>
      <c r="J90" s="15" t="s">
        <v>321</v>
      </c>
      <c r="K90" s="15" t="s">
        <v>321</v>
      </c>
      <c r="L90" s="17"/>
      <c r="M90" s="6">
        <v>43937</v>
      </c>
      <c r="N90" s="6">
        <v>43937</v>
      </c>
      <c r="O90" s="16" t="s">
        <v>620</v>
      </c>
      <c r="P90" s="18" t="s">
        <v>614</v>
      </c>
      <c r="Q90" s="18" t="s">
        <v>622</v>
      </c>
      <c r="R90" s="18"/>
      <c r="S90" s="39"/>
    </row>
    <row r="91" spans="1:19" s="16" customFormat="1" x14ac:dyDescent="0.3">
      <c r="A91" s="16">
        <v>90</v>
      </c>
      <c r="B91" s="17" t="s">
        <v>66</v>
      </c>
      <c r="C91" s="27" t="s">
        <v>131</v>
      </c>
      <c r="D91" s="5"/>
      <c r="E91" s="17" t="s">
        <v>112</v>
      </c>
      <c r="F91" s="17" t="s">
        <v>15</v>
      </c>
      <c r="G91" s="17">
        <v>0</v>
      </c>
      <c r="H91" s="17">
        <v>0</v>
      </c>
      <c r="I91" s="17" t="s">
        <v>17</v>
      </c>
      <c r="J91" s="15" t="s">
        <v>321</v>
      </c>
      <c r="K91" s="15" t="s">
        <v>321</v>
      </c>
      <c r="L91" s="17"/>
      <c r="M91" s="6">
        <v>43937</v>
      </c>
      <c r="N91" s="6">
        <v>43937</v>
      </c>
      <c r="O91" s="16" t="s">
        <v>620</v>
      </c>
      <c r="P91" s="18" t="s">
        <v>614</v>
      </c>
      <c r="Q91" s="18" t="s">
        <v>622</v>
      </c>
      <c r="R91" s="18"/>
      <c r="S91" s="39"/>
    </row>
    <row r="92" spans="1:19" s="16" customFormat="1" x14ac:dyDescent="0.3">
      <c r="A92" s="16">
        <v>91</v>
      </c>
      <c r="B92" s="17" t="s">
        <v>66</v>
      </c>
      <c r="C92" s="27" t="s">
        <v>132</v>
      </c>
      <c r="D92" s="5"/>
      <c r="E92" s="17" t="s">
        <v>112</v>
      </c>
      <c r="F92" s="17" t="s">
        <v>15</v>
      </c>
      <c r="G92" s="17">
        <v>0</v>
      </c>
      <c r="H92" s="17">
        <v>0</v>
      </c>
      <c r="I92" s="17" t="s">
        <v>17</v>
      </c>
      <c r="J92" s="15" t="s">
        <v>321</v>
      </c>
      <c r="K92" s="15" t="s">
        <v>321</v>
      </c>
      <c r="L92" s="17"/>
      <c r="M92" s="6">
        <v>43937</v>
      </c>
      <c r="N92" s="6">
        <v>43937</v>
      </c>
      <c r="O92" s="16" t="s">
        <v>620</v>
      </c>
      <c r="P92" s="18" t="s">
        <v>614</v>
      </c>
      <c r="Q92" s="18" t="s">
        <v>622</v>
      </c>
      <c r="R92" s="18"/>
      <c r="S92" s="39"/>
    </row>
    <row r="93" spans="1:19" s="16" customFormat="1" x14ac:dyDescent="0.3">
      <c r="A93" s="16">
        <v>92</v>
      </c>
      <c r="B93" s="17" t="s">
        <v>66</v>
      </c>
      <c r="C93" s="27" t="s">
        <v>133</v>
      </c>
      <c r="D93" s="5"/>
      <c r="E93" s="17" t="s">
        <v>112</v>
      </c>
      <c r="F93" s="17" t="s">
        <v>15</v>
      </c>
      <c r="G93" s="17">
        <v>0</v>
      </c>
      <c r="H93" s="17">
        <v>0</v>
      </c>
      <c r="I93" s="17" t="s">
        <v>17</v>
      </c>
      <c r="J93" s="15" t="s">
        <v>321</v>
      </c>
      <c r="K93" s="15" t="s">
        <v>321</v>
      </c>
      <c r="L93" s="17"/>
      <c r="M93" s="6">
        <v>43937</v>
      </c>
      <c r="N93" s="6">
        <v>43937</v>
      </c>
      <c r="O93" s="16" t="s">
        <v>620</v>
      </c>
      <c r="P93" s="18" t="s">
        <v>614</v>
      </c>
      <c r="Q93" s="18" t="s">
        <v>622</v>
      </c>
      <c r="R93" s="18"/>
      <c r="S93" s="39"/>
    </row>
    <row r="94" spans="1:19" s="16" customFormat="1" x14ac:dyDescent="0.3">
      <c r="A94" s="16">
        <v>93</v>
      </c>
      <c r="B94" s="17" t="s">
        <v>66</v>
      </c>
      <c r="C94" s="27" t="s">
        <v>134</v>
      </c>
      <c r="D94" s="5"/>
      <c r="E94" s="17" t="s">
        <v>112</v>
      </c>
      <c r="F94" s="17" t="s">
        <v>15</v>
      </c>
      <c r="G94" s="17">
        <v>0</v>
      </c>
      <c r="H94" s="17">
        <v>0</v>
      </c>
      <c r="I94" s="17" t="s">
        <v>17</v>
      </c>
      <c r="J94" s="15" t="s">
        <v>321</v>
      </c>
      <c r="K94" s="15" t="s">
        <v>321</v>
      </c>
      <c r="L94" s="17"/>
      <c r="M94" s="6">
        <v>43937</v>
      </c>
      <c r="N94" s="6">
        <v>43937</v>
      </c>
      <c r="O94" s="16" t="s">
        <v>620</v>
      </c>
      <c r="P94" s="18" t="s">
        <v>614</v>
      </c>
      <c r="Q94" s="18" t="s">
        <v>622</v>
      </c>
      <c r="R94" s="18"/>
      <c r="S94" s="39"/>
    </row>
    <row r="95" spans="1:19" s="16" customFormat="1" x14ac:dyDescent="0.3">
      <c r="A95" s="16">
        <v>94</v>
      </c>
      <c r="B95" s="17" t="s">
        <v>66</v>
      </c>
      <c r="C95" s="27" t="s">
        <v>135</v>
      </c>
      <c r="D95" s="5"/>
      <c r="E95" s="17" t="s">
        <v>112</v>
      </c>
      <c r="F95" s="17" t="s">
        <v>15</v>
      </c>
      <c r="G95" s="17">
        <v>7</v>
      </c>
      <c r="H95" s="17">
        <v>0</v>
      </c>
      <c r="I95" s="17" t="s">
        <v>17</v>
      </c>
      <c r="J95" s="15" t="s">
        <v>321</v>
      </c>
      <c r="K95" s="15" t="s">
        <v>321</v>
      </c>
      <c r="L95" s="17"/>
      <c r="M95" s="6">
        <v>43937</v>
      </c>
      <c r="N95" s="6">
        <v>43937</v>
      </c>
      <c r="O95" s="16" t="s">
        <v>620</v>
      </c>
      <c r="P95" s="18" t="s">
        <v>614</v>
      </c>
      <c r="Q95" s="18" t="s">
        <v>622</v>
      </c>
      <c r="R95" s="18"/>
      <c r="S95" s="39"/>
    </row>
    <row r="96" spans="1:19" s="16" customFormat="1" x14ac:dyDescent="0.3">
      <c r="A96" s="16">
        <v>95</v>
      </c>
      <c r="B96" s="17" t="s">
        <v>66</v>
      </c>
      <c r="C96" s="27" t="s">
        <v>34</v>
      </c>
      <c r="D96" s="5"/>
      <c r="E96" s="17" t="s">
        <v>112</v>
      </c>
      <c r="F96" s="17" t="s">
        <v>15</v>
      </c>
      <c r="G96" s="17">
        <v>8</v>
      </c>
      <c r="H96" s="17">
        <v>0</v>
      </c>
      <c r="I96" s="17" t="s">
        <v>17</v>
      </c>
      <c r="J96" s="15" t="s">
        <v>321</v>
      </c>
      <c r="K96" s="15" t="s">
        <v>166</v>
      </c>
      <c r="L96" s="17"/>
      <c r="M96" s="6">
        <v>43937</v>
      </c>
      <c r="N96" s="6">
        <v>43937</v>
      </c>
      <c r="O96" s="16" t="s">
        <v>616</v>
      </c>
      <c r="P96" s="18" t="s">
        <v>614</v>
      </c>
      <c r="Q96" s="18" t="s">
        <v>622</v>
      </c>
      <c r="R96" s="18"/>
      <c r="S96" s="39"/>
    </row>
    <row r="97" spans="1:19" s="16" customFormat="1" x14ac:dyDescent="0.3">
      <c r="A97" s="16">
        <v>96</v>
      </c>
      <c r="B97" s="17" t="s">
        <v>114</v>
      </c>
      <c r="C97" s="27" t="s">
        <v>152</v>
      </c>
      <c r="D97" s="5"/>
      <c r="E97" s="17" t="s">
        <v>112</v>
      </c>
      <c r="F97" s="17" t="s">
        <v>15</v>
      </c>
      <c r="G97" s="17">
        <v>1</v>
      </c>
      <c r="H97" s="17">
        <v>0</v>
      </c>
      <c r="I97" s="17" t="s">
        <v>17</v>
      </c>
      <c r="J97" s="15" t="s">
        <v>321</v>
      </c>
      <c r="K97" s="15" t="s">
        <v>18</v>
      </c>
      <c r="L97" s="17"/>
      <c r="M97" s="6">
        <v>43937</v>
      </c>
      <c r="N97" s="6">
        <v>43937</v>
      </c>
      <c r="O97" s="16" t="s">
        <v>620</v>
      </c>
      <c r="P97" s="18" t="s">
        <v>614</v>
      </c>
      <c r="Q97" s="18" t="s">
        <v>622</v>
      </c>
      <c r="R97" s="18"/>
      <c r="S97" s="39"/>
    </row>
    <row r="98" spans="1:19" s="16" customFormat="1" x14ac:dyDescent="0.3">
      <c r="A98" s="16">
        <v>97</v>
      </c>
      <c r="B98" s="17" t="s">
        <v>114</v>
      </c>
      <c r="C98" s="27" t="s">
        <v>153</v>
      </c>
      <c r="D98" s="5"/>
      <c r="E98" s="17" t="s">
        <v>112</v>
      </c>
      <c r="F98" s="17" t="s">
        <v>15</v>
      </c>
      <c r="G98" s="17">
        <v>1</v>
      </c>
      <c r="H98" s="17">
        <v>0</v>
      </c>
      <c r="I98" s="17" t="s">
        <v>17</v>
      </c>
      <c r="J98" s="15" t="s">
        <v>321</v>
      </c>
      <c r="K98" s="15" t="s">
        <v>18</v>
      </c>
      <c r="L98" s="17"/>
      <c r="M98" s="6">
        <v>43937</v>
      </c>
      <c r="N98" s="6">
        <v>43937</v>
      </c>
      <c r="O98" s="16" t="s">
        <v>620</v>
      </c>
      <c r="P98" s="18" t="s">
        <v>614</v>
      </c>
      <c r="Q98" s="18" t="s">
        <v>622</v>
      </c>
      <c r="R98" s="18"/>
      <c r="S98" s="39"/>
    </row>
    <row r="99" spans="1:19" s="16" customFormat="1" x14ac:dyDescent="0.3">
      <c r="A99" s="16">
        <v>98</v>
      </c>
      <c r="B99" s="17" t="s">
        <v>114</v>
      </c>
      <c r="C99" s="27" t="s">
        <v>154</v>
      </c>
      <c r="D99" s="5"/>
      <c r="E99" s="17" t="s">
        <v>112</v>
      </c>
      <c r="F99" s="17" t="s">
        <v>15</v>
      </c>
      <c r="G99" s="17">
        <v>1</v>
      </c>
      <c r="H99" s="17">
        <v>0</v>
      </c>
      <c r="I99" s="17" t="s">
        <v>17</v>
      </c>
      <c r="J99" s="15" t="s">
        <v>321</v>
      </c>
      <c r="K99" s="15" t="s">
        <v>18</v>
      </c>
      <c r="L99" s="17"/>
      <c r="M99" s="6">
        <v>43937</v>
      </c>
      <c r="N99" s="6">
        <v>43937</v>
      </c>
      <c r="O99" s="16" t="s">
        <v>620</v>
      </c>
      <c r="P99" s="18" t="s">
        <v>614</v>
      </c>
      <c r="Q99" s="18" t="s">
        <v>622</v>
      </c>
      <c r="R99" s="18"/>
      <c r="S99" s="39"/>
    </row>
    <row r="100" spans="1:19" s="16" customFormat="1" x14ac:dyDescent="0.3">
      <c r="A100" s="16">
        <v>99</v>
      </c>
      <c r="B100" s="17" t="s">
        <v>114</v>
      </c>
      <c r="C100" s="27" t="s">
        <v>155</v>
      </c>
      <c r="D100" s="5"/>
      <c r="E100" s="17" t="s">
        <v>112</v>
      </c>
      <c r="F100" s="17" t="s">
        <v>15</v>
      </c>
      <c r="G100" s="17">
        <v>1</v>
      </c>
      <c r="H100" s="17">
        <v>0</v>
      </c>
      <c r="I100" s="17" t="s">
        <v>17</v>
      </c>
      <c r="J100" s="15" t="s">
        <v>321</v>
      </c>
      <c r="K100" s="15" t="s">
        <v>18</v>
      </c>
      <c r="L100" s="17"/>
      <c r="M100" s="6">
        <v>43937</v>
      </c>
      <c r="N100" s="6">
        <v>43937</v>
      </c>
      <c r="O100" s="16" t="s">
        <v>620</v>
      </c>
      <c r="P100" s="18" t="s">
        <v>614</v>
      </c>
      <c r="Q100" s="18" t="s">
        <v>622</v>
      </c>
      <c r="R100" s="18"/>
      <c r="S100" s="39"/>
    </row>
    <row r="101" spans="1:19" s="16" customFormat="1" x14ac:dyDescent="0.3">
      <c r="A101" s="16">
        <v>100</v>
      </c>
      <c r="B101" s="17" t="s">
        <v>114</v>
      </c>
      <c r="C101" s="27" t="s">
        <v>156</v>
      </c>
      <c r="D101" s="5"/>
      <c r="E101" s="17" t="s">
        <v>112</v>
      </c>
      <c r="F101" s="17" t="s">
        <v>15</v>
      </c>
      <c r="G101" s="17">
        <v>1</v>
      </c>
      <c r="H101" s="17">
        <v>0</v>
      </c>
      <c r="I101" s="17" t="s">
        <v>17</v>
      </c>
      <c r="J101" s="15" t="s">
        <v>321</v>
      </c>
      <c r="K101" s="15" t="s">
        <v>18</v>
      </c>
      <c r="L101" s="17"/>
      <c r="M101" s="6">
        <v>43937</v>
      </c>
      <c r="N101" s="6">
        <v>43937</v>
      </c>
      <c r="O101" s="16" t="s">
        <v>620</v>
      </c>
      <c r="P101" s="18" t="s">
        <v>614</v>
      </c>
      <c r="Q101" s="18" t="s">
        <v>622</v>
      </c>
      <c r="R101" s="18"/>
      <c r="S101" s="39"/>
    </row>
    <row r="102" spans="1:19" s="16" customFormat="1" x14ac:dyDescent="0.3">
      <c r="A102" s="16">
        <v>101</v>
      </c>
      <c r="B102" s="17" t="s">
        <v>114</v>
      </c>
      <c r="C102" s="27" t="s">
        <v>157</v>
      </c>
      <c r="D102" s="5"/>
      <c r="E102" s="17" t="s">
        <v>112</v>
      </c>
      <c r="F102" s="17" t="s">
        <v>15</v>
      </c>
      <c r="G102" s="17">
        <v>1</v>
      </c>
      <c r="H102" s="17">
        <v>0</v>
      </c>
      <c r="I102" s="17" t="s">
        <v>17</v>
      </c>
      <c r="J102" s="15" t="s">
        <v>321</v>
      </c>
      <c r="K102" s="15" t="s">
        <v>18</v>
      </c>
      <c r="L102" s="17"/>
      <c r="M102" s="6">
        <v>43937</v>
      </c>
      <c r="N102" s="6">
        <v>43937</v>
      </c>
      <c r="O102" s="16" t="s">
        <v>620</v>
      </c>
      <c r="P102" s="18" t="s">
        <v>614</v>
      </c>
      <c r="Q102" s="18" t="s">
        <v>622</v>
      </c>
      <c r="R102" s="18"/>
      <c r="S102" s="39"/>
    </row>
    <row r="103" spans="1:19" s="16" customFormat="1" x14ac:dyDescent="0.3">
      <c r="A103" s="16">
        <v>102</v>
      </c>
      <c r="B103" s="17" t="s">
        <v>114</v>
      </c>
      <c r="C103" s="27" t="s">
        <v>158</v>
      </c>
      <c r="D103" s="5"/>
      <c r="E103" s="17" t="s">
        <v>112</v>
      </c>
      <c r="F103" s="17" t="s">
        <v>15</v>
      </c>
      <c r="G103" s="17">
        <v>6</v>
      </c>
      <c r="H103" s="17">
        <v>0</v>
      </c>
      <c r="I103" s="17" t="s">
        <v>17</v>
      </c>
      <c r="J103" s="15" t="s">
        <v>321</v>
      </c>
      <c r="K103" s="15" t="s">
        <v>18</v>
      </c>
      <c r="L103" s="17"/>
      <c r="M103" s="6">
        <v>43937</v>
      </c>
      <c r="N103" s="6">
        <v>43937</v>
      </c>
      <c r="O103" s="16" t="s">
        <v>620</v>
      </c>
      <c r="P103" s="18" t="s">
        <v>614</v>
      </c>
      <c r="Q103" s="18" t="s">
        <v>622</v>
      </c>
      <c r="R103" s="18"/>
      <c r="S103" s="39"/>
    </row>
    <row r="104" spans="1:19" s="16" customFormat="1" x14ac:dyDescent="0.3">
      <c r="A104" s="16">
        <v>103</v>
      </c>
      <c r="B104" s="17" t="s">
        <v>66</v>
      </c>
      <c r="C104" s="27" t="s">
        <v>190</v>
      </c>
      <c r="D104" s="5" t="s">
        <v>197</v>
      </c>
      <c r="E104" s="17" t="s">
        <v>14</v>
      </c>
      <c r="F104" s="17" t="s">
        <v>15</v>
      </c>
      <c r="G104" s="17" t="s">
        <v>16</v>
      </c>
      <c r="H104" s="17" t="s">
        <v>16</v>
      </c>
      <c r="I104" s="17" t="s">
        <v>17</v>
      </c>
      <c r="J104" s="15" t="s">
        <v>332</v>
      </c>
      <c r="K104" s="15" t="s">
        <v>165</v>
      </c>
      <c r="L104" s="17"/>
      <c r="M104" s="6">
        <v>43951</v>
      </c>
      <c r="N104" s="6">
        <v>43951</v>
      </c>
      <c r="O104" s="16" t="s">
        <v>639</v>
      </c>
      <c r="P104" s="18" t="s">
        <v>614</v>
      </c>
      <c r="Q104" s="18" t="s">
        <v>614</v>
      </c>
      <c r="R104" s="18"/>
      <c r="S104" s="39"/>
    </row>
    <row r="105" spans="1:19" s="16" customFormat="1" x14ac:dyDescent="0.3">
      <c r="A105" s="16">
        <v>104</v>
      </c>
      <c r="B105" s="17" t="s">
        <v>66</v>
      </c>
      <c r="C105" s="27" t="s">
        <v>199</v>
      </c>
      <c r="D105" s="5"/>
      <c r="E105" s="17" t="s">
        <v>14</v>
      </c>
      <c r="F105" s="17" t="s">
        <v>15</v>
      </c>
      <c r="G105" s="17" t="s">
        <v>16</v>
      </c>
      <c r="H105" s="17" t="s">
        <v>16</v>
      </c>
      <c r="I105" s="17" t="s">
        <v>17</v>
      </c>
      <c r="J105" s="15" t="s">
        <v>23</v>
      </c>
      <c r="K105" s="15" t="s">
        <v>68</v>
      </c>
      <c r="L105" s="17"/>
      <c r="M105" s="6">
        <v>43956</v>
      </c>
      <c r="N105" s="6">
        <v>43956</v>
      </c>
      <c r="P105" s="18" t="s">
        <v>614</v>
      </c>
      <c r="Q105" s="18" t="s">
        <v>622</v>
      </c>
      <c r="R105" s="18"/>
      <c r="S105" s="39"/>
    </row>
    <row r="106" spans="1:19" s="16" customFormat="1" x14ac:dyDescent="0.3">
      <c r="A106" s="16">
        <v>105</v>
      </c>
      <c r="B106" s="17" t="s">
        <v>66</v>
      </c>
      <c r="C106" s="27" t="s">
        <v>200</v>
      </c>
      <c r="D106" s="5"/>
      <c r="E106" s="17" t="s">
        <v>14</v>
      </c>
      <c r="F106" s="17" t="s">
        <v>15</v>
      </c>
      <c r="G106" s="17" t="s">
        <v>16</v>
      </c>
      <c r="H106" s="17" t="s">
        <v>16</v>
      </c>
      <c r="I106" s="17" t="s">
        <v>17</v>
      </c>
      <c r="J106" s="15" t="s">
        <v>23</v>
      </c>
      <c r="K106" s="15" t="s">
        <v>68</v>
      </c>
      <c r="L106" s="17"/>
      <c r="M106" s="6">
        <v>43956</v>
      </c>
      <c r="N106" s="6">
        <v>43956</v>
      </c>
      <c r="P106" s="18" t="s">
        <v>614</v>
      </c>
      <c r="Q106" s="18" t="s">
        <v>622</v>
      </c>
      <c r="R106" s="18"/>
      <c r="S106" s="39"/>
    </row>
    <row r="107" spans="1:19" s="16" customFormat="1" x14ac:dyDescent="0.3">
      <c r="A107" s="16">
        <v>106</v>
      </c>
      <c r="B107" s="17" t="s">
        <v>66</v>
      </c>
      <c r="C107" s="27" t="s">
        <v>201</v>
      </c>
      <c r="D107" s="5"/>
      <c r="E107" s="17" t="s">
        <v>14</v>
      </c>
      <c r="F107" s="17" t="s">
        <v>15</v>
      </c>
      <c r="G107" s="17" t="s">
        <v>16</v>
      </c>
      <c r="H107" s="17" t="s">
        <v>16</v>
      </c>
      <c r="I107" s="17" t="s">
        <v>17</v>
      </c>
      <c r="J107" s="15" t="s">
        <v>23</v>
      </c>
      <c r="K107" s="15" t="s">
        <v>68</v>
      </c>
      <c r="L107" s="17"/>
      <c r="M107" s="6">
        <v>43956</v>
      </c>
      <c r="N107" s="6">
        <v>43956</v>
      </c>
      <c r="P107" s="18" t="s">
        <v>614</v>
      </c>
      <c r="Q107" s="18" t="s">
        <v>622</v>
      </c>
      <c r="R107" s="18"/>
      <c r="S107" s="39"/>
    </row>
    <row r="108" spans="1:19" s="16" customFormat="1" x14ac:dyDescent="0.3">
      <c r="A108" s="16">
        <v>107</v>
      </c>
      <c r="B108" s="17" t="s">
        <v>66</v>
      </c>
      <c r="C108" s="27" t="s">
        <v>202</v>
      </c>
      <c r="D108" s="5"/>
      <c r="E108" s="17" t="s">
        <v>14</v>
      </c>
      <c r="F108" s="17" t="s">
        <v>15</v>
      </c>
      <c r="G108" s="17" t="s">
        <v>16</v>
      </c>
      <c r="H108" s="17" t="s">
        <v>16</v>
      </c>
      <c r="I108" s="17" t="s">
        <v>17</v>
      </c>
      <c r="J108" s="15" t="s">
        <v>23</v>
      </c>
      <c r="K108" s="15" t="s">
        <v>68</v>
      </c>
      <c r="L108" s="17"/>
      <c r="M108" s="6">
        <v>43956</v>
      </c>
      <c r="N108" s="6">
        <v>43956</v>
      </c>
      <c r="P108" s="18" t="s">
        <v>614</v>
      </c>
      <c r="Q108" s="18" t="s">
        <v>622</v>
      </c>
      <c r="R108" s="18"/>
      <c r="S108" s="39"/>
    </row>
    <row r="109" spans="1:19" s="16" customFormat="1" x14ac:dyDescent="0.3">
      <c r="A109" s="16">
        <v>108</v>
      </c>
      <c r="B109" s="17" t="s">
        <v>66</v>
      </c>
      <c r="C109" s="27" t="s">
        <v>203</v>
      </c>
      <c r="D109" s="5"/>
      <c r="E109" s="17" t="s">
        <v>14</v>
      </c>
      <c r="F109" s="17" t="s">
        <v>15</v>
      </c>
      <c r="G109" s="17" t="s">
        <v>16</v>
      </c>
      <c r="H109" s="17" t="s">
        <v>16</v>
      </c>
      <c r="I109" s="17" t="s">
        <v>17</v>
      </c>
      <c r="J109" s="15" t="s">
        <v>23</v>
      </c>
      <c r="K109" s="15" t="s">
        <v>68</v>
      </c>
      <c r="L109" s="17"/>
      <c r="M109" s="6">
        <v>43956</v>
      </c>
      <c r="N109" s="6">
        <v>43956</v>
      </c>
      <c r="P109" s="18" t="s">
        <v>614</v>
      </c>
      <c r="Q109" s="18" t="s">
        <v>622</v>
      </c>
      <c r="R109" s="18"/>
      <c r="S109" s="39"/>
    </row>
    <row r="110" spans="1:19" s="16" customFormat="1" x14ac:dyDescent="0.3">
      <c r="A110" s="16">
        <v>109</v>
      </c>
      <c r="B110" s="17" t="s">
        <v>66</v>
      </c>
      <c r="C110" s="27" t="s">
        <v>204</v>
      </c>
      <c r="D110" s="5"/>
      <c r="E110" s="17" t="s">
        <v>14</v>
      </c>
      <c r="F110" s="17" t="s">
        <v>106</v>
      </c>
      <c r="G110" s="17" t="s">
        <v>16</v>
      </c>
      <c r="H110" s="17" t="s">
        <v>16</v>
      </c>
      <c r="I110" s="17" t="s">
        <v>17</v>
      </c>
      <c r="J110" s="15" t="s">
        <v>23</v>
      </c>
      <c r="K110" s="15" t="s">
        <v>68</v>
      </c>
      <c r="L110" s="17"/>
      <c r="M110" s="6">
        <v>43956</v>
      </c>
      <c r="N110" s="6">
        <v>43977</v>
      </c>
      <c r="P110" s="18" t="s">
        <v>614</v>
      </c>
      <c r="Q110" s="18" t="s">
        <v>622</v>
      </c>
      <c r="R110" s="18"/>
      <c r="S110" s="39"/>
    </row>
    <row r="111" spans="1:19" s="16" customFormat="1" x14ac:dyDescent="0.3">
      <c r="A111" s="16">
        <v>110</v>
      </c>
      <c r="B111" s="17" t="s">
        <v>66</v>
      </c>
      <c r="C111" s="27" t="s">
        <v>205</v>
      </c>
      <c r="D111" s="5"/>
      <c r="E111" s="17" t="s">
        <v>14</v>
      </c>
      <c r="F111" s="17" t="s">
        <v>106</v>
      </c>
      <c r="G111" s="17" t="s">
        <v>16</v>
      </c>
      <c r="H111" s="17" t="s">
        <v>16</v>
      </c>
      <c r="I111" s="17" t="s">
        <v>17</v>
      </c>
      <c r="J111" s="15" t="s">
        <v>23</v>
      </c>
      <c r="K111" s="15" t="s">
        <v>68</v>
      </c>
      <c r="L111" s="17"/>
      <c r="M111" s="6">
        <v>43956</v>
      </c>
      <c r="N111" s="6">
        <v>43977</v>
      </c>
      <c r="P111" s="18" t="s">
        <v>614</v>
      </c>
      <c r="Q111" s="18" t="s">
        <v>622</v>
      </c>
      <c r="R111" s="18"/>
      <c r="S111" s="39"/>
    </row>
    <row r="112" spans="1:19" s="16" customFormat="1" x14ac:dyDescent="0.3">
      <c r="A112" s="16">
        <v>111</v>
      </c>
      <c r="B112" s="17" t="s">
        <v>66</v>
      </c>
      <c r="C112" s="27" t="s">
        <v>206</v>
      </c>
      <c r="D112" s="5"/>
      <c r="E112" s="17" t="s">
        <v>14</v>
      </c>
      <c r="F112" s="17" t="s">
        <v>15</v>
      </c>
      <c r="G112" s="17" t="s">
        <v>16</v>
      </c>
      <c r="H112" s="17" t="s">
        <v>16</v>
      </c>
      <c r="I112" s="17" t="s">
        <v>17</v>
      </c>
      <c r="J112" s="15" t="s">
        <v>23</v>
      </c>
      <c r="K112" s="15" t="s">
        <v>68</v>
      </c>
      <c r="L112" s="17"/>
      <c r="M112" s="6">
        <v>43956</v>
      </c>
      <c r="N112" s="6">
        <v>43956</v>
      </c>
      <c r="P112" s="18" t="s">
        <v>614</v>
      </c>
      <c r="Q112" s="18" t="s">
        <v>622</v>
      </c>
      <c r="R112" s="18"/>
      <c r="S112" s="39"/>
    </row>
    <row r="113" spans="1:19" s="16" customFormat="1" x14ac:dyDescent="0.3">
      <c r="A113" s="16">
        <v>112</v>
      </c>
      <c r="B113" s="17" t="s">
        <v>66</v>
      </c>
      <c r="C113" s="27" t="s">
        <v>207</v>
      </c>
      <c r="D113" s="5"/>
      <c r="E113" s="17" t="s">
        <v>112</v>
      </c>
      <c r="F113" s="17" t="s">
        <v>15</v>
      </c>
      <c r="G113" s="17">
        <v>1</v>
      </c>
      <c r="H113" s="17">
        <v>30</v>
      </c>
      <c r="I113" s="17" t="s">
        <v>17</v>
      </c>
      <c r="J113" s="15" t="s">
        <v>332</v>
      </c>
      <c r="K113" s="15" t="s">
        <v>68</v>
      </c>
      <c r="L113" s="17"/>
      <c r="M113" s="6">
        <v>43956</v>
      </c>
      <c r="N113" s="6">
        <v>43956</v>
      </c>
      <c r="P113" s="18" t="s">
        <v>614</v>
      </c>
      <c r="Q113" s="18" t="s">
        <v>622</v>
      </c>
      <c r="R113" s="18"/>
      <c r="S113" s="39"/>
    </row>
    <row r="114" spans="1:19" s="16" customFormat="1" x14ac:dyDescent="0.3">
      <c r="A114" s="16">
        <v>113</v>
      </c>
      <c r="B114" s="17" t="s">
        <v>66</v>
      </c>
      <c r="C114" s="27" t="s">
        <v>208</v>
      </c>
      <c r="D114" s="5"/>
      <c r="E114" s="17" t="s">
        <v>14</v>
      </c>
      <c r="F114" s="17" t="s">
        <v>15</v>
      </c>
      <c r="G114" s="17" t="s">
        <v>16</v>
      </c>
      <c r="H114" s="17" t="s">
        <v>16</v>
      </c>
      <c r="I114" s="17" t="s">
        <v>17</v>
      </c>
      <c r="J114" s="15" t="s">
        <v>332</v>
      </c>
      <c r="K114" s="15" t="s">
        <v>68</v>
      </c>
      <c r="L114" s="17"/>
      <c r="M114" s="6">
        <v>43956</v>
      </c>
      <c r="N114" s="6">
        <v>44089</v>
      </c>
      <c r="P114" s="18" t="s">
        <v>614</v>
      </c>
      <c r="Q114" s="18" t="s">
        <v>622</v>
      </c>
      <c r="R114" s="18"/>
      <c r="S114" s="39"/>
    </row>
    <row r="115" spans="1:19" s="16" customFormat="1" x14ac:dyDescent="0.3">
      <c r="A115" s="16">
        <v>114</v>
      </c>
      <c r="B115" s="17" t="s">
        <v>66</v>
      </c>
      <c r="C115" s="27" t="s">
        <v>209</v>
      </c>
      <c r="D115" s="5"/>
      <c r="E115" s="17" t="s">
        <v>112</v>
      </c>
      <c r="F115" s="17" t="s">
        <v>15</v>
      </c>
      <c r="G115" s="17">
        <v>1</v>
      </c>
      <c r="H115" s="17">
        <v>30</v>
      </c>
      <c r="I115" s="17" t="s">
        <v>17</v>
      </c>
      <c r="J115" s="15" t="s">
        <v>332</v>
      </c>
      <c r="K115" s="15" t="s">
        <v>68</v>
      </c>
      <c r="L115" s="17"/>
      <c r="M115" s="6">
        <v>43956</v>
      </c>
      <c r="N115" s="6">
        <v>43957</v>
      </c>
      <c r="P115" s="18" t="s">
        <v>614</v>
      </c>
      <c r="Q115" s="18" t="s">
        <v>622</v>
      </c>
      <c r="R115" s="18"/>
      <c r="S115" s="39"/>
    </row>
    <row r="116" spans="1:19" s="16" customFormat="1" x14ac:dyDescent="0.3">
      <c r="A116" s="16">
        <v>115</v>
      </c>
      <c r="B116" s="17" t="s">
        <v>66</v>
      </c>
      <c r="C116" s="27" t="s">
        <v>210</v>
      </c>
      <c r="D116" s="5"/>
      <c r="E116" s="17" t="s">
        <v>112</v>
      </c>
      <c r="F116" s="17" t="s">
        <v>15</v>
      </c>
      <c r="G116" s="17">
        <v>1</v>
      </c>
      <c r="H116" s="17">
        <v>30</v>
      </c>
      <c r="I116" s="17" t="s">
        <v>17</v>
      </c>
      <c r="J116" s="15" t="s">
        <v>332</v>
      </c>
      <c r="K116" s="15" t="s">
        <v>68</v>
      </c>
      <c r="L116" s="17"/>
      <c r="M116" s="6">
        <v>43956</v>
      </c>
      <c r="N116" s="6">
        <v>43956</v>
      </c>
      <c r="P116" s="18" t="s">
        <v>614</v>
      </c>
      <c r="Q116" s="18" t="s">
        <v>622</v>
      </c>
      <c r="R116" s="18"/>
      <c r="S116" s="39"/>
    </row>
    <row r="117" spans="1:19" s="16" customFormat="1" x14ac:dyDescent="0.3">
      <c r="A117" s="16">
        <v>116</v>
      </c>
      <c r="B117" s="17" t="s">
        <v>114</v>
      </c>
      <c r="C117" s="27" t="s">
        <v>214</v>
      </c>
      <c r="D117" s="5"/>
      <c r="E117" s="17" t="s">
        <v>14</v>
      </c>
      <c r="F117" s="17" t="s">
        <v>15</v>
      </c>
      <c r="G117" s="17" t="s">
        <v>16</v>
      </c>
      <c r="H117" s="17" t="s">
        <v>16</v>
      </c>
      <c r="I117" s="17" t="s">
        <v>17</v>
      </c>
      <c r="J117" s="15" t="s">
        <v>321</v>
      </c>
      <c r="K117" s="15" t="s">
        <v>18</v>
      </c>
      <c r="L117" s="17"/>
      <c r="M117" s="6">
        <v>43967</v>
      </c>
      <c r="N117" s="6">
        <v>43967</v>
      </c>
      <c r="O117" s="16" t="s">
        <v>620</v>
      </c>
      <c r="P117" s="18" t="s">
        <v>614</v>
      </c>
      <c r="Q117" s="18" t="s">
        <v>622</v>
      </c>
      <c r="R117" s="18"/>
      <c r="S117" s="39"/>
    </row>
    <row r="118" spans="1:19" s="16" customFormat="1" x14ac:dyDescent="0.3">
      <c r="A118" s="16">
        <v>117</v>
      </c>
      <c r="B118" s="17" t="s">
        <v>114</v>
      </c>
      <c r="C118" s="27" t="s">
        <v>215</v>
      </c>
      <c r="D118" s="5"/>
      <c r="E118" s="17" t="s">
        <v>14</v>
      </c>
      <c r="F118" s="17" t="s">
        <v>15</v>
      </c>
      <c r="G118" s="17" t="s">
        <v>16</v>
      </c>
      <c r="H118" s="17" t="s">
        <v>16</v>
      </c>
      <c r="I118" s="17" t="s">
        <v>17</v>
      </c>
      <c r="J118" s="15" t="s">
        <v>321</v>
      </c>
      <c r="K118" s="15" t="s">
        <v>18</v>
      </c>
      <c r="L118" s="17"/>
      <c r="M118" s="6">
        <v>43967</v>
      </c>
      <c r="N118" s="6">
        <v>43967</v>
      </c>
      <c r="O118" s="16" t="s">
        <v>620</v>
      </c>
      <c r="P118" s="18" t="s">
        <v>614</v>
      </c>
      <c r="Q118" s="18" t="s">
        <v>622</v>
      </c>
      <c r="R118" s="18"/>
      <c r="S118" s="39"/>
    </row>
    <row r="119" spans="1:19" s="16" customFormat="1" x14ac:dyDescent="0.3">
      <c r="A119" s="16">
        <v>118</v>
      </c>
      <c r="B119" s="17" t="s">
        <v>114</v>
      </c>
      <c r="C119" s="27" t="s">
        <v>216</v>
      </c>
      <c r="D119" s="5"/>
      <c r="E119" s="17" t="s">
        <v>14</v>
      </c>
      <c r="F119" s="17" t="s">
        <v>15</v>
      </c>
      <c r="G119" s="17" t="s">
        <v>16</v>
      </c>
      <c r="H119" s="17" t="s">
        <v>16</v>
      </c>
      <c r="I119" s="17" t="s">
        <v>17</v>
      </c>
      <c r="J119" s="15" t="s">
        <v>321</v>
      </c>
      <c r="K119" s="15" t="s">
        <v>18</v>
      </c>
      <c r="L119" s="17"/>
      <c r="M119" s="6">
        <v>43967</v>
      </c>
      <c r="N119" s="6">
        <v>43967</v>
      </c>
      <c r="O119" s="16" t="s">
        <v>620</v>
      </c>
      <c r="P119" s="18" t="s">
        <v>614</v>
      </c>
      <c r="Q119" s="18" t="s">
        <v>622</v>
      </c>
      <c r="R119" s="18"/>
      <c r="S119" s="39"/>
    </row>
    <row r="120" spans="1:19" s="16" customFormat="1" x14ac:dyDescent="0.3">
      <c r="A120" s="16">
        <v>119</v>
      </c>
      <c r="B120" s="17" t="s">
        <v>114</v>
      </c>
      <c r="C120" s="27" t="s">
        <v>217</v>
      </c>
      <c r="D120" s="5"/>
      <c r="E120" s="17" t="s">
        <v>112</v>
      </c>
      <c r="F120" s="17" t="s">
        <v>15</v>
      </c>
      <c r="G120" s="17">
        <v>7</v>
      </c>
      <c r="H120" s="17">
        <v>0</v>
      </c>
      <c r="I120" s="17" t="s">
        <v>17</v>
      </c>
      <c r="J120" s="15" t="s">
        <v>321</v>
      </c>
      <c r="K120" s="15" t="s">
        <v>18</v>
      </c>
      <c r="L120" s="17"/>
      <c r="M120" s="6">
        <v>43967</v>
      </c>
      <c r="N120" s="6">
        <v>43967</v>
      </c>
      <c r="O120" s="16" t="s">
        <v>620</v>
      </c>
      <c r="P120" s="18" t="s">
        <v>614</v>
      </c>
      <c r="Q120" s="18" t="s">
        <v>622</v>
      </c>
      <c r="R120" s="18"/>
      <c r="S120" s="39"/>
    </row>
    <row r="121" spans="1:19" s="16" customFormat="1" x14ac:dyDescent="0.3">
      <c r="A121" s="16">
        <v>120</v>
      </c>
      <c r="B121" s="17" t="s">
        <v>66</v>
      </c>
      <c r="C121" s="27" t="s">
        <v>218</v>
      </c>
      <c r="D121" s="5"/>
      <c r="E121" s="17" t="s">
        <v>14</v>
      </c>
      <c r="F121" s="17" t="s">
        <v>15</v>
      </c>
      <c r="G121" s="17" t="s">
        <v>16</v>
      </c>
      <c r="H121" s="17" t="s">
        <v>16</v>
      </c>
      <c r="I121" s="17" t="s">
        <v>17</v>
      </c>
      <c r="J121" s="15" t="s">
        <v>23</v>
      </c>
      <c r="K121" s="15" t="s">
        <v>222</v>
      </c>
      <c r="L121" s="17"/>
      <c r="M121" s="6">
        <v>43977</v>
      </c>
      <c r="N121" s="6">
        <v>43977</v>
      </c>
      <c r="P121" s="18" t="s">
        <v>614</v>
      </c>
      <c r="Q121" s="18" t="s">
        <v>622</v>
      </c>
      <c r="R121" s="18"/>
      <c r="S121" s="39"/>
    </row>
    <row r="122" spans="1:19" s="16" customFormat="1" x14ac:dyDescent="0.3">
      <c r="A122" s="16">
        <v>121</v>
      </c>
      <c r="B122" s="17" t="s">
        <v>66</v>
      </c>
      <c r="C122" s="27" t="s">
        <v>219</v>
      </c>
      <c r="D122" s="5"/>
      <c r="E122" s="17" t="s">
        <v>14</v>
      </c>
      <c r="F122" s="17" t="s">
        <v>15</v>
      </c>
      <c r="G122" s="17" t="s">
        <v>16</v>
      </c>
      <c r="H122" s="17" t="s">
        <v>16</v>
      </c>
      <c r="I122" s="17" t="s">
        <v>17</v>
      </c>
      <c r="J122" s="15" t="s">
        <v>23</v>
      </c>
      <c r="K122" s="15" t="s">
        <v>222</v>
      </c>
      <c r="L122" s="17"/>
      <c r="M122" s="6">
        <v>43977</v>
      </c>
      <c r="N122" s="6">
        <v>43977</v>
      </c>
      <c r="P122" s="18" t="s">
        <v>614</v>
      </c>
      <c r="Q122" s="18" t="s">
        <v>622</v>
      </c>
      <c r="R122" s="18"/>
      <c r="S122" s="39"/>
    </row>
    <row r="123" spans="1:19" s="16" customFormat="1" x14ac:dyDescent="0.3">
      <c r="A123" s="16">
        <v>122</v>
      </c>
      <c r="B123" s="17" t="s">
        <v>66</v>
      </c>
      <c r="C123" s="27" t="s">
        <v>220</v>
      </c>
      <c r="D123" s="5"/>
      <c r="E123" s="17" t="s">
        <v>14</v>
      </c>
      <c r="F123" s="17" t="s">
        <v>15</v>
      </c>
      <c r="G123" s="17" t="s">
        <v>16</v>
      </c>
      <c r="H123" s="17" t="s">
        <v>16</v>
      </c>
      <c r="I123" s="17" t="s">
        <v>17</v>
      </c>
      <c r="J123" s="15" t="s">
        <v>23</v>
      </c>
      <c r="K123" s="15" t="s">
        <v>222</v>
      </c>
      <c r="L123" s="17"/>
      <c r="M123" s="6">
        <v>43977</v>
      </c>
      <c r="N123" s="6">
        <v>43977</v>
      </c>
      <c r="P123" s="18" t="s">
        <v>614</v>
      </c>
      <c r="Q123" s="18" t="s">
        <v>622</v>
      </c>
      <c r="R123" s="18"/>
      <c r="S123" s="39"/>
    </row>
    <row r="124" spans="1:19" s="16" customFormat="1" x14ac:dyDescent="0.3">
      <c r="A124" s="16">
        <v>123</v>
      </c>
      <c r="B124" s="17" t="s">
        <v>66</v>
      </c>
      <c r="C124" s="27" t="s">
        <v>221</v>
      </c>
      <c r="D124" s="5"/>
      <c r="E124" s="17" t="s">
        <v>14</v>
      </c>
      <c r="F124" s="17" t="s">
        <v>15</v>
      </c>
      <c r="G124" s="17" t="s">
        <v>16</v>
      </c>
      <c r="H124" s="17" t="s">
        <v>16</v>
      </c>
      <c r="I124" s="17" t="s">
        <v>17</v>
      </c>
      <c r="J124" s="15" t="s">
        <v>23</v>
      </c>
      <c r="K124" s="15" t="s">
        <v>222</v>
      </c>
      <c r="L124" s="17"/>
      <c r="M124" s="6">
        <v>43977</v>
      </c>
      <c r="N124" s="6">
        <v>43977</v>
      </c>
      <c r="P124" s="18" t="s">
        <v>614</v>
      </c>
      <c r="Q124" s="18" t="s">
        <v>622</v>
      </c>
      <c r="R124" s="18"/>
      <c r="S124" s="39"/>
    </row>
    <row r="125" spans="1:19" s="16" customFormat="1" x14ac:dyDescent="0.3">
      <c r="A125" s="16">
        <v>124</v>
      </c>
      <c r="B125" s="17" t="s">
        <v>66</v>
      </c>
      <c r="C125" s="27" t="s">
        <v>225</v>
      </c>
      <c r="D125" s="5" t="s">
        <v>227</v>
      </c>
      <c r="E125" s="17" t="s">
        <v>14</v>
      </c>
      <c r="F125" s="17" t="s">
        <v>15</v>
      </c>
      <c r="G125" s="17" t="s">
        <v>16</v>
      </c>
      <c r="H125" s="17" t="s">
        <v>16</v>
      </c>
      <c r="I125" s="17" t="s">
        <v>17</v>
      </c>
      <c r="J125" s="15" t="s">
        <v>332</v>
      </c>
      <c r="K125" s="29" t="s">
        <v>167</v>
      </c>
      <c r="L125" s="17"/>
      <c r="M125" s="6">
        <v>43977</v>
      </c>
      <c r="N125" s="6">
        <v>43977</v>
      </c>
      <c r="O125" s="16" t="s">
        <v>639</v>
      </c>
      <c r="P125" s="18" t="s">
        <v>614</v>
      </c>
      <c r="Q125" s="18" t="s">
        <v>614</v>
      </c>
      <c r="R125" s="18"/>
      <c r="S125" s="39"/>
    </row>
    <row r="126" spans="1:19" s="16" customFormat="1" x14ac:dyDescent="0.3">
      <c r="A126" s="16">
        <v>125</v>
      </c>
      <c r="B126" s="17" t="s">
        <v>66</v>
      </c>
      <c r="C126" s="27" t="s">
        <v>226</v>
      </c>
      <c r="D126" s="5" t="s">
        <v>227</v>
      </c>
      <c r="E126" s="17" t="s">
        <v>14</v>
      </c>
      <c r="F126" s="17" t="s">
        <v>15</v>
      </c>
      <c r="G126" s="17" t="s">
        <v>16</v>
      </c>
      <c r="H126" s="17" t="s">
        <v>16</v>
      </c>
      <c r="I126" s="17" t="s">
        <v>17</v>
      </c>
      <c r="J126" s="15" t="s">
        <v>332</v>
      </c>
      <c r="K126" s="29" t="s">
        <v>167</v>
      </c>
      <c r="L126" s="17"/>
      <c r="M126" s="6">
        <v>43977</v>
      </c>
      <c r="N126" s="6">
        <v>43977</v>
      </c>
      <c r="O126" s="16" t="s">
        <v>639</v>
      </c>
      <c r="P126" s="18" t="s">
        <v>614</v>
      </c>
      <c r="Q126" s="18" t="s">
        <v>614</v>
      </c>
      <c r="R126" s="18"/>
      <c r="S126" s="39"/>
    </row>
    <row r="127" spans="1:19" s="16" customFormat="1" x14ac:dyDescent="0.3">
      <c r="A127" s="16">
        <v>126</v>
      </c>
      <c r="B127" s="17" t="s">
        <v>114</v>
      </c>
      <c r="C127" s="27" t="s">
        <v>236</v>
      </c>
      <c r="D127" s="5" t="s">
        <v>237</v>
      </c>
      <c r="E127" s="17" t="s">
        <v>112</v>
      </c>
      <c r="F127" s="17" t="s">
        <v>15</v>
      </c>
      <c r="G127" s="17">
        <v>17</v>
      </c>
      <c r="H127" s="17">
        <v>0</v>
      </c>
      <c r="I127" s="17" t="s">
        <v>120</v>
      </c>
      <c r="J127" s="15" t="s">
        <v>321</v>
      </c>
      <c r="K127" s="15" t="s">
        <v>23</v>
      </c>
      <c r="L127" s="17"/>
      <c r="M127" s="6">
        <v>43980</v>
      </c>
      <c r="N127" s="6">
        <v>43980</v>
      </c>
      <c r="P127" s="18" t="s">
        <v>614</v>
      </c>
      <c r="Q127" s="18" t="s">
        <v>622</v>
      </c>
      <c r="R127" s="18"/>
      <c r="S127" s="39"/>
    </row>
    <row r="128" spans="1:19" s="16" customFormat="1" x14ac:dyDescent="0.3">
      <c r="A128" s="16">
        <v>127</v>
      </c>
      <c r="B128" s="17" t="s">
        <v>66</v>
      </c>
      <c r="C128" s="27" t="s">
        <v>247</v>
      </c>
      <c r="D128" s="5"/>
      <c r="E128" s="17" t="s">
        <v>14</v>
      </c>
      <c r="F128" s="17" t="s">
        <v>15</v>
      </c>
      <c r="G128" s="17" t="s">
        <v>16</v>
      </c>
      <c r="H128" s="17" t="s">
        <v>16</v>
      </c>
      <c r="I128" s="17" t="s">
        <v>17</v>
      </c>
      <c r="J128" s="15" t="s">
        <v>332</v>
      </c>
      <c r="K128" s="15" t="s">
        <v>68</v>
      </c>
      <c r="L128" s="17"/>
      <c r="M128" s="6">
        <v>43980</v>
      </c>
      <c r="N128" s="6">
        <v>43983</v>
      </c>
      <c r="P128" s="18" t="s">
        <v>614</v>
      </c>
      <c r="Q128" s="18" t="s">
        <v>622</v>
      </c>
      <c r="R128" s="18"/>
      <c r="S128" s="39"/>
    </row>
    <row r="129" spans="1:20" s="16" customFormat="1" x14ac:dyDescent="0.3">
      <c r="A129" s="16">
        <v>128</v>
      </c>
      <c r="B129" s="17" t="s">
        <v>66</v>
      </c>
      <c r="C129" s="27" t="s">
        <v>238</v>
      </c>
      <c r="D129" s="5"/>
      <c r="E129" s="17" t="s">
        <v>112</v>
      </c>
      <c r="F129" s="17" t="s">
        <v>15</v>
      </c>
      <c r="G129" s="17">
        <v>3</v>
      </c>
      <c r="H129" s="17">
        <v>0</v>
      </c>
      <c r="I129" s="17" t="s">
        <v>17</v>
      </c>
      <c r="J129" s="15" t="s">
        <v>332</v>
      </c>
      <c r="K129" s="15" t="s">
        <v>68</v>
      </c>
      <c r="L129" s="17"/>
      <c r="M129" s="6">
        <v>43980</v>
      </c>
      <c r="N129" s="6">
        <v>43980</v>
      </c>
      <c r="P129" s="18" t="s">
        <v>614</v>
      </c>
      <c r="Q129" s="18" t="s">
        <v>622</v>
      </c>
      <c r="R129" s="18"/>
      <c r="S129" s="39"/>
    </row>
    <row r="130" spans="1:20" s="16" customFormat="1" x14ac:dyDescent="0.3">
      <c r="A130" s="16">
        <v>129</v>
      </c>
      <c r="B130" s="17" t="s">
        <v>114</v>
      </c>
      <c r="C130" s="27" t="s">
        <v>244</v>
      </c>
      <c r="D130" s="5"/>
      <c r="E130" s="17" t="s">
        <v>14</v>
      </c>
      <c r="F130" s="17" t="s">
        <v>15</v>
      </c>
      <c r="G130" s="17" t="s">
        <v>16</v>
      </c>
      <c r="H130" s="17" t="s">
        <v>16</v>
      </c>
      <c r="I130" s="17" t="s">
        <v>17</v>
      </c>
      <c r="J130" s="15" t="s">
        <v>23</v>
      </c>
      <c r="K130" s="15" t="s">
        <v>162</v>
      </c>
      <c r="L130" s="17"/>
      <c r="M130" s="6">
        <v>43983</v>
      </c>
      <c r="N130" s="6">
        <v>43983</v>
      </c>
      <c r="O130" s="16" t="s">
        <v>620</v>
      </c>
      <c r="P130" s="18" t="s">
        <v>614</v>
      </c>
      <c r="Q130" s="18" t="s">
        <v>622</v>
      </c>
      <c r="R130" s="18"/>
      <c r="S130" s="39"/>
      <c r="T130" s="16" t="s">
        <v>243</v>
      </c>
    </row>
    <row r="131" spans="1:20" s="16" customFormat="1" x14ac:dyDescent="0.3">
      <c r="A131" s="16">
        <v>130</v>
      </c>
      <c r="B131" s="17" t="s">
        <v>114</v>
      </c>
      <c r="C131" s="27" t="s">
        <v>245</v>
      </c>
      <c r="D131" s="5"/>
      <c r="E131" s="17" t="s">
        <v>14</v>
      </c>
      <c r="F131" s="17" t="s">
        <v>15</v>
      </c>
      <c r="G131" s="17" t="s">
        <v>16</v>
      </c>
      <c r="H131" s="17" t="s">
        <v>16</v>
      </c>
      <c r="I131" s="17" t="s">
        <v>17</v>
      </c>
      <c r="J131" s="15" t="s">
        <v>23</v>
      </c>
      <c r="K131" s="15" t="s">
        <v>162</v>
      </c>
      <c r="L131" s="17"/>
      <c r="M131" s="6">
        <v>43983</v>
      </c>
      <c r="N131" s="6">
        <v>43983</v>
      </c>
      <c r="O131" s="16" t="s">
        <v>620</v>
      </c>
      <c r="P131" s="18" t="s">
        <v>614</v>
      </c>
      <c r="Q131" s="18" t="s">
        <v>622</v>
      </c>
      <c r="R131" s="18"/>
      <c r="S131" s="39"/>
      <c r="T131" s="16" t="s">
        <v>233</v>
      </c>
    </row>
    <row r="132" spans="1:20" s="16" customFormat="1" x14ac:dyDescent="0.3">
      <c r="A132" s="16">
        <v>131</v>
      </c>
      <c r="B132" s="17" t="s">
        <v>114</v>
      </c>
      <c r="C132" s="27" t="s">
        <v>246</v>
      </c>
      <c r="D132" s="5" t="s">
        <v>237</v>
      </c>
      <c r="E132" s="17" t="s">
        <v>112</v>
      </c>
      <c r="F132" s="17" t="s">
        <v>15</v>
      </c>
      <c r="G132" s="17">
        <v>18</v>
      </c>
      <c r="H132" s="17">
        <v>0</v>
      </c>
      <c r="I132" s="17" t="s">
        <v>120</v>
      </c>
      <c r="J132" s="15" t="s">
        <v>321</v>
      </c>
      <c r="K132" s="15" t="s">
        <v>23</v>
      </c>
      <c r="L132" s="17"/>
      <c r="M132" s="6">
        <v>43983</v>
      </c>
      <c r="N132" s="6">
        <v>43983</v>
      </c>
      <c r="O132" s="16" t="s">
        <v>615</v>
      </c>
      <c r="P132" s="18" t="s">
        <v>614</v>
      </c>
      <c r="Q132" s="18" t="s">
        <v>622</v>
      </c>
      <c r="R132" s="18"/>
      <c r="S132" s="39"/>
    </row>
    <row r="133" spans="1:20" s="16" customFormat="1" x14ac:dyDescent="0.3">
      <c r="A133" s="16">
        <v>132</v>
      </c>
      <c r="B133" s="17" t="s">
        <v>114</v>
      </c>
      <c r="C133" s="27" t="s">
        <v>250</v>
      </c>
      <c r="D133" s="5" t="s">
        <v>237</v>
      </c>
      <c r="E133" s="17" t="s">
        <v>112</v>
      </c>
      <c r="F133" s="17" t="s">
        <v>15</v>
      </c>
      <c r="G133" s="17">
        <v>18</v>
      </c>
      <c r="H133" s="17">
        <v>30</v>
      </c>
      <c r="I133" s="17" t="s">
        <v>17</v>
      </c>
      <c r="J133" s="15" t="s">
        <v>321</v>
      </c>
      <c r="K133" s="15" t="s">
        <v>23</v>
      </c>
      <c r="L133" s="17"/>
      <c r="M133" s="6">
        <v>43987</v>
      </c>
      <c r="N133" s="6">
        <v>43987</v>
      </c>
      <c r="O133" s="16" t="s">
        <v>615</v>
      </c>
      <c r="P133" s="18" t="s">
        <v>614</v>
      </c>
      <c r="Q133" s="18" t="s">
        <v>622</v>
      </c>
      <c r="R133" s="18"/>
      <c r="S133" s="39"/>
    </row>
    <row r="134" spans="1:20" s="16" customFormat="1" x14ac:dyDescent="0.3">
      <c r="A134" s="16">
        <v>133</v>
      </c>
      <c r="B134" s="17" t="s">
        <v>66</v>
      </c>
      <c r="C134" s="27" t="s">
        <v>251</v>
      </c>
      <c r="D134" s="5"/>
      <c r="E134" s="17" t="s">
        <v>14</v>
      </c>
      <c r="F134" s="17" t="s">
        <v>15</v>
      </c>
      <c r="G134" s="17" t="s">
        <v>16</v>
      </c>
      <c r="H134" s="17" t="s">
        <v>16</v>
      </c>
      <c r="I134" s="17" t="s">
        <v>17</v>
      </c>
      <c r="J134" s="15" t="s">
        <v>321</v>
      </c>
      <c r="K134" s="15" t="s">
        <v>161</v>
      </c>
      <c r="L134" s="17"/>
      <c r="M134" s="6">
        <v>43991</v>
      </c>
      <c r="N134" s="6">
        <v>43991</v>
      </c>
      <c r="O134" s="16" t="s">
        <v>620</v>
      </c>
      <c r="P134" s="18" t="s">
        <v>614</v>
      </c>
      <c r="Q134" s="18" t="s">
        <v>622</v>
      </c>
      <c r="R134" s="18"/>
      <c r="S134" s="39"/>
    </row>
    <row r="135" spans="1:20" s="16" customFormat="1" x14ac:dyDescent="0.3">
      <c r="A135" s="16">
        <v>134</v>
      </c>
      <c r="B135" s="17" t="s">
        <v>66</v>
      </c>
      <c r="C135" s="27" t="s">
        <v>262</v>
      </c>
      <c r="D135" s="5" t="s">
        <v>263</v>
      </c>
      <c r="E135" s="17" t="s">
        <v>112</v>
      </c>
      <c r="F135" s="17" t="s">
        <v>15</v>
      </c>
      <c r="G135" s="17">
        <v>6</v>
      </c>
      <c r="H135" s="17">
        <v>0</v>
      </c>
      <c r="I135" s="17" t="s">
        <v>17</v>
      </c>
      <c r="J135" s="15" t="s">
        <v>332</v>
      </c>
      <c r="K135" s="15" t="s">
        <v>165</v>
      </c>
      <c r="L135" s="17"/>
      <c r="M135" s="6">
        <v>43993</v>
      </c>
      <c r="N135" s="6">
        <v>43993</v>
      </c>
      <c r="O135" s="16" t="s">
        <v>639</v>
      </c>
      <c r="P135" s="18" t="s">
        <v>614</v>
      </c>
      <c r="Q135" s="18" t="s">
        <v>622</v>
      </c>
      <c r="R135" s="18"/>
      <c r="S135" s="39"/>
    </row>
    <row r="136" spans="1:20" s="16" customFormat="1" x14ac:dyDescent="0.3">
      <c r="A136" s="16">
        <v>135</v>
      </c>
      <c r="B136" s="17" t="s">
        <v>66</v>
      </c>
      <c r="C136" s="27" t="s">
        <v>264</v>
      </c>
      <c r="D136" s="5" t="s">
        <v>267</v>
      </c>
      <c r="E136" s="17" t="s">
        <v>14</v>
      </c>
      <c r="F136" s="17" t="s">
        <v>15</v>
      </c>
      <c r="G136" s="17" t="s">
        <v>16</v>
      </c>
      <c r="H136" s="17" t="s">
        <v>16</v>
      </c>
      <c r="I136" s="17" t="s">
        <v>17</v>
      </c>
      <c r="J136" s="15" t="s">
        <v>23</v>
      </c>
      <c r="K136" s="15" t="s">
        <v>161</v>
      </c>
      <c r="L136" s="17"/>
      <c r="M136" s="6">
        <v>43994</v>
      </c>
      <c r="N136" s="6">
        <v>43994</v>
      </c>
      <c r="O136" s="16" t="s">
        <v>620</v>
      </c>
      <c r="P136" s="18" t="s">
        <v>614</v>
      </c>
      <c r="Q136" s="18" t="s">
        <v>622</v>
      </c>
      <c r="R136" s="18"/>
      <c r="S136" s="39"/>
    </row>
    <row r="137" spans="1:20" s="16" customFormat="1" x14ac:dyDescent="0.3">
      <c r="A137" s="16">
        <v>136</v>
      </c>
      <c r="B137" s="17" t="s">
        <v>66</v>
      </c>
      <c r="C137" s="27" t="s">
        <v>265</v>
      </c>
      <c r="D137" s="5" t="s">
        <v>266</v>
      </c>
      <c r="E137" s="17" t="s">
        <v>14</v>
      </c>
      <c r="F137" s="17" t="s">
        <v>15</v>
      </c>
      <c r="G137" s="17" t="s">
        <v>16</v>
      </c>
      <c r="H137" s="17" t="s">
        <v>16</v>
      </c>
      <c r="I137" s="17" t="s">
        <v>17</v>
      </c>
      <c r="J137" s="15" t="s">
        <v>23</v>
      </c>
      <c r="K137" s="15" t="s">
        <v>161</v>
      </c>
      <c r="L137" s="17"/>
      <c r="M137" s="6">
        <v>43994</v>
      </c>
      <c r="N137" s="6">
        <v>43994</v>
      </c>
      <c r="O137" s="16" t="s">
        <v>620</v>
      </c>
      <c r="P137" s="18" t="s">
        <v>614</v>
      </c>
      <c r="Q137" s="18" t="s">
        <v>622</v>
      </c>
      <c r="R137" s="18"/>
      <c r="S137" s="39"/>
    </row>
    <row r="138" spans="1:20" s="16" customFormat="1" x14ac:dyDescent="0.3">
      <c r="A138" s="16">
        <v>137</v>
      </c>
      <c r="B138" s="17" t="s">
        <v>66</v>
      </c>
      <c r="C138" s="27" t="s">
        <v>268</v>
      </c>
      <c r="D138" s="5" t="s">
        <v>269</v>
      </c>
      <c r="E138" s="17" t="s">
        <v>14</v>
      </c>
      <c r="F138" s="17" t="s">
        <v>15</v>
      </c>
      <c r="G138" s="17" t="s">
        <v>16</v>
      </c>
      <c r="H138" s="17" t="s">
        <v>16</v>
      </c>
      <c r="I138" s="17" t="s">
        <v>17</v>
      </c>
      <c r="J138" s="15" t="s">
        <v>23</v>
      </c>
      <c r="K138" s="15" t="s">
        <v>161</v>
      </c>
      <c r="L138" s="17"/>
      <c r="M138" s="6">
        <v>43994</v>
      </c>
      <c r="N138" s="6">
        <v>43994</v>
      </c>
      <c r="O138" s="16" t="s">
        <v>620</v>
      </c>
      <c r="P138" s="18" t="s">
        <v>614</v>
      </c>
      <c r="Q138" s="18" t="s">
        <v>622</v>
      </c>
      <c r="R138" s="18"/>
      <c r="S138" s="39"/>
    </row>
    <row r="139" spans="1:20" s="16" customFormat="1" x14ac:dyDescent="0.3">
      <c r="A139" s="16">
        <v>138</v>
      </c>
      <c r="B139" s="17" t="s">
        <v>114</v>
      </c>
      <c r="C139" s="27" t="s">
        <v>276</v>
      </c>
      <c r="D139" s="5" t="s">
        <v>277</v>
      </c>
      <c r="E139" s="17" t="s">
        <v>112</v>
      </c>
      <c r="F139" s="17" t="s">
        <v>106</v>
      </c>
      <c r="G139" s="17">
        <v>9</v>
      </c>
      <c r="H139" s="17">
        <v>0</v>
      </c>
      <c r="I139" s="17" t="s">
        <v>120</v>
      </c>
      <c r="J139" s="15" t="s">
        <v>332</v>
      </c>
      <c r="K139" s="15" t="s">
        <v>167</v>
      </c>
      <c r="L139" s="17"/>
      <c r="M139" s="6">
        <v>43999</v>
      </c>
      <c r="N139" s="6">
        <v>43999</v>
      </c>
      <c r="O139" s="16" t="s">
        <v>620</v>
      </c>
      <c r="P139" s="18" t="s">
        <v>614</v>
      </c>
      <c r="Q139" s="18" t="s">
        <v>622</v>
      </c>
      <c r="R139" s="18"/>
      <c r="S139" s="39"/>
    </row>
    <row r="140" spans="1:20" s="16" customFormat="1" x14ac:dyDescent="0.3">
      <c r="A140" s="16">
        <v>139</v>
      </c>
      <c r="B140" s="17" t="s">
        <v>114</v>
      </c>
      <c r="C140" s="27" t="s">
        <v>278</v>
      </c>
      <c r="D140" s="5"/>
      <c r="E140" s="17" t="s">
        <v>14</v>
      </c>
      <c r="F140" s="17" t="s">
        <v>15</v>
      </c>
      <c r="G140" s="17" t="s">
        <v>16</v>
      </c>
      <c r="H140" s="17" t="s">
        <v>16</v>
      </c>
      <c r="I140" s="17" t="s">
        <v>17</v>
      </c>
      <c r="J140" s="15" t="s">
        <v>23</v>
      </c>
      <c r="K140" s="15" t="s">
        <v>162</v>
      </c>
      <c r="L140" s="17"/>
      <c r="M140" s="6">
        <v>44001</v>
      </c>
      <c r="N140" s="6">
        <v>44001</v>
      </c>
      <c r="O140" s="16" t="s">
        <v>620</v>
      </c>
      <c r="P140" s="18" t="s">
        <v>614</v>
      </c>
      <c r="Q140" s="18" t="s">
        <v>622</v>
      </c>
      <c r="R140" s="18"/>
      <c r="S140" s="39"/>
      <c r="T140" s="16" t="s">
        <v>279</v>
      </c>
    </row>
    <row r="141" spans="1:20" s="16" customFormat="1" x14ac:dyDescent="0.3">
      <c r="A141" s="16">
        <v>140</v>
      </c>
      <c r="B141" s="17" t="s">
        <v>114</v>
      </c>
      <c r="C141" s="27" t="s">
        <v>673</v>
      </c>
      <c r="D141" s="5"/>
      <c r="E141" s="17" t="s">
        <v>14</v>
      </c>
      <c r="F141" s="17" t="s">
        <v>15</v>
      </c>
      <c r="G141" s="17" t="s">
        <v>16</v>
      </c>
      <c r="H141" s="17" t="s">
        <v>16</v>
      </c>
      <c r="I141" s="17" t="s">
        <v>17</v>
      </c>
      <c r="J141" s="15" t="s">
        <v>321</v>
      </c>
      <c r="K141" s="15" t="s">
        <v>222</v>
      </c>
      <c r="L141" s="17"/>
      <c r="M141" s="6">
        <v>44007</v>
      </c>
      <c r="N141" s="6">
        <v>44007</v>
      </c>
      <c r="O141" s="16" t="s">
        <v>620</v>
      </c>
      <c r="P141" s="18" t="s">
        <v>614</v>
      </c>
      <c r="Q141" s="18" t="s">
        <v>622</v>
      </c>
      <c r="R141" s="18"/>
      <c r="S141" s="39"/>
    </row>
    <row r="142" spans="1:20" s="16" customFormat="1" x14ac:dyDescent="0.3">
      <c r="A142" s="16">
        <v>141</v>
      </c>
      <c r="B142" s="17" t="s">
        <v>66</v>
      </c>
      <c r="C142" s="27" t="s">
        <v>281</v>
      </c>
      <c r="D142" s="5"/>
      <c r="E142" s="17" t="s">
        <v>14</v>
      </c>
      <c r="F142" s="17" t="s">
        <v>15</v>
      </c>
      <c r="G142" s="17" t="s">
        <v>16</v>
      </c>
      <c r="H142" s="17" t="s">
        <v>16</v>
      </c>
      <c r="I142" s="17" t="s">
        <v>17</v>
      </c>
      <c r="J142" s="15" t="s">
        <v>332</v>
      </c>
      <c r="K142" s="15" t="s">
        <v>165</v>
      </c>
      <c r="L142" s="17"/>
      <c r="M142" s="6">
        <v>44007</v>
      </c>
      <c r="N142" s="6">
        <v>44007</v>
      </c>
      <c r="O142" s="16" t="s">
        <v>639</v>
      </c>
      <c r="P142" s="18" t="s">
        <v>614</v>
      </c>
      <c r="Q142" s="18" t="s">
        <v>622</v>
      </c>
      <c r="R142" s="18"/>
      <c r="S142" s="39"/>
    </row>
    <row r="143" spans="1:20" s="16" customFormat="1" x14ac:dyDescent="0.3">
      <c r="A143" s="16">
        <v>142</v>
      </c>
      <c r="B143" s="17" t="s">
        <v>66</v>
      </c>
      <c r="C143" s="27" t="s">
        <v>282</v>
      </c>
      <c r="D143" s="5"/>
      <c r="E143" s="17" t="s">
        <v>14</v>
      </c>
      <c r="F143" s="17" t="s">
        <v>15</v>
      </c>
      <c r="G143" s="17" t="s">
        <v>16</v>
      </c>
      <c r="H143" s="17" t="s">
        <v>16</v>
      </c>
      <c r="I143" s="17" t="s">
        <v>17</v>
      </c>
      <c r="J143" s="15" t="s">
        <v>332</v>
      </c>
      <c r="K143" s="15" t="s">
        <v>165</v>
      </c>
      <c r="L143" s="17"/>
      <c r="M143" s="6">
        <v>44007</v>
      </c>
      <c r="N143" s="6">
        <v>44007</v>
      </c>
      <c r="O143" s="16" t="s">
        <v>639</v>
      </c>
      <c r="P143" s="18" t="s">
        <v>614</v>
      </c>
      <c r="Q143" s="18" t="s">
        <v>622</v>
      </c>
      <c r="R143" s="18"/>
      <c r="S143" s="39"/>
    </row>
    <row r="144" spans="1:20" s="16" customFormat="1" x14ac:dyDescent="0.3">
      <c r="A144" s="16">
        <v>143</v>
      </c>
      <c r="B144" s="17" t="s">
        <v>66</v>
      </c>
      <c r="C144" s="27" t="s">
        <v>283</v>
      </c>
      <c r="D144" s="5"/>
      <c r="E144" s="17" t="s">
        <v>14</v>
      </c>
      <c r="F144" s="17" t="s">
        <v>15</v>
      </c>
      <c r="G144" s="17" t="s">
        <v>16</v>
      </c>
      <c r="H144" s="17" t="s">
        <v>16</v>
      </c>
      <c r="I144" s="17" t="s">
        <v>17</v>
      </c>
      <c r="J144" s="15" t="s">
        <v>332</v>
      </c>
      <c r="K144" s="15" t="s">
        <v>165</v>
      </c>
      <c r="L144" s="17"/>
      <c r="M144" s="6">
        <v>44007</v>
      </c>
      <c r="N144" s="6">
        <v>44007</v>
      </c>
      <c r="O144" s="16" t="s">
        <v>639</v>
      </c>
      <c r="P144" s="18" t="s">
        <v>614</v>
      </c>
      <c r="Q144" s="18" t="s">
        <v>622</v>
      </c>
      <c r="R144" s="18"/>
      <c r="S144" s="39"/>
    </row>
    <row r="145" spans="1:21" s="16" customFormat="1" x14ac:dyDescent="0.3">
      <c r="A145" s="16">
        <v>144</v>
      </c>
      <c r="B145" s="17" t="s">
        <v>66</v>
      </c>
      <c r="C145" s="27" t="s">
        <v>284</v>
      </c>
      <c r="D145" s="5"/>
      <c r="E145" s="17" t="s">
        <v>14</v>
      </c>
      <c r="F145" s="17" t="s">
        <v>15</v>
      </c>
      <c r="G145" s="17" t="s">
        <v>16</v>
      </c>
      <c r="H145" s="17" t="s">
        <v>16</v>
      </c>
      <c r="I145" s="17" t="s">
        <v>17</v>
      </c>
      <c r="J145" s="15" t="s">
        <v>332</v>
      </c>
      <c r="K145" s="15" t="s">
        <v>165</v>
      </c>
      <c r="L145" s="17"/>
      <c r="M145" s="6">
        <v>44007</v>
      </c>
      <c r="N145" s="6">
        <v>44007</v>
      </c>
      <c r="O145" s="16" t="s">
        <v>639</v>
      </c>
      <c r="P145" s="18" t="s">
        <v>614</v>
      </c>
      <c r="Q145" s="18" t="s">
        <v>622</v>
      </c>
      <c r="R145" s="18"/>
      <c r="S145" s="39"/>
    </row>
    <row r="146" spans="1:21" s="16" customFormat="1" x14ac:dyDescent="0.3">
      <c r="A146" s="16">
        <v>145</v>
      </c>
      <c r="B146" s="17" t="s">
        <v>114</v>
      </c>
      <c r="C146" s="27" t="s">
        <v>285</v>
      </c>
      <c r="D146" s="5"/>
      <c r="E146" s="17" t="s">
        <v>14</v>
      </c>
      <c r="F146" s="17" t="s">
        <v>15</v>
      </c>
      <c r="G146" s="17" t="s">
        <v>16</v>
      </c>
      <c r="H146" s="17" t="s">
        <v>16</v>
      </c>
      <c r="I146" s="17" t="s">
        <v>17</v>
      </c>
      <c r="J146" s="15" t="s">
        <v>321</v>
      </c>
      <c r="K146" s="15" t="s">
        <v>222</v>
      </c>
      <c r="L146" s="17"/>
      <c r="M146" s="6">
        <v>44007</v>
      </c>
      <c r="N146" s="6">
        <v>44007</v>
      </c>
      <c r="O146" s="16" t="s">
        <v>620</v>
      </c>
      <c r="P146" s="18" t="s">
        <v>614</v>
      </c>
      <c r="Q146" s="18" t="s">
        <v>622</v>
      </c>
      <c r="R146" s="18"/>
      <c r="S146" s="39"/>
    </row>
    <row r="147" spans="1:21" s="16" customFormat="1" x14ac:dyDescent="0.3">
      <c r="A147" s="16">
        <v>146</v>
      </c>
      <c r="B147" s="17" t="s">
        <v>114</v>
      </c>
      <c r="C147" s="27" t="s">
        <v>286</v>
      </c>
      <c r="D147" s="5"/>
      <c r="E147" s="17" t="s">
        <v>14</v>
      </c>
      <c r="F147" s="17" t="s">
        <v>15</v>
      </c>
      <c r="G147" s="17" t="s">
        <v>16</v>
      </c>
      <c r="H147" s="17" t="s">
        <v>16</v>
      </c>
      <c r="I147" s="17" t="s">
        <v>17</v>
      </c>
      <c r="J147" s="15" t="s">
        <v>321</v>
      </c>
      <c r="K147" s="15" t="s">
        <v>222</v>
      </c>
      <c r="L147" s="17"/>
      <c r="M147" s="6">
        <v>44007</v>
      </c>
      <c r="N147" s="6">
        <v>44007</v>
      </c>
      <c r="O147" s="16" t="s">
        <v>620</v>
      </c>
      <c r="P147" s="18" t="s">
        <v>614</v>
      </c>
      <c r="Q147" s="18" t="s">
        <v>622</v>
      </c>
      <c r="R147" s="18"/>
      <c r="S147" s="39"/>
    </row>
    <row r="148" spans="1:21" s="16" customFormat="1" x14ac:dyDescent="0.3">
      <c r="A148" s="16">
        <v>147</v>
      </c>
      <c r="B148" s="17" t="s">
        <v>66</v>
      </c>
      <c r="C148" s="27" t="s">
        <v>287</v>
      </c>
      <c r="D148" s="5"/>
      <c r="E148" s="17" t="s">
        <v>14</v>
      </c>
      <c r="F148" s="17" t="s">
        <v>15</v>
      </c>
      <c r="G148" s="17" t="s">
        <v>16</v>
      </c>
      <c r="H148" s="17" t="s">
        <v>16</v>
      </c>
      <c r="I148" s="17" t="s">
        <v>17</v>
      </c>
      <c r="J148" s="15" t="s">
        <v>332</v>
      </c>
      <c r="K148" s="15" t="s">
        <v>68</v>
      </c>
      <c r="L148" s="17"/>
      <c r="M148" s="6">
        <v>44007</v>
      </c>
      <c r="N148" s="6">
        <v>44007</v>
      </c>
      <c r="P148" s="18" t="s">
        <v>614</v>
      </c>
      <c r="Q148" s="18" t="s">
        <v>622</v>
      </c>
      <c r="R148" s="18"/>
      <c r="S148" s="39"/>
    </row>
    <row r="149" spans="1:21" s="16" customFormat="1" x14ac:dyDescent="0.3">
      <c r="A149" s="16">
        <v>148</v>
      </c>
      <c r="B149" s="17" t="s">
        <v>66</v>
      </c>
      <c r="C149" s="27" t="s">
        <v>288</v>
      </c>
      <c r="D149" s="5"/>
      <c r="E149" s="17" t="s">
        <v>14</v>
      </c>
      <c r="F149" s="17" t="s">
        <v>15</v>
      </c>
      <c r="G149" s="17" t="s">
        <v>16</v>
      </c>
      <c r="H149" s="17" t="s">
        <v>16</v>
      </c>
      <c r="I149" s="17" t="s">
        <v>17</v>
      </c>
      <c r="J149" s="15" t="s">
        <v>332</v>
      </c>
      <c r="K149" s="15" t="s">
        <v>68</v>
      </c>
      <c r="L149" s="17"/>
      <c r="M149" s="6">
        <v>44007</v>
      </c>
      <c r="N149" s="6">
        <v>44007</v>
      </c>
      <c r="P149" s="18" t="s">
        <v>614</v>
      </c>
      <c r="Q149" s="18" t="s">
        <v>622</v>
      </c>
      <c r="R149" s="18"/>
      <c r="S149" s="39"/>
    </row>
    <row r="150" spans="1:21" s="16" customFormat="1" x14ac:dyDescent="0.3">
      <c r="A150" s="16">
        <v>149</v>
      </c>
      <c r="B150" s="17" t="s">
        <v>66</v>
      </c>
      <c r="C150" s="27" t="s">
        <v>291</v>
      </c>
      <c r="D150" s="5"/>
      <c r="E150" s="17" t="s">
        <v>14</v>
      </c>
      <c r="F150" s="17" t="s">
        <v>15</v>
      </c>
      <c r="G150" s="17" t="s">
        <v>16</v>
      </c>
      <c r="H150" s="17" t="s">
        <v>16</v>
      </c>
      <c r="I150" s="17" t="s">
        <v>17</v>
      </c>
      <c r="J150" s="15" t="s">
        <v>332</v>
      </c>
      <c r="K150" s="15" t="s">
        <v>163</v>
      </c>
      <c r="L150" s="17"/>
      <c r="M150" s="6">
        <v>44007</v>
      </c>
      <c r="N150" s="6">
        <v>44007</v>
      </c>
      <c r="O150" s="16" t="s">
        <v>639</v>
      </c>
      <c r="P150" s="18" t="s">
        <v>614</v>
      </c>
      <c r="Q150" s="18" t="s">
        <v>622</v>
      </c>
      <c r="R150" s="18"/>
      <c r="S150" s="39"/>
    </row>
    <row r="151" spans="1:21" s="16" customFormat="1" x14ac:dyDescent="0.3">
      <c r="A151" s="16">
        <v>150</v>
      </c>
      <c r="B151" s="17" t="s">
        <v>66</v>
      </c>
      <c r="C151" s="27" t="s">
        <v>292</v>
      </c>
      <c r="D151" s="5"/>
      <c r="E151" s="17" t="s">
        <v>14</v>
      </c>
      <c r="F151" s="17" t="s">
        <v>15</v>
      </c>
      <c r="G151" s="17" t="s">
        <v>16</v>
      </c>
      <c r="H151" s="17" t="s">
        <v>16</v>
      </c>
      <c r="I151" s="17" t="s">
        <v>17</v>
      </c>
      <c r="J151" s="15" t="s">
        <v>332</v>
      </c>
      <c r="K151" s="15" t="s">
        <v>163</v>
      </c>
      <c r="L151" s="17"/>
      <c r="M151" s="6">
        <v>44007</v>
      </c>
      <c r="N151" s="6">
        <v>44007</v>
      </c>
      <c r="O151" s="16" t="s">
        <v>639</v>
      </c>
      <c r="P151" s="18" t="s">
        <v>614</v>
      </c>
      <c r="Q151" s="18" t="s">
        <v>622</v>
      </c>
      <c r="R151" s="18"/>
      <c r="S151" s="39"/>
    </row>
    <row r="152" spans="1:21" s="16" customFormat="1" x14ac:dyDescent="0.3">
      <c r="A152" s="16">
        <v>151</v>
      </c>
      <c r="B152" s="17" t="s">
        <v>66</v>
      </c>
      <c r="C152" s="27" t="s">
        <v>293</v>
      </c>
      <c r="D152" s="5"/>
      <c r="E152" s="17" t="s">
        <v>14</v>
      </c>
      <c r="F152" s="17" t="s">
        <v>15</v>
      </c>
      <c r="G152" s="17" t="s">
        <v>16</v>
      </c>
      <c r="H152" s="17" t="s">
        <v>16</v>
      </c>
      <c r="I152" s="17" t="s">
        <v>17</v>
      </c>
      <c r="J152" s="15" t="s">
        <v>23</v>
      </c>
      <c r="K152" s="15" t="s">
        <v>164</v>
      </c>
      <c r="L152" s="17"/>
      <c r="M152" s="6">
        <v>44008</v>
      </c>
      <c r="N152" s="6">
        <v>44008</v>
      </c>
      <c r="O152" s="16" t="s">
        <v>620</v>
      </c>
      <c r="P152" s="18" t="s">
        <v>614</v>
      </c>
      <c r="Q152" s="18" t="s">
        <v>622</v>
      </c>
      <c r="R152" s="18"/>
      <c r="S152" s="39"/>
      <c r="T152" s="16" t="s">
        <v>233</v>
      </c>
      <c r="U152" s="16" t="s">
        <v>398</v>
      </c>
    </row>
    <row r="153" spans="1:21" s="16" customFormat="1" x14ac:dyDescent="0.3">
      <c r="A153" s="16">
        <v>152</v>
      </c>
      <c r="B153" s="17" t="s">
        <v>66</v>
      </c>
      <c r="C153" s="27" t="s">
        <v>294</v>
      </c>
      <c r="D153" s="5" t="s">
        <v>623</v>
      </c>
      <c r="E153" s="17" t="s">
        <v>112</v>
      </c>
      <c r="F153" s="17" t="s">
        <v>15</v>
      </c>
      <c r="G153" s="17" t="s">
        <v>295</v>
      </c>
      <c r="H153" s="17">
        <v>0</v>
      </c>
      <c r="I153" s="17" t="s">
        <v>17</v>
      </c>
      <c r="J153" s="15" t="s">
        <v>23</v>
      </c>
      <c r="K153" s="15" t="s">
        <v>296</v>
      </c>
      <c r="L153" s="17"/>
      <c r="M153" s="6">
        <v>44012</v>
      </c>
      <c r="N153" s="6">
        <v>44012</v>
      </c>
      <c r="O153" s="16" t="s">
        <v>620</v>
      </c>
      <c r="P153" s="18" t="s">
        <v>614</v>
      </c>
      <c r="Q153" s="18" t="s">
        <v>622</v>
      </c>
      <c r="R153" s="18"/>
      <c r="S153" s="39"/>
    </row>
    <row r="154" spans="1:21" s="16" customFormat="1" x14ac:dyDescent="0.3">
      <c r="A154" s="16">
        <v>153</v>
      </c>
      <c r="B154" s="17" t="s">
        <v>66</v>
      </c>
      <c r="C154" s="27" t="s">
        <v>299</v>
      </c>
      <c r="D154" s="5"/>
      <c r="E154" s="17" t="s">
        <v>112</v>
      </c>
      <c r="F154" s="17" t="s">
        <v>15</v>
      </c>
      <c r="G154" s="17">
        <v>1</v>
      </c>
      <c r="H154" s="17">
        <v>0</v>
      </c>
      <c r="I154" s="17" t="s">
        <v>17</v>
      </c>
      <c r="J154" s="15" t="s">
        <v>321</v>
      </c>
      <c r="K154" s="15" t="s">
        <v>18</v>
      </c>
      <c r="L154" s="17"/>
      <c r="M154" s="6">
        <v>44014</v>
      </c>
      <c r="N154" s="6">
        <v>44014</v>
      </c>
      <c r="O154" s="16" t="s">
        <v>620</v>
      </c>
      <c r="P154" s="18" t="s">
        <v>614</v>
      </c>
      <c r="Q154" s="18" t="s">
        <v>622</v>
      </c>
      <c r="R154" s="18"/>
      <c r="S154" s="39"/>
    </row>
    <row r="155" spans="1:21" s="16" customFormat="1" x14ac:dyDescent="0.3">
      <c r="A155" s="16">
        <v>154</v>
      </c>
      <c r="B155" s="17" t="s">
        <v>66</v>
      </c>
      <c r="C155" s="27" t="s">
        <v>300</v>
      </c>
      <c r="D155" s="5"/>
      <c r="E155" s="17" t="s">
        <v>112</v>
      </c>
      <c r="F155" s="17" t="s">
        <v>15</v>
      </c>
      <c r="G155" s="17">
        <v>1</v>
      </c>
      <c r="H155" s="17">
        <v>0</v>
      </c>
      <c r="I155" s="17" t="s">
        <v>17</v>
      </c>
      <c r="J155" s="15" t="s">
        <v>321</v>
      </c>
      <c r="K155" s="15" t="s">
        <v>18</v>
      </c>
      <c r="L155" s="17"/>
      <c r="M155" s="6">
        <v>44014</v>
      </c>
      <c r="N155" s="6">
        <v>44014</v>
      </c>
      <c r="O155" s="16" t="s">
        <v>620</v>
      </c>
      <c r="P155" s="18" t="s">
        <v>614</v>
      </c>
      <c r="Q155" s="18" t="s">
        <v>622</v>
      </c>
      <c r="R155" s="18"/>
      <c r="S155" s="39"/>
    </row>
    <row r="156" spans="1:21" s="16" customFormat="1" x14ac:dyDescent="0.3">
      <c r="A156" s="16">
        <v>155</v>
      </c>
      <c r="B156" s="17" t="s">
        <v>66</v>
      </c>
      <c r="C156" s="27" t="s">
        <v>301</v>
      </c>
      <c r="D156" s="5"/>
      <c r="E156" s="17" t="s">
        <v>14</v>
      </c>
      <c r="F156" s="17" t="s">
        <v>15</v>
      </c>
      <c r="G156" s="17" t="s">
        <v>16</v>
      </c>
      <c r="H156" s="17" t="s">
        <v>16</v>
      </c>
      <c r="I156" s="17" t="s">
        <v>17</v>
      </c>
      <c r="J156" s="15" t="s">
        <v>321</v>
      </c>
      <c r="K156" s="15" t="s">
        <v>18</v>
      </c>
      <c r="L156" s="17"/>
      <c r="M156" s="6">
        <v>44014</v>
      </c>
      <c r="N156" s="6">
        <v>44014</v>
      </c>
      <c r="O156" s="16" t="s">
        <v>620</v>
      </c>
      <c r="P156" s="18" t="s">
        <v>614</v>
      </c>
      <c r="Q156" s="18" t="s">
        <v>622</v>
      </c>
      <c r="R156" s="18"/>
      <c r="S156" s="39"/>
    </row>
    <row r="157" spans="1:21" s="16" customFormat="1" x14ac:dyDescent="0.3">
      <c r="A157" s="16">
        <v>156</v>
      </c>
      <c r="B157" s="17" t="s">
        <v>66</v>
      </c>
      <c r="C157" s="27" t="s">
        <v>302</v>
      </c>
      <c r="D157" s="5"/>
      <c r="E157" s="17" t="s">
        <v>112</v>
      </c>
      <c r="F157" s="17" t="s">
        <v>15</v>
      </c>
      <c r="G157" s="17">
        <v>2</v>
      </c>
      <c r="H157" s="17">
        <v>0</v>
      </c>
      <c r="I157" s="17" t="s">
        <v>17</v>
      </c>
      <c r="J157" s="15" t="s">
        <v>321</v>
      </c>
      <c r="K157" s="15" t="s">
        <v>18</v>
      </c>
      <c r="L157" s="17"/>
      <c r="M157" s="6">
        <v>44014</v>
      </c>
      <c r="N157" s="6">
        <v>44014</v>
      </c>
      <c r="O157" s="16" t="s">
        <v>620</v>
      </c>
      <c r="P157" s="18" t="s">
        <v>614</v>
      </c>
      <c r="Q157" s="18" t="s">
        <v>622</v>
      </c>
      <c r="R157" s="18"/>
      <c r="S157" s="39"/>
    </row>
    <row r="158" spans="1:21" s="16" customFormat="1" x14ac:dyDescent="0.3">
      <c r="A158" s="16">
        <v>157</v>
      </c>
      <c r="B158" s="17" t="s">
        <v>66</v>
      </c>
      <c r="C158" s="27" t="s">
        <v>303</v>
      </c>
      <c r="D158" s="5"/>
      <c r="E158" s="17" t="s">
        <v>112</v>
      </c>
      <c r="F158" s="17" t="s">
        <v>15</v>
      </c>
      <c r="G158" s="17">
        <v>2</v>
      </c>
      <c r="H158" s="17">
        <v>0</v>
      </c>
      <c r="I158" s="17" t="s">
        <v>17</v>
      </c>
      <c r="J158" s="15" t="s">
        <v>321</v>
      </c>
      <c r="K158" s="15" t="s">
        <v>18</v>
      </c>
      <c r="L158" s="17"/>
      <c r="M158" s="6">
        <v>44014</v>
      </c>
      <c r="N158" s="6">
        <v>44014</v>
      </c>
      <c r="O158" s="16" t="s">
        <v>620</v>
      </c>
      <c r="P158" s="18" t="s">
        <v>614</v>
      </c>
      <c r="Q158" s="18" t="s">
        <v>622</v>
      </c>
      <c r="R158" s="18"/>
      <c r="S158" s="39"/>
    </row>
    <row r="159" spans="1:21" s="16" customFormat="1" x14ac:dyDescent="0.3">
      <c r="A159" s="16">
        <v>158</v>
      </c>
      <c r="B159" s="17" t="s">
        <v>66</v>
      </c>
      <c r="C159" s="27" t="s">
        <v>304</v>
      </c>
      <c r="D159" s="5"/>
      <c r="E159" s="17" t="s">
        <v>112</v>
      </c>
      <c r="F159" s="17" t="s">
        <v>15</v>
      </c>
      <c r="G159" s="17">
        <v>2</v>
      </c>
      <c r="H159" s="17">
        <v>0</v>
      </c>
      <c r="I159" s="17" t="s">
        <v>17</v>
      </c>
      <c r="J159" s="15" t="s">
        <v>321</v>
      </c>
      <c r="K159" s="15" t="s">
        <v>18</v>
      </c>
      <c r="L159" s="17"/>
      <c r="M159" s="6">
        <v>44014</v>
      </c>
      <c r="N159" s="6">
        <v>44014</v>
      </c>
      <c r="O159" s="16" t="s">
        <v>620</v>
      </c>
      <c r="P159" s="18" t="s">
        <v>614</v>
      </c>
      <c r="Q159" s="18" t="s">
        <v>622</v>
      </c>
      <c r="R159" s="18"/>
      <c r="S159" s="39"/>
    </row>
    <row r="160" spans="1:21" s="16" customFormat="1" x14ac:dyDescent="0.3">
      <c r="A160" s="16">
        <v>159</v>
      </c>
      <c r="B160" s="17" t="s">
        <v>66</v>
      </c>
      <c r="C160" s="27" t="s">
        <v>305</v>
      </c>
      <c r="D160" s="5"/>
      <c r="E160" s="17" t="s">
        <v>112</v>
      </c>
      <c r="F160" s="17" t="s">
        <v>106</v>
      </c>
      <c r="G160" s="17">
        <v>1</v>
      </c>
      <c r="H160" s="17">
        <v>30</v>
      </c>
      <c r="I160" s="17" t="s">
        <v>17</v>
      </c>
      <c r="J160" s="15" t="s">
        <v>321</v>
      </c>
      <c r="K160" s="15" t="s">
        <v>18</v>
      </c>
      <c r="L160" s="17"/>
      <c r="M160" s="6">
        <v>44014</v>
      </c>
      <c r="N160" s="6">
        <v>44014</v>
      </c>
      <c r="O160" s="16" t="s">
        <v>620</v>
      </c>
      <c r="P160" s="18" t="s">
        <v>614</v>
      </c>
      <c r="Q160" s="18" t="s">
        <v>622</v>
      </c>
      <c r="R160" s="18"/>
      <c r="S160" s="39"/>
    </row>
    <row r="161" spans="1:22" s="16" customFormat="1" x14ac:dyDescent="0.3">
      <c r="A161" s="16">
        <v>160</v>
      </c>
      <c r="B161" s="17" t="s">
        <v>66</v>
      </c>
      <c r="C161" s="27" t="s">
        <v>306</v>
      </c>
      <c r="D161" s="5"/>
      <c r="E161" s="17" t="s">
        <v>112</v>
      </c>
      <c r="F161" s="17" t="s">
        <v>106</v>
      </c>
      <c r="G161" s="17">
        <v>3</v>
      </c>
      <c r="H161" s="17">
        <v>0</v>
      </c>
      <c r="I161" s="17" t="s">
        <v>17</v>
      </c>
      <c r="J161" s="15" t="s">
        <v>321</v>
      </c>
      <c r="K161" s="15" t="s">
        <v>18</v>
      </c>
      <c r="L161" s="17"/>
      <c r="M161" s="6">
        <v>44014</v>
      </c>
      <c r="N161" s="6">
        <v>44014</v>
      </c>
      <c r="O161" s="16" t="s">
        <v>620</v>
      </c>
      <c r="P161" s="18" t="s">
        <v>614</v>
      </c>
      <c r="Q161" s="18" t="s">
        <v>622</v>
      </c>
      <c r="R161" s="18"/>
      <c r="S161" s="39"/>
    </row>
    <row r="162" spans="1:22" s="16" customFormat="1" x14ac:dyDescent="0.3">
      <c r="A162" s="16">
        <v>161</v>
      </c>
      <c r="B162" s="17" t="s">
        <v>66</v>
      </c>
      <c r="C162" s="27" t="s">
        <v>307</v>
      </c>
      <c r="D162" s="5"/>
      <c r="E162" s="17" t="s">
        <v>112</v>
      </c>
      <c r="F162" s="17" t="s">
        <v>106</v>
      </c>
      <c r="G162" s="17">
        <v>1</v>
      </c>
      <c r="H162" s="17">
        <v>0</v>
      </c>
      <c r="I162" s="17" t="s">
        <v>17</v>
      </c>
      <c r="J162" s="15" t="s">
        <v>321</v>
      </c>
      <c r="K162" s="15" t="s">
        <v>18</v>
      </c>
      <c r="L162" s="17"/>
      <c r="M162" s="6">
        <v>44014</v>
      </c>
      <c r="N162" s="6">
        <v>44014</v>
      </c>
      <c r="O162" s="16" t="s">
        <v>620</v>
      </c>
      <c r="P162" s="18" t="s">
        <v>614</v>
      </c>
      <c r="Q162" s="18" t="s">
        <v>622</v>
      </c>
      <c r="R162" s="18"/>
      <c r="S162" s="39"/>
    </row>
    <row r="163" spans="1:22" s="16" customFormat="1" x14ac:dyDescent="0.3">
      <c r="A163" s="16">
        <v>162</v>
      </c>
      <c r="B163" s="17" t="s">
        <v>66</v>
      </c>
      <c r="C163" s="27" t="s">
        <v>308</v>
      </c>
      <c r="D163" s="5"/>
      <c r="E163" s="17" t="s">
        <v>112</v>
      </c>
      <c r="F163" s="17" t="s">
        <v>106</v>
      </c>
      <c r="G163" s="17">
        <v>2</v>
      </c>
      <c r="H163" s="17">
        <v>30</v>
      </c>
      <c r="I163" s="17" t="s">
        <v>17</v>
      </c>
      <c r="J163" s="15" t="s">
        <v>321</v>
      </c>
      <c r="K163" s="15" t="s">
        <v>18</v>
      </c>
      <c r="L163" s="17"/>
      <c r="M163" s="6">
        <v>44014</v>
      </c>
      <c r="N163" s="6">
        <v>44014</v>
      </c>
      <c r="O163" s="16" t="s">
        <v>620</v>
      </c>
      <c r="P163" s="18" t="s">
        <v>614</v>
      </c>
      <c r="Q163" s="18" t="s">
        <v>622</v>
      </c>
      <c r="R163" s="18"/>
      <c r="S163" s="39"/>
    </row>
    <row r="164" spans="1:22" s="16" customFormat="1" x14ac:dyDescent="0.3">
      <c r="A164" s="16">
        <v>163</v>
      </c>
      <c r="B164" s="17" t="s">
        <v>66</v>
      </c>
      <c r="C164" s="27" t="s">
        <v>670</v>
      </c>
      <c r="D164" s="5"/>
      <c r="E164" s="17" t="s">
        <v>112</v>
      </c>
      <c r="F164" s="17" t="s">
        <v>106</v>
      </c>
      <c r="G164" s="17">
        <v>3</v>
      </c>
      <c r="H164" s="17">
        <v>45</v>
      </c>
      <c r="I164" s="17" t="s">
        <v>17</v>
      </c>
      <c r="J164" s="15" t="s">
        <v>321</v>
      </c>
      <c r="K164" s="15" t="s">
        <v>18</v>
      </c>
      <c r="L164" s="17"/>
      <c r="M164" s="6">
        <v>44014</v>
      </c>
      <c r="N164" s="6">
        <v>44014</v>
      </c>
      <c r="O164" s="16" t="s">
        <v>620</v>
      </c>
      <c r="P164" s="18" t="s">
        <v>614</v>
      </c>
      <c r="Q164" s="18" t="s">
        <v>622</v>
      </c>
      <c r="R164" s="18"/>
      <c r="S164" s="39"/>
    </row>
    <row r="165" spans="1:22" s="16" customFormat="1" x14ac:dyDescent="0.3">
      <c r="A165" s="16">
        <v>164</v>
      </c>
      <c r="B165" s="17" t="s">
        <v>66</v>
      </c>
      <c r="C165" s="27" t="s">
        <v>309</v>
      </c>
      <c r="D165" s="5"/>
      <c r="E165" s="17" t="s">
        <v>112</v>
      </c>
      <c r="F165" s="17" t="s">
        <v>15</v>
      </c>
      <c r="G165" s="17">
        <v>2</v>
      </c>
      <c r="H165" s="17">
        <v>45</v>
      </c>
      <c r="I165" s="17" t="s">
        <v>17</v>
      </c>
      <c r="J165" s="15" t="s">
        <v>321</v>
      </c>
      <c r="K165" s="15" t="s">
        <v>18</v>
      </c>
      <c r="L165" s="17"/>
      <c r="M165" s="6">
        <v>44014</v>
      </c>
      <c r="N165" s="6">
        <v>44014</v>
      </c>
      <c r="O165" s="16" t="s">
        <v>620</v>
      </c>
      <c r="P165" s="18" t="s">
        <v>614</v>
      </c>
      <c r="Q165" s="18" t="s">
        <v>622</v>
      </c>
      <c r="R165" s="18"/>
      <c r="S165" s="39"/>
    </row>
    <row r="166" spans="1:22" s="16" customFormat="1" x14ac:dyDescent="0.3">
      <c r="A166" s="16">
        <v>165</v>
      </c>
      <c r="B166" s="17" t="s">
        <v>66</v>
      </c>
      <c r="C166" s="27" t="s">
        <v>298</v>
      </c>
      <c r="D166" s="5"/>
      <c r="E166" s="17" t="s">
        <v>112</v>
      </c>
      <c r="F166" s="17" t="s">
        <v>15</v>
      </c>
      <c r="G166" s="17">
        <v>4</v>
      </c>
      <c r="H166" s="17">
        <v>30</v>
      </c>
      <c r="I166" s="17" t="s">
        <v>17</v>
      </c>
      <c r="J166" s="15" t="s">
        <v>321</v>
      </c>
      <c r="K166" s="15" t="s">
        <v>18</v>
      </c>
      <c r="L166" s="17"/>
      <c r="M166" s="6">
        <v>44014</v>
      </c>
      <c r="N166" s="6">
        <v>44014</v>
      </c>
      <c r="O166" s="16" t="s">
        <v>620</v>
      </c>
      <c r="P166" s="18" t="s">
        <v>614</v>
      </c>
      <c r="Q166" s="18" t="s">
        <v>622</v>
      </c>
      <c r="R166" s="18"/>
      <c r="S166" s="39"/>
    </row>
    <row r="167" spans="1:22" s="16" customFormat="1" x14ac:dyDescent="0.3">
      <c r="A167" s="16">
        <v>166</v>
      </c>
      <c r="B167" s="17" t="s">
        <v>114</v>
      </c>
      <c r="C167" s="27" t="s">
        <v>310</v>
      </c>
      <c r="D167" s="5"/>
      <c r="E167" s="17" t="s">
        <v>14</v>
      </c>
      <c r="F167" s="17" t="s">
        <v>15</v>
      </c>
      <c r="G167" s="17" t="s">
        <v>16</v>
      </c>
      <c r="H167" s="17" t="s">
        <v>16</v>
      </c>
      <c r="I167" s="17" t="s">
        <v>17</v>
      </c>
      <c r="J167" s="15" t="s">
        <v>321</v>
      </c>
      <c r="K167" s="15" t="s">
        <v>222</v>
      </c>
      <c r="L167" s="17"/>
      <c r="M167" s="6">
        <v>44015</v>
      </c>
      <c r="N167" s="6">
        <v>44015</v>
      </c>
      <c r="O167" s="16" t="s">
        <v>620</v>
      </c>
      <c r="P167" s="18" t="s">
        <v>614</v>
      </c>
      <c r="Q167" s="18" t="s">
        <v>622</v>
      </c>
      <c r="R167" s="18"/>
      <c r="S167" s="39"/>
    </row>
    <row r="168" spans="1:22" s="16" customFormat="1" x14ac:dyDescent="0.3">
      <c r="A168" s="16">
        <v>167</v>
      </c>
      <c r="B168" s="17" t="s">
        <v>66</v>
      </c>
      <c r="C168" s="27" t="s">
        <v>311</v>
      </c>
      <c r="D168" s="5"/>
      <c r="E168" s="17" t="s">
        <v>14</v>
      </c>
      <c r="F168" s="17" t="s">
        <v>15</v>
      </c>
      <c r="G168" s="17" t="s">
        <v>16</v>
      </c>
      <c r="H168" s="17" t="s">
        <v>16</v>
      </c>
      <c r="I168" s="17" t="s">
        <v>17</v>
      </c>
      <c r="J168" s="15" t="s">
        <v>23</v>
      </c>
      <c r="K168" s="15" t="s">
        <v>68</v>
      </c>
      <c r="L168" s="17"/>
      <c r="M168" s="6">
        <v>44019</v>
      </c>
      <c r="N168" s="6">
        <v>44019</v>
      </c>
      <c r="O168" s="16" t="s">
        <v>620</v>
      </c>
      <c r="P168" s="18" t="s">
        <v>614</v>
      </c>
      <c r="Q168" s="18" t="s">
        <v>622</v>
      </c>
      <c r="R168" s="18"/>
      <c r="S168" s="39"/>
      <c r="V168" s="16" t="s">
        <v>311</v>
      </c>
    </row>
    <row r="169" spans="1:22" s="16" customFormat="1" x14ac:dyDescent="0.3">
      <c r="A169" s="16">
        <v>168</v>
      </c>
      <c r="B169" s="17" t="s">
        <v>66</v>
      </c>
      <c r="C169" s="27" t="s">
        <v>312</v>
      </c>
      <c r="D169" s="5"/>
      <c r="E169" s="17" t="s">
        <v>14</v>
      </c>
      <c r="F169" s="17" t="s">
        <v>15</v>
      </c>
      <c r="G169" s="17" t="s">
        <v>16</v>
      </c>
      <c r="H169" s="17" t="s">
        <v>16</v>
      </c>
      <c r="I169" s="17" t="s">
        <v>17</v>
      </c>
      <c r="J169" s="15" t="s">
        <v>321</v>
      </c>
      <c r="K169" s="15" t="s">
        <v>162</v>
      </c>
      <c r="L169" s="17"/>
      <c r="M169" s="6">
        <v>44020</v>
      </c>
      <c r="N169" s="6">
        <v>44020</v>
      </c>
      <c r="O169" s="16" t="s">
        <v>620</v>
      </c>
      <c r="P169" s="18" t="s">
        <v>614</v>
      </c>
      <c r="Q169" s="18" t="s">
        <v>622</v>
      </c>
      <c r="R169" s="18"/>
      <c r="S169" s="39"/>
    </row>
    <row r="170" spans="1:22" s="16" customFormat="1" x14ac:dyDescent="0.3">
      <c r="A170" s="16">
        <v>169</v>
      </c>
      <c r="B170" s="17" t="s">
        <v>114</v>
      </c>
      <c r="C170" s="27" t="s">
        <v>313</v>
      </c>
      <c r="D170" s="5"/>
      <c r="E170" s="17" t="s">
        <v>14</v>
      </c>
      <c r="F170" s="17" t="s">
        <v>15</v>
      </c>
      <c r="G170" s="17" t="s">
        <v>16</v>
      </c>
      <c r="H170" s="17" t="s">
        <v>16</v>
      </c>
      <c r="I170" s="17" t="s">
        <v>17</v>
      </c>
      <c r="J170" s="15" t="s">
        <v>23</v>
      </c>
      <c r="K170" s="15" t="s">
        <v>317</v>
      </c>
      <c r="L170" s="17"/>
      <c r="M170" s="6">
        <v>44022</v>
      </c>
      <c r="N170" s="6">
        <v>44022</v>
      </c>
      <c r="O170" s="16" t="s">
        <v>620</v>
      </c>
      <c r="P170" s="18" t="s">
        <v>614</v>
      </c>
      <c r="Q170" s="18" t="s">
        <v>622</v>
      </c>
      <c r="R170" s="18"/>
      <c r="S170" s="39"/>
    </row>
    <row r="171" spans="1:22" s="16" customFormat="1" x14ac:dyDescent="0.3">
      <c r="A171" s="16">
        <v>170</v>
      </c>
      <c r="B171" s="17" t="s">
        <v>114</v>
      </c>
      <c r="C171" s="27" t="s">
        <v>314</v>
      </c>
      <c r="D171" s="5"/>
      <c r="E171" s="17" t="s">
        <v>14</v>
      </c>
      <c r="F171" s="17" t="s">
        <v>15</v>
      </c>
      <c r="G171" s="17" t="s">
        <v>16</v>
      </c>
      <c r="H171" s="17" t="s">
        <v>16</v>
      </c>
      <c r="I171" s="17" t="s">
        <v>17</v>
      </c>
      <c r="J171" s="15" t="s">
        <v>23</v>
      </c>
      <c r="K171" s="15" t="s">
        <v>317</v>
      </c>
      <c r="L171" s="17"/>
      <c r="M171" s="6">
        <v>44022</v>
      </c>
      <c r="N171" s="6">
        <v>44022</v>
      </c>
      <c r="O171" s="16" t="s">
        <v>620</v>
      </c>
      <c r="P171" s="18" t="s">
        <v>614</v>
      </c>
      <c r="Q171" s="18" t="s">
        <v>622</v>
      </c>
      <c r="R171" s="18"/>
      <c r="S171" s="39"/>
    </row>
    <row r="172" spans="1:22" s="16" customFormat="1" x14ac:dyDescent="0.3">
      <c r="A172" s="16">
        <v>171</v>
      </c>
      <c r="B172" s="17" t="s">
        <v>114</v>
      </c>
      <c r="C172" s="27" t="s">
        <v>315</v>
      </c>
      <c r="D172" s="5"/>
      <c r="E172" s="17" t="s">
        <v>14</v>
      </c>
      <c r="F172" s="17" t="s">
        <v>15</v>
      </c>
      <c r="G172" s="17" t="s">
        <v>16</v>
      </c>
      <c r="H172" s="17" t="s">
        <v>16</v>
      </c>
      <c r="I172" s="17" t="s">
        <v>17</v>
      </c>
      <c r="J172" s="15" t="s">
        <v>23</v>
      </c>
      <c r="K172" s="15" t="s">
        <v>317</v>
      </c>
      <c r="L172" s="17"/>
      <c r="M172" s="6">
        <v>44022</v>
      </c>
      <c r="N172" s="6">
        <v>44022</v>
      </c>
      <c r="O172" s="16" t="s">
        <v>620</v>
      </c>
      <c r="P172" s="18" t="s">
        <v>614</v>
      </c>
      <c r="Q172" s="18" t="s">
        <v>622</v>
      </c>
      <c r="R172" s="18"/>
      <c r="S172" s="39"/>
    </row>
    <row r="173" spans="1:22" s="16" customFormat="1" x14ac:dyDescent="0.3">
      <c r="A173" s="16">
        <v>172</v>
      </c>
      <c r="B173" s="17" t="s">
        <v>114</v>
      </c>
      <c r="C173" s="27" t="s">
        <v>316</v>
      </c>
      <c r="D173" s="5"/>
      <c r="E173" s="17" t="s">
        <v>14</v>
      </c>
      <c r="F173" s="17" t="s">
        <v>15</v>
      </c>
      <c r="G173" s="17" t="s">
        <v>16</v>
      </c>
      <c r="H173" s="17" t="s">
        <v>16</v>
      </c>
      <c r="I173" s="17" t="s">
        <v>17</v>
      </c>
      <c r="J173" s="15" t="s">
        <v>23</v>
      </c>
      <c r="K173" s="15" t="s">
        <v>317</v>
      </c>
      <c r="L173" s="17"/>
      <c r="M173" s="6">
        <v>44022</v>
      </c>
      <c r="N173" s="6">
        <v>44022</v>
      </c>
      <c r="O173" s="16" t="s">
        <v>620</v>
      </c>
      <c r="P173" s="18" t="s">
        <v>614</v>
      </c>
      <c r="Q173" s="18" t="s">
        <v>622</v>
      </c>
      <c r="R173" s="18"/>
      <c r="S173" s="39"/>
    </row>
    <row r="174" spans="1:22" s="16" customFormat="1" x14ac:dyDescent="0.3">
      <c r="A174" s="16">
        <v>173</v>
      </c>
      <c r="B174" s="17" t="s">
        <v>66</v>
      </c>
      <c r="C174" s="27" t="s">
        <v>936</v>
      </c>
      <c r="D174" s="5"/>
      <c r="E174" s="17" t="s">
        <v>14</v>
      </c>
      <c r="F174" s="17" t="s">
        <v>15</v>
      </c>
      <c r="G174" s="17" t="s">
        <v>16</v>
      </c>
      <c r="H174" s="17" t="s">
        <v>16</v>
      </c>
      <c r="I174" s="17" t="s">
        <v>17</v>
      </c>
      <c r="J174" s="15" t="s">
        <v>332</v>
      </c>
      <c r="K174" s="15" t="s">
        <v>165</v>
      </c>
      <c r="L174" s="17"/>
      <c r="M174" s="6">
        <v>44022</v>
      </c>
      <c r="N174" s="6">
        <v>44022</v>
      </c>
      <c r="O174" s="16" t="s">
        <v>639</v>
      </c>
      <c r="P174" s="18" t="s">
        <v>614</v>
      </c>
      <c r="Q174" s="18" t="s">
        <v>622</v>
      </c>
      <c r="R174" s="18"/>
      <c r="S174" s="39"/>
    </row>
    <row r="175" spans="1:22" s="16" customFormat="1" x14ac:dyDescent="0.3">
      <c r="A175" s="16">
        <v>174</v>
      </c>
      <c r="B175" s="17" t="s">
        <v>66</v>
      </c>
      <c r="C175" s="27" t="s">
        <v>318</v>
      </c>
      <c r="D175" s="5"/>
      <c r="E175" s="17" t="s">
        <v>14</v>
      </c>
      <c r="F175" s="17" t="s">
        <v>15</v>
      </c>
      <c r="G175" s="17" t="s">
        <v>16</v>
      </c>
      <c r="H175" s="17" t="s">
        <v>16</v>
      </c>
      <c r="I175" s="17" t="s">
        <v>17</v>
      </c>
      <c r="J175" s="15" t="s">
        <v>332</v>
      </c>
      <c r="K175" s="15" t="s">
        <v>165</v>
      </c>
      <c r="L175" s="17"/>
      <c r="M175" s="6">
        <v>44022</v>
      </c>
      <c r="N175" s="6">
        <v>44022</v>
      </c>
      <c r="O175" s="16" t="s">
        <v>639</v>
      </c>
      <c r="P175" s="18" t="s">
        <v>614</v>
      </c>
      <c r="Q175" s="18" t="s">
        <v>622</v>
      </c>
      <c r="R175" s="18"/>
      <c r="S175" s="39"/>
    </row>
    <row r="176" spans="1:22" s="16" customFormat="1" x14ac:dyDescent="0.3">
      <c r="A176" s="16">
        <v>175</v>
      </c>
      <c r="B176" s="17" t="s">
        <v>66</v>
      </c>
      <c r="C176" s="27" t="s">
        <v>319</v>
      </c>
      <c r="D176" s="5"/>
      <c r="E176" s="17" t="s">
        <v>14</v>
      </c>
      <c r="F176" s="17" t="s">
        <v>15</v>
      </c>
      <c r="G176" s="17" t="s">
        <v>16</v>
      </c>
      <c r="H176" s="17" t="s">
        <v>16</v>
      </c>
      <c r="I176" s="17" t="s">
        <v>17</v>
      </c>
      <c r="J176" s="15" t="s">
        <v>332</v>
      </c>
      <c r="K176" s="15" t="s">
        <v>165</v>
      </c>
      <c r="L176" s="17"/>
      <c r="M176" s="6">
        <v>44022</v>
      </c>
      <c r="N176" s="6">
        <v>44022</v>
      </c>
      <c r="O176" s="16" t="s">
        <v>639</v>
      </c>
      <c r="P176" s="18" t="s">
        <v>614</v>
      </c>
      <c r="Q176" s="18" t="s">
        <v>622</v>
      </c>
      <c r="R176" s="18"/>
      <c r="S176" s="39"/>
    </row>
    <row r="177" spans="1:19" s="16" customFormat="1" x14ac:dyDescent="0.3">
      <c r="A177" s="16">
        <v>176</v>
      </c>
      <c r="B177" s="17" t="s">
        <v>66</v>
      </c>
      <c r="C177" s="27" t="s">
        <v>320</v>
      </c>
      <c r="D177" s="5"/>
      <c r="E177" s="17" t="s">
        <v>14</v>
      </c>
      <c r="F177" s="17" t="s">
        <v>15</v>
      </c>
      <c r="G177" s="17" t="s">
        <v>16</v>
      </c>
      <c r="H177" s="17" t="s">
        <v>16</v>
      </c>
      <c r="I177" s="17" t="s">
        <v>17</v>
      </c>
      <c r="J177" s="15" t="s">
        <v>332</v>
      </c>
      <c r="K177" s="15" t="s">
        <v>167</v>
      </c>
      <c r="L177" s="17"/>
      <c r="M177" s="6">
        <v>44022</v>
      </c>
      <c r="N177" s="6">
        <v>44022</v>
      </c>
      <c r="O177" s="16" t="s">
        <v>639</v>
      </c>
      <c r="P177" s="18" t="s">
        <v>622</v>
      </c>
      <c r="Q177" s="18" t="s">
        <v>622</v>
      </c>
      <c r="R177" s="18"/>
      <c r="S177" s="39"/>
    </row>
    <row r="178" spans="1:19" s="16" customFormat="1" x14ac:dyDescent="0.3">
      <c r="A178" s="16">
        <v>177</v>
      </c>
      <c r="B178" s="17" t="s">
        <v>66</v>
      </c>
      <c r="C178" s="27" t="s">
        <v>322</v>
      </c>
      <c r="D178" s="5"/>
      <c r="E178" s="17" t="s">
        <v>14</v>
      </c>
      <c r="F178" s="17" t="s">
        <v>15</v>
      </c>
      <c r="G178" s="17" t="s">
        <v>16</v>
      </c>
      <c r="H178" s="17" t="s">
        <v>16</v>
      </c>
      <c r="I178" s="17" t="s">
        <v>17</v>
      </c>
      <c r="J178" s="15" t="s">
        <v>332</v>
      </c>
      <c r="K178" s="15" t="s">
        <v>167</v>
      </c>
      <c r="L178" s="17"/>
      <c r="M178" s="6">
        <v>44027</v>
      </c>
      <c r="N178" s="6">
        <v>44027</v>
      </c>
      <c r="P178" s="18" t="s">
        <v>614</v>
      </c>
      <c r="Q178" s="18" t="s">
        <v>622</v>
      </c>
      <c r="R178" s="18"/>
      <c r="S178" s="39"/>
    </row>
    <row r="179" spans="1:19" s="16" customFormat="1" x14ac:dyDescent="0.3">
      <c r="A179" s="16">
        <v>178</v>
      </c>
      <c r="B179" s="17" t="s">
        <v>66</v>
      </c>
      <c r="C179" s="27" t="s">
        <v>323</v>
      </c>
      <c r="D179" s="5"/>
      <c r="E179" s="17" t="s">
        <v>14</v>
      </c>
      <c r="F179" s="17" t="s">
        <v>15</v>
      </c>
      <c r="G179" s="17" t="s">
        <v>16</v>
      </c>
      <c r="H179" s="17" t="s">
        <v>16</v>
      </c>
      <c r="I179" s="17" t="s">
        <v>17</v>
      </c>
      <c r="J179" s="15" t="s">
        <v>321</v>
      </c>
      <c r="K179" s="15" t="s">
        <v>799</v>
      </c>
      <c r="L179" s="17"/>
      <c r="M179" s="6">
        <v>44029</v>
      </c>
      <c r="N179" s="6">
        <v>44029</v>
      </c>
      <c r="O179" s="16" t="s">
        <v>620</v>
      </c>
      <c r="P179" s="18" t="s">
        <v>614</v>
      </c>
      <c r="Q179" s="18" t="s">
        <v>622</v>
      </c>
      <c r="R179" s="18"/>
      <c r="S179" s="39"/>
    </row>
    <row r="180" spans="1:19" s="16" customFormat="1" x14ac:dyDescent="0.3">
      <c r="A180" s="16">
        <v>179</v>
      </c>
      <c r="B180" s="17" t="s">
        <v>66</v>
      </c>
      <c r="C180" s="27" t="s">
        <v>324</v>
      </c>
      <c r="D180" s="5"/>
      <c r="E180" s="17" t="s">
        <v>14</v>
      </c>
      <c r="F180" s="17" t="s">
        <v>15</v>
      </c>
      <c r="G180" s="17" t="s">
        <v>16</v>
      </c>
      <c r="H180" s="17" t="s">
        <v>16</v>
      </c>
      <c r="I180" s="17" t="s">
        <v>17</v>
      </c>
      <c r="J180" s="15" t="s">
        <v>332</v>
      </c>
      <c r="K180" s="15" t="s">
        <v>18</v>
      </c>
      <c r="L180" s="17"/>
      <c r="M180" s="6">
        <v>44029</v>
      </c>
      <c r="N180" s="6">
        <v>44029</v>
      </c>
      <c r="O180" s="16" t="s">
        <v>620</v>
      </c>
      <c r="P180" s="18" t="s">
        <v>614</v>
      </c>
      <c r="Q180" s="18" t="s">
        <v>622</v>
      </c>
      <c r="R180" s="18"/>
      <c r="S180" s="39"/>
    </row>
    <row r="181" spans="1:19" s="16" customFormat="1" x14ac:dyDescent="0.3">
      <c r="A181" s="16">
        <v>180</v>
      </c>
      <c r="B181" s="17" t="s">
        <v>66</v>
      </c>
      <c r="C181" s="27" t="s">
        <v>325</v>
      </c>
      <c r="D181" s="5"/>
      <c r="E181" s="17" t="s">
        <v>112</v>
      </c>
      <c r="F181" s="17" t="s">
        <v>15</v>
      </c>
      <c r="G181" s="17">
        <v>2</v>
      </c>
      <c r="H181" s="17">
        <v>0</v>
      </c>
      <c r="I181" s="17" t="s">
        <v>17</v>
      </c>
      <c r="J181" s="15" t="s">
        <v>332</v>
      </c>
      <c r="K181" s="15" t="s">
        <v>68</v>
      </c>
      <c r="L181" s="17"/>
      <c r="M181" s="6">
        <v>44029</v>
      </c>
      <c r="N181" s="6">
        <v>44029</v>
      </c>
      <c r="P181" s="18" t="s">
        <v>614</v>
      </c>
      <c r="Q181" s="18" t="s">
        <v>622</v>
      </c>
      <c r="R181" s="18"/>
      <c r="S181" s="39"/>
    </row>
    <row r="182" spans="1:19" s="16" customFormat="1" x14ac:dyDescent="0.3">
      <c r="A182" s="16">
        <v>181</v>
      </c>
      <c r="B182" s="17" t="s">
        <v>66</v>
      </c>
      <c r="C182" s="27" t="s">
        <v>326</v>
      </c>
      <c r="D182" s="5"/>
      <c r="E182" s="17" t="s">
        <v>14</v>
      </c>
      <c r="F182" s="17" t="s">
        <v>15</v>
      </c>
      <c r="G182" s="17" t="s">
        <v>16</v>
      </c>
      <c r="H182" s="17" t="s">
        <v>16</v>
      </c>
      <c r="I182" s="17" t="s">
        <v>17</v>
      </c>
      <c r="J182" s="15" t="s">
        <v>332</v>
      </c>
      <c r="K182" s="15" t="s">
        <v>68</v>
      </c>
      <c r="L182" s="17"/>
      <c r="M182" s="6">
        <v>44029</v>
      </c>
      <c r="N182" s="6">
        <v>44029</v>
      </c>
      <c r="P182" s="18" t="s">
        <v>614</v>
      </c>
      <c r="Q182" s="18" t="s">
        <v>622</v>
      </c>
      <c r="R182" s="18"/>
      <c r="S182" s="39"/>
    </row>
    <row r="183" spans="1:19" s="16" customFormat="1" x14ac:dyDescent="0.3">
      <c r="A183" s="16">
        <v>182</v>
      </c>
      <c r="B183" s="17" t="s">
        <v>66</v>
      </c>
      <c r="C183" s="27" t="s">
        <v>327</v>
      </c>
      <c r="D183" s="5"/>
      <c r="E183" s="17" t="s">
        <v>14</v>
      </c>
      <c r="F183" s="17" t="s">
        <v>15</v>
      </c>
      <c r="G183" s="17" t="s">
        <v>16</v>
      </c>
      <c r="H183" s="17" t="s">
        <v>16</v>
      </c>
      <c r="I183" s="17" t="s">
        <v>17</v>
      </c>
      <c r="J183" s="15" t="s">
        <v>332</v>
      </c>
      <c r="K183" s="15" t="s">
        <v>68</v>
      </c>
      <c r="L183" s="17"/>
      <c r="M183" s="6">
        <v>44029</v>
      </c>
      <c r="N183" s="6">
        <v>44029</v>
      </c>
      <c r="P183" s="18" t="s">
        <v>614</v>
      </c>
      <c r="Q183" s="18" t="s">
        <v>622</v>
      </c>
      <c r="R183" s="18"/>
      <c r="S183" s="39"/>
    </row>
    <row r="184" spans="1:19" s="16" customFormat="1" x14ac:dyDescent="0.3">
      <c r="A184" s="16">
        <v>183</v>
      </c>
      <c r="B184" s="17" t="s">
        <v>66</v>
      </c>
      <c r="C184" s="27" t="s">
        <v>328</v>
      </c>
      <c r="D184" s="5"/>
      <c r="E184" s="17" t="s">
        <v>14</v>
      </c>
      <c r="F184" s="17" t="s">
        <v>15</v>
      </c>
      <c r="G184" s="17" t="s">
        <v>16</v>
      </c>
      <c r="H184" s="17" t="s">
        <v>16</v>
      </c>
      <c r="I184" s="17" t="s">
        <v>17</v>
      </c>
      <c r="J184" s="15" t="s">
        <v>332</v>
      </c>
      <c r="K184" s="15" t="s">
        <v>68</v>
      </c>
      <c r="L184" s="17"/>
      <c r="M184" s="6">
        <v>44029</v>
      </c>
      <c r="N184" s="6">
        <v>44029</v>
      </c>
      <c r="P184" s="18" t="s">
        <v>614</v>
      </c>
      <c r="Q184" s="18" t="s">
        <v>622</v>
      </c>
      <c r="R184" s="18"/>
      <c r="S184" s="39"/>
    </row>
    <row r="185" spans="1:19" s="16" customFormat="1" x14ac:dyDescent="0.3">
      <c r="A185" s="16">
        <v>184</v>
      </c>
      <c r="B185" s="17" t="s">
        <v>66</v>
      </c>
      <c r="C185" s="27" t="s">
        <v>329</v>
      </c>
      <c r="D185" s="5"/>
      <c r="E185" s="17" t="s">
        <v>14</v>
      </c>
      <c r="F185" s="17" t="s">
        <v>15</v>
      </c>
      <c r="G185" s="17" t="s">
        <v>16</v>
      </c>
      <c r="H185" s="17" t="s">
        <v>16</v>
      </c>
      <c r="I185" s="17" t="s">
        <v>17</v>
      </c>
      <c r="J185" s="15" t="s">
        <v>332</v>
      </c>
      <c r="K185" s="15" t="s">
        <v>68</v>
      </c>
      <c r="L185" s="17"/>
      <c r="M185" s="6">
        <v>44029</v>
      </c>
      <c r="N185" s="6">
        <v>44029</v>
      </c>
      <c r="P185" s="18" t="s">
        <v>614</v>
      </c>
      <c r="Q185" s="18" t="s">
        <v>622</v>
      </c>
      <c r="R185" s="18"/>
      <c r="S185" s="39"/>
    </row>
    <row r="186" spans="1:19" s="16" customFormat="1" x14ac:dyDescent="0.3">
      <c r="A186" s="16">
        <v>185</v>
      </c>
      <c r="B186" s="17" t="s">
        <v>66</v>
      </c>
      <c r="C186" s="27" t="s">
        <v>330</v>
      </c>
      <c r="D186" s="5"/>
      <c r="E186" s="17" t="s">
        <v>14</v>
      </c>
      <c r="F186" s="17" t="s">
        <v>15</v>
      </c>
      <c r="G186" s="17" t="s">
        <v>16</v>
      </c>
      <c r="H186" s="17" t="s">
        <v>16</v>
      </c>
      <c r="I186" s="17" t="s">
        <v>17</v>
      </c>
      <c r="J186" s="15" t="s">
        <v>23</v>
      </c>
      <c r="K186" s="15" t="s">
        <v>164</v>
      </c>
      <c r="L186" s="17"/>
      <c r="M186" s="6">
        <v>44032</v>
      </c>
      <c r="N186" s="6">
        <v>44032</v>
      </c>
      <c r="O186" s="16" t="s">
        <v>620</v>
      </c>
      <c r="P186" s="18" t="s">
        <v>614</v>
      </c>
      <c r="Q186" s="18" t="s">
        <v>622</v>
      </c>
      <c r="R186" s="18"/>
      <c r="S186" s="39"/>
    </row>
    <row r="187" spans="1:19" s="16" customFormat="1" x14ac:dyDescent="0.3">
      <c r="A187" s="16">
        <v>186</v>
      </c>
      <c r="B187" s="17" t="s">
        <v>114</v>
      </c>
      <c r="C187" s="27" t="s">
        <v>331</v>
      </c>
      <c r="D187" s="5"/>
      <c r="E187" s="17" t="s">
        <v>14</v>
      </c>
      <c r="F187" s="17" t="s">
        <v>15</v>
      </c>
      <c r="G187" s="17" t="s">
        <v>16</v>
      </c>
      <c r="H187" s="17" t="s">
        <v>16</v>
      </c>
      <c r="I187" s="17" t="s">
        <v>17</v>
      </c>
      <c r="J187" s="15" t="s">
        <v>332</v>
      </c>
      <c r="K187" s="15" t="s">
        <v>163</v>
      </c>
      <c r="L187" s="17"/>
      <c r="M187" s="6">
        <v>44033</v>
      </c>
      <c r="N187" s="6">
        <v>44033</v>
      </c>
      <c r="O187" s="16" t="s">
        <v>639</v>
      </c>
      <c r="P187" s="18" t="s">
        <v>614</v>
      </c>
      <c r="Q187" s="18" t="s">
        <v>622</v>
      </c>
      <c r="R187" s="18"/>
      <c r="S187" s="39"/>
    </row>
    <row r="188" spans="1:19" s="16" customFormat="1" x14ac:dyDescent="0.3">
      <c r="A188" s="16">
        <v>187</v>
      </c>
      <c r="B188" s="17" t="s">
        <v>114</v>
      </c>
      <c r="C188" s="27" t="s">
        <v>334</v>
      </c>
      <c r="D188" s="5" t="s">
        <v>336</v>
      </c>
      <c r="E188" s="17" t="s">
        <v>112</v>
      </c>
      <c r="F188" s="17" t="s">
        <v>15</v>
      </c>
      <c r="G188" s="17">
        <v>6</v>
      </c>
      <c r="H188" s="17">
        <v>30</v>
      </c>
      <c r="I188" s="17" t="s">
        <v>141</v>
      </c>
      <c r="J188" s="15" t="s">
        <v>332</v>
      </c>
      <c r="K188" s="15" t="s">
        <v>165</v>
      </c>
      <c r="L188" s="17"/>
      <c r="M188" s="6">
        <v>44033</v>
      </c>
      <c r="N188" s="6">
        <v>44033</v>
      </c>
      <c r="O188" s="16" t="s">
        <v>639</v>
      </c>
      <c r="P188" s="18" t="s">
        <v>614</v>
      </c>
      <c r="Q188" s="18" t="s">
        <v>622</v>
      </c>
      <c r="R188" s="18"/>
      <c r="S188" s="39"/>
    </row>
    <row r="189" spans="1:19" s="16" customFormat="1" x14ac:dyDescent="0.3">
      <c r="A189" s="16">
        <v>188</v>
      </c>
      <c r="B189" s="17" t="s">
        <v>114</v>
      </c>
      <c r="C189" s="27" t="s">
        <v>335</v>
      </c>
      <c r="D189" s="5"/>
      <c r="E189" s="17" t="s">
        <v>14</v>
      </c>
      <c r="F189" s="17" t="s">
        <v>15</v>
      </c>
      <c r="G189" s="17" t="s">
        <v>16</v>
      </c>
      <c r="H189" s="17" t="s">
        <v>16</v>
      </c>
      <c r="I189" s="17" t="s">
        <v>17</v>
      </c>
      <c r="J189" s="15" t="s">
        <v>332</v>
      </c>
      <c r="K189" s="15" t="s">
        <v>161</v>
      </c>
      <c r="L189" s="17"/>
      <c r="M189" s="6">
        <v>44033</v>
      </c>
      <c r="N189" s="6">
        <v>44033</v>
      </c>
      <c r="O189" s="16" t="s">
        <v>620</v>
      </c>
      <c r="P189" s="18" t="s">
        <v>614</v>
      </c>
      <c r="Q189" s="18" t="s">
        <v>622</v>
      </c>
      <c r="R189" s="18"/>
      <c r="S189" s="39"/>
    </row>
    <row r="190" spans="1:19" s="16" customFormat="1" x14ac:dyDescent="0.3">
      <c r="A190" s="16">
        <v>189</v>
      </c>
      <c r="B190" s="17" t="s">
        <v>66</v>
      </c>
      <c r="C190" s="27" t="s">
        <v>337</v>
      </c>
      <c r="D190" s="5" t="s">
        <v>347</v>
      </c>
      <c r="E190" s="17" t="s">
        <v>14</v>
      </c>
      <c r="F190" s="17" t="s">
        <v>15</v>
      </c>
      <c r="G190" s="17" t="s">
        <v>16</v>
      </c>
      <c r="H190" s="17" t="s">
        <v>16</v>
      </c>
      <c r="I190" s="17" t="s">
        <v>17</v>
      </c>
      <c r="J190" s="15" t="s">
        <v>332</v>
      </c>
      <c r="K190" s="15" t="s">
        <v>340</v>
      </c>
      <c r="L190" s="17"/>
      <c r="M190" s="6">
        <v>44034</v>
      </c>
      <c r="N190" s="6">
        <v>44034</v>
      </c>
      <c r="O190" s="16" t="s">
        <v>639</v>
      </c>
      <c r="P190" s="18" t="s">
        <v>614</v>
      </c>
      <c r="Q190" s="18" t="s">
        <v>622</v>
      </c>
      <c r="R190" s="18"/>
      <c r="S190" s="39"/>
    </row>
    <row r="191" spans="1:19" s="16" customFormat="1" x14ac:dyDescent="0.3">
      <c r="A191" s="16">
        <v>190</v>
      </c>
      <c r="B191" s="17" t="s">
        <v>114</v>
      </c>
      <c r="C191" s="27" t="s">
        <v>338</v>
      </c>
      <c r="D191" s="5" t="s">
        <v>342</v>
      </c>
      <c r="E191" s="17" t="s">
        <v>112</v>
      </c>
      <c r="F191" s="17" t="s">
        <v>106</v>
      </c>
      <c r="G191" s="17" t="s">
        <v>341</v>
      </c>
      <c r="H191" s="17" t="s">
        <v>339</v>
      </c>
      <c r="I191" s="17" t="s">
        <v>17</v>
      </c>
      <c r="J191" s="15" t="s">
        <v>332</v>
      </c>
      <c r="K191" s="15" t="s">
        <v>165</v>
      </c>
      <c r="L191" s="17"/>
      <c r="M191" s="6">
        <v>44034</v>
      </c>
      <c r="N191" s="6">
        <v>44034</v>
      </c>
      <c r="O191" s="16" t="s">
        <v>705</v>
      </c>
      <c r="P191" s="18" t="s">
        <v>614</v>
      </c>
      <c r="Q191" s="18" t="s">
        <v>622</v>
      </c>
      <c r="R191" s="18"/>
      <c r="S191" s="39"/>
    </row>
    <row r="192" spans="1:19" s="16" customFormat="1" x14ac:dyDescent="0.3">
      <c r="A192" s="16">
        <v>191</v>
      </c>
      <c r="B192" s="17" t="s">
        <v>66</v>
      </c>
      <c r="C192" s="27" t="s">
        <v>344</v>
      </c>
      <c r="D192" s="5"/>
      <c r="E192" s="17" t="s">
        <v>14</v>
      </c>
      <c r="F192" s="17" t="s">
        <v>15</v>
      </c>
      <c r="G192" s="17" t="s">
        <v>16</v>
      </c>
      <c r="H192" s="17" t="s">
        <v>16</v>
      </c>
      <c r="I192" s="17" t="s">
        <v>17</v>
      </c>
      <c r="J192" s="15" t="s">
        <v>332</v>
      </c>
      <c r="K192" s="15" t="s">
        <v>68</v>
      </c>
      <c r="L192" s="17"/>
      <c r="M192" s="6">
        <v>44034</v>
      </c>
      <c r="N192" s="6">
        <v>44034</v>
      </c>
      <c r="P192" s="18" t="s">
        <v>614</v>
      </c>
      <c r="Q192" s="18" t="s">
        <v>622</v>
      </c>
      <c r="R192" s="18"/>
      <c r="S192" s="39"/>
    </row>
    <row r="193" spans="1:19" s="16" customFormat="1" x14ac:dyDescent="0.3">
      <c r="A193" s="16">
        <v>192</v>
      </c>
      <c r="B193" s="17" t="s">
        <v>66</v>
      </c>
      <c r="C193" s="27" t="s">
        <v>343</v>
      </c>
      <c r="D193" s="5"/>
      <c r="E193" s="17" t="s">
        <v>14</v>
      </c>
      <c r="F193" s="17" t="s">
        <v>15</v>
      </c>
      <c r="G193" s="17" t="s">
        <v>16</v>
      </c>
      <c r="H193" s="17" t="s">
        <v>16</v>
      </c>
      <c r="I193" s="17" t="s">
        <v>17</v>
      </c>
      <c r="J193" s="15" t="s">
        <v>332</v>
      </c>
      <c r="K193" s="15" t="s">
        <v>68</v>
      </c>
      <c r="L193" s="17"/>
      <c r="M193" s="6">
        <v>44034</v>
      </c>
      <c r="N193" s="6">
        <v>44034</v>
      </c>
      <c r="P193" s="18" t="s">
        <v>614</v>
      </c>
      <c r="Q193" s="18" t="s">
        <v>622</v>
      </c>
      <c r="R193" s="18"/>
      <c r="S193" s="39"/>
    </row>
    <row r="194" spans="1:19" s="16" customFormat="1" x14ac:dyDescent="0.3">
      <c r="A194" s="16">
        <v>193</v>
      </c>
      <c r="B194" s="17" t="s">
        <v>66</v>
      </c>
      <c r="C194" s="27" t="s">
        <v>345</v>
      </c>
      <c r="D194" s="5" t="s">
        <v>424</v>
      </c>
      <c r="E194" s="17" t="s">
        <v>14</v>
      </c>
      <c r="F194" s="17" t="s">
        <v>15</v>
      </c>
      <c r="G194" s="17" t="s">
        <v>16</v>
      </c>
      <c r="H194" s="17" t="s">
        <v>16</v>
      </c>
      <c r="I194" s="17" t="s">
        <v>17</v>
      </c>
      <c r="J194" s="15" t="s">
        <v>332</v>
      </c>
      <c r="K194" s="15" t="s">
        <v>346</v>
      </c>
      <c r="L194" s="17"/>
      <c r="M194" s="6">
        <v>44034</v>
      </c>
      <c r="N194" s="6">
        <v>44034</v>
      </c>
      <c r="P194" s="18" t="s">
        <v>614</v>
      </c>
      <c r="Q194" s="18" t="s">
        <v>622</v>
      </c>
      <c r="R194" s="18"/>
      <c r="S194" s="36">
        <v>0.375</v>
      </c>
    </row>
    <row r="195" spans="1:19" s="16" customFormat="1" x14ac:dyDescent="0.3">
      <c r="A195" s="16">
        <v>194</v>
      </c>
      <c r="B195" s="17" t="s">
        <v>66</v>
      </c>
      <c r="C195" s="27" t="s">
        <v>352</v>
      </c>
      <c r="D195" s="5" t="s">
        <v>353</v>
      </c>
      <c r="E195" s="17" t="s">
        <v>14</v>
      </c>
      <c r="F195" s="17" t="s">
        <v>15</v>
      </c>
      <c r="G195" s="17" t="s">
        <v>16</v>
      </c>
      <c r="H195" s="17" t="s">
        <v>16</v>
      </c>
      <c r="I195" s="17" t="s">
        <v>17</v>
      </c>
      <c r="J195" s="15" t="s">
        <v>332</v>
      </c>
      <c r="K195" s="15" t="s">
        <v>165</v>
      </c>
      <c r="L195" s="17"/>
      <c r="M195" s="6">
        <v>44035</v>
      </c>
      <c r="N195" s="6">
        <v>44035</v>
      </c>
      <c r="O195" s="16" t="s">
        <v>639</v>
      </c>
      <c r="P195" s="18" t="s">
        <v>614</v>
      </c>
      <c r="Q195" s="18" t="s">
        <v>622</v>
      </c>
      <c r="R195" s="18"/>
      <c r="S195" s="39"/>
    </row>
    <row r="196" spans="1:19" s="16" customFormat="1" x14ac:dyDescent="0.3">
      <c r="A196" s="16">
        <v>195</v>
      </c>
      <c r="B196" s="17" t="s">
        <v>66</v>
      </c>
      <c r="C196" s="27" t="s">
        <v>411</v>
      </c>
      <c r="D196" s="5" t="s">
        <v>355</v>
      </c>
      <c r="E196" s="17" t="s">
        <v>112</v>
      </c>
      <c r="F196" s="17" t="s">
        <v>15</v>
      </c>
      <c r="G196" s="17" t="s">
        <v>356</v>
      </c>
      <c r="H196" s="17">
        <v>0</v>
      </c>
      <c r="I196" s="17" t="s">
        <v>17</v>
      </c>
      <c r="J196" s="15" t="s">
        <v>321</v>
      </c>
      <c r="K196" s="15" t="s">
        <v>321</v>
      </c>
      <c r="L196" s="17"/>
      <c r="M196" s="6">
        <v>44041</v>
      </c>
      <c r="N196" s="6">
        <v>44067</v>
      </c>
      <c r="O196" s="16" t="s">
        <v>615</v>
      </c>
      <c r="P196" s="18" t="s">
        <v>614</v>
      </c>
      <c r="Q196" s="18" t="s">
        <v>622</v>
      </c>
      <c r="R196" s="18"/>
      <c r="S196" s="39"/>
    </row>
    <row r="197" spans="1:19" s="16" customFormat="1" x14ac:dyDescent="0.3">
      <c r="A197" s="16">
        <v>196</v>
      </c>
      <c r="B197" s="17" t="s">
        <v>66</v>
      </c>
      <c r="C197" s="27" t="s">
        <v>357</v>
      </c>
      <c r="D197" s="5" t="s">
        <v>358</v>
      </c>
      <c r="E197" s="17" t="s">
        <v>112</v>
      </c>
      <c r="F197" s="17" t="s">
        <v>15</v>
      </c>
      <c r="G197" s="17">
        <v>7</v>
      </c>
      <c r="H197" s="17">
        <v>0</v>
      </c>
      <c r="I197" s="17" t="s">
        <v>141</v>
      </c>
      <c r="J197" s="15" t="s">
        <v>332</v>
      </c>
      <c r="K197" s="15" t="s">
        <v>346</v>
      </c>
      <c r="L197" s="17"/>
      <c r="M197" s="6">
        <v>44042</v>
      </c>
      <c r="N197" s="6">
        <v>44042</v>
      </c>
      <c r="O197" s="16" t="s">
        <v>639</v>
      </c>
      <c r="P197" s="18" t="s">
        <v>614</v>
      </c>
      <c r="Q197" s="18" t="s">
        <v>622</v>
      </c>
      <c r="R197" s="18"/>
      <c r="S197" s="39"/>
    </row>
    <row r="198" spans="1:19" s="16" customFormat="1" x14ac:dyDescent="0.3">
      <c r="A198" s="16">
        <v>197</v>
      </c>
      <c r="B198" s="17" t="s">
        <v>66</v>
      </c>
      <c r="C198" s="27" t="s">
        <v>359</v>
      </c>
      <c r="D198" s="5"/>
      <c r="E198" s="17" t="s">
        <v>14</v>
      </c>
      <c r="F198" s="17" t="s">
        <v>15</v>
      </c>
      <c r="G198" s="17" t="s">
        <v>16</v>
      </c>
      <c r="H198" s="17" t="s">
        <v>16</v>
      </c>
      <c r="I198" s="17" t="s">
        <v>17</v>
      </c>
      <c r="J198" s="15" t="s">
        <v>321</v>
      </c>
      <c r="K198" s="15" t="s">
        <v>799</v>
      </c>
      <c r="L198" s="17"/>
      <c r="M198" s="6">
        <v>44042</v>
      </c>
      <c r="N198" s="6">
        <v>44042</v>
      </c>
      <c r="O198" s="16" t="s">
        <v>620</v>
      </c>
      <c r="P198" s="18" t="s">
        <v>614</v>
      </c>
      <c r="Q198" s="18" t="s">
        <v>622</v>
      </c>
      <c r="R198" s="18"/>
      <c r="S198" s="39"/>
    </row>
    <row r="199" spans="1:19" s="16" customFormat="1" x14ac:dyDescent="0.3">
      <c r="A199" s="16">
        <v>198</v>
      </c>
      <c r="B199" s="17" t="s">
        <v>66</v>
      </c>
      <c r="C199" s="27" t="s">
        <v>361</v>
      </c>
      <c r="D199" s="5"/>
      <c r="E199" s="17" t="s">
        <v>112</v>
      </c>
      <c r="F199" s="17" t="s">
        <v>15</v>
      </c>
      <c r="G199" s="17">
        <v>5</v>
      </c>
      <c r="H199" s="17">
        <v>0</v>
      </c>
      <c r="I199" s="17" t="s">
        <v>17</v>
      </c>
      <c r="J199" s="15" t="s">
        <v>321</v>
      </c>
      <c r="K199" s="15" t="s">
        <v>166</v>
      </c>
      <c r="L199" s="17"/>
      <c r="M199" s="6">
        <v>44046</v>
      </c>
      <c r="N199" s="6">
        <v>44046</v>
      </c>
      <c r="O199" s="16" t="s">
        <v>615</v>
      </c>
      <c r="P199" s="18" t="s">
        <v>614</v>
      </c>
      <c r="Q199" s="18" t="s">
        <v>622</v>
      </c>
      <c r="R199" s="18"/>
      <c r="S199" s="39"/>
    </row>
    <row r="200" spans="1:19" s="16" customFormat="1" x14ac:dyDescent="0.3">
      <c r="A200" s="16">
        <v>199</v>
      </c>
      <c r="B200" s="17" t="s">
        <v>66</v>
      </c>
      <c r="C200" s="27" t="s">
        <v>362</v>
      </c>
      <c r="D200" s="5" t="s">
        <v>363</v>
      </c>
      <c r="E200" s="17" t="s">
        <v>14</v>
      </c>
      <c r="F200" s="17" t="s">
        <v>15</v>
      </c>
      <c r="G200" s="17" t="s">
        <v>16</v>
      </c>
      <c r="H200" s="17" t="s">
        <v>16</v>
      </c>
      <c r="I200" s="17" t="s">
        <v>17</v>
      </c>
      <c r="J200" s="15" t="s">
        <v>332</v>
      </c>
      <c r="K200" s="15" t="s">
        <v>165</v>
      </c>
      <c r="L200" s="17"/>
      <c r="M200" s="6">
        <v>44047</v>
      </c>
      <c r="N200" s="6">
        <v>44047</v>
      </c>
      <c r="O200" s="16" t="s">
        <v>639</v>
      </c>
      <c r="P200" s="18" t="s">
        <v>614</v>
      </c>
      <c r="Q200" s="18" t="s">
        <v>622</v>
      </c>
      <c r="R200" s="18"/>
      <c r="S200" s="39"/>
    </row>
    <row r="201" spans="1:19" s="16" customFormat="1" x14ac:dyDescent="0.3">
      <c r="A201" s="16">
        <v>200</v>
      </c>
      <c r="B201" s="17" t="s">
        <v>114</v>
      </c>
      <c r="C201" s="27" t="s">
        <v>364</v>
      </c>
      <c r="D201" s="5"/>
      <c r="E201" s="17" t="s">
        <v>112</v>
      </c>
      <c r="F201" s="17" t="s">
        <v>15</v>
      </c>
      <c r="G201" s="17">
        <v>4</v>
      </c>
      <c r="H201" s="17">
        <v>0</v>
      </c>
      <c r="I201" s="17" t="s">
        <v>17</v>
      </c>
      <c r="J201" s="15" t="s">
        <v>321</v>
      </c>
      <c r="K201" s="15" t="s">
        <v>18</v>
      </c>
      <c r="L201" s="17"/>
      <c r="M201" s="6">
        <v>44048</v>
      </c>
      <c r="N201" s="6">
        <v>44048</v>
      </c>
      <c r="O201" s="16" t="s">
        <v>620</v>
      </c>
      <c r="P201" s="18" t="s">
        <v>614</v>
      </c>
      <c r="Q201" s="18" t="s">
        <v>622</v>
      </c>
      <c r="R201" s="18"/>
      <c r="S201" s="39"/>
    </row>
    <row r="202" spans="1:19" s="16" customFormat="1" x14ac:dyDescent="0.3">
      <c r="A202" s="16">
        <v>201</v>
      </c>
      <c r="B202" s="17" t="s">
        <v>114</v>
      </c>
      <c r="C202" s="27" t="s">
        <v>365</v>
      </c>
      <c r="D202" s="5"/>
      <c r="E202" s="17" t="s">
        <v>112</v>
      </c>
      <c r="F202" s="17" t="s">
        <v>15</v>
      </c>
      <c r="G202" s="17">
        <v>4</v>
      </c>
      <c r="H202" s="17">
        <v>0</v>
      </c>
      <c r="I202" s="17" t="s">
        <v>17</v>
      </c>
      <c r="J202" s="15" t="s">
        <v>321</v>
      </c>
      <c r="K202" s="15" t="s">
        <v>18</v>
      </c>
      <c r="L202" s="17"/>
      <c r="M202" s="6">
        <v>44048</v>
      </c>
      <c r="N202" s="6">
        <v>44048</v>
      </c>
      <c r="O202" s="16" t="s">
        <v>620</v>
      </c>
      <c r="P202" s="18" t="s">
        <v>614</v>
      </c>
      <c r="Q202" s="18" t="s">
        <v>622</v>
      </c>
      <c r="R202" s="18"/>
      <c r="S202" s="39"/>
    </row>
    <row r="203" spans="1:19" s="16" customFormat="1" x14ac:dyDescent="0.3">
      <c r="A203" s="16">
        <v>202</v>
      </c>
      <c r="B203" s="17" t="s">
        <v>114</v>
      </c>
      <c r="C203" s="27" t="s">
        <v>366</v>
      </c>
      <c r="D203" s="5"/>
      <c r="E203" s="17" t="s">
        <v>112</v>
      </c>
      <c r="F203" s="17" t="s">
        <v>15</v>
      </c>
      <c r="G203" s="17">
        <v>4</v>
      </c>
      <c r="H203" s="17">
        <v>0</v>
      </c>
      <c r="I203" s="17" t="s">
        <v>17</v>
      </c>
      <c r="J203" s="15" t="s">
        <v>321</v>
      </c>
      <c r="K203" s="15" t="s">
        <v>18</v>
      </c>
      <c r="L203" s="17"/>
      <c r="M203" s="6">
        <v>44048</v>
      </c>
      <c r="N203" s="6">
        <v>44048</v>
      </c>
      <c r="O203" s="16" t="s">
        <v>620</v>
      </c>
      <c r="P203" s="18" t="s">
        <v>614</v>
      </c>
      <c r="Q203" s="18" t="s">
        <v>622</v>
      </c>
      <c r="R203" s="18"/>
      <c r="S203" s="39"/>
    </row>
    <row r="204" spans="1:19" s="16" customFormat="1" x14ac:dyDescent="0.3">
      <c r="A204" s="16">
        <v>203</v>
      </c>
      <c r="B204" s="17" t="s">
        <v>114</v>
      </c>
      <c r="C204" s="27" t="s">
        <v>367</v>
      </c>
      <c r="D204" s="5"/>
      <c r="E204" s="17" t="s">
        <v>112</v>
      </c>
      <c r="F204" s="17" t="s">
        <v>15</v>
      </c>
      <c r="G204" s="17">
        <v>4</v>
      </c>
      <c r="H204" s="17">
        <v>0</v>
      </c>
      <c r="I204" s="17" t="s">
        <v>17</v>
      </c>
      <c r="J204" s="15" t="s">
        <v>321</v>
      </c>
      <c r="K204" s="15" t="s">
        <v>18</v>
      </c>
      <c r="L204" s="17"/>
      <c r="M204" s="6">
        <v>44048</v>
      </c>
      <c r="N204" s="6">
        <v>44048</v>
      </c>
      <c r="O204" s="16" t="s">
        <v>620</v>
      </c>
      <c r="P204" s="18" t="s">
        <v>614</v>
      </c>
      <c r="Q204" s="18" t="s">
        <v>622</v>
      </c>
      <c r="R204" s="18"/>
      <c r="S204" s="39"/>
    </row>
    <row r="205" spans="1:19" s="16" customFormat="1" x14ac:dyDescent="0.3">
      <c r="A205" s="16">
        <v>204</v>
      </c>
      <c r="B205" s="17" t="s">
        <v>114</v>
      </c>
      <c r="C205" s="27" t="s">
        <v>368</v>
      </c>
      <c r="D205" s="5"/>
      <c r="E205" s="17" t="s">
        <v>112</v>
      </c>
      <c r="F205" s="17" t="s">
        <v>15</v>
      </c>
      <c r="G205" s="17">
        <v>4</v>
      </c>
      <c r="H205" s="17">
        <v>0</v>
      </c>
      <c r="I205" s="17" t="s">
        <v>17</v>
      </c>
      <c r="J205" s="15" t="s">
        <v>321</v>
      </c>
      <c r="K205" s="15" t="s">
        <v>18</v>
      </c>
      <c r="L205" s="17"/>
      <c r="M205" s="6">
        <v>44048</v>
      </c>
      <c r="N205" s="6">
        <v>44048</v>
      </c>
      <c r="O205" s="16" t="s">
        <v>620</v>
      </c>
      <c r="P205" s="18" t="s">
        <v>614</v>
      </c>
      <c r="Q205" s="18" t="s">
        <v>622</v>
      </c>
      <c r="R205" s="18"/>
      <c r="S205" s="39"/>
    </row>
    <row r="206" spans="1:19" s="16" customFormat="1" x14ac:dyDescent="0.3">
      <c r="A206" s="16">
        <v>205</v>
      </c>
      <c r="B206" s="17" t="s">
        <v>114</v>
      </c>
      <c r="C206" s="27" t="s">
        <v>369</v>
      </c>
      <c r="D206" s="5"/>
      <c r="E206" s="17" t="s">
        <v>112</v>
      </c>
      <c r="F206" s="17" t="s">
        <v>15</v>
      </c>
      <c r="G206" s="17">
        <v>4</v>
      </c>
      <c r="H206" s="17">
        <v>0</v>
      </c>
      <c r="I206" s="17" t="s">
        <v>17</v>
      </c>
      <c r="J206" s="15" t="s">
        <v>321</v>
      </c>
      <c r="K206" s="15" t="s">
        <v>18</v>
      </c>
      <c r="L206" s="17"/>
      <c r="M206" s="6">
        <v>44048</v>
      </c>
      <c r="N206" s="6">
        <v>44048</v>
      </c>
      <c r="O206" s="16" t="s">
        <v>620</v>
      </c>
      <c r="P206" s="18" t="s">
        <v>614</v>
      </c>
      <c r="Q206" s="18" t="s">
        <v>622</v>
      </c>
      <c r="R206" s="18"/>
      <c r="S206" s="39"/>
    </row>
    <row r="207" spans="1:19" s="16" customFormat="1" x14ac:dyDescent="0.3">
      <c r="A207" s="16">
        <v>206</v>
      </c>
      <c r="B207" s="17" t="s">
        <v>114</v>
      </c>
      <c r="C207" s="27" t="s">
        <v>370</v>
      </c>
      <c r="D207" s="5"/>
      <c r="E207" s="17" t="s">
        <v>112</v>
      </c>
      <c r="F207" s="17" t="s">
        <v>15</v>
      </c>
      <c r="G207" s="17">
        <v>4</v>
      </c>
      <c r="H207" s="17">
        <v>0</v>
      </c>
      <c r="I207" s="17" t="s">
        <v>17</v>
      </c>
      <c r="J207" s="15" t="s">
        <v>321</v>
      </c>
      <c r="K207" s="15" t="s">
        <v>18</v>
      </c>
      <c r="L207" s="17"/>
      <c r="M207" s="6">
        <v>44048</v>
      </c>
      <c r="N207" s="6">
        <v>44048</v>
      </c>
      <c r="O207" s="16" t="s">
        <v>620</v>
      </c>
      <c r="P207" s="18" t="s">
        <v>614</v>
      </c>
      <c r="Q207" s="18" t="s">
        <v>622</v>
      </c>
      <c r="R207" s="18"/>
      <c r="S207" s="39"/>
    </row>
    <row r="208" spans="1:19" s="16" customFormat="1" x14ac:dyDescent="0.3">
      <c r="A208" s="16">
        <v>207</v>
      </c>
      <c r="B208" s="17" t="s">
        <v>114</v>
      </c>
      <c r="C208" s="27" t="s">
        <v>371</v>
      </c>
      <c r="D208" s="5"/>
      <c r="E208" s="17" t="s">
        <v>112</v>
      </c>
      <c r="F208" s="17" t="s">
        <v>15</v>
      </c>
      <c r="G208" s="17">
        <v>4</v>
      </c>
      <c r="H208" s="17">
        <v>0</v>
      </c>
      <c r="I208" s="17" t="s">
        <v>17</v>
      </c>
      <c r="J208" s="15" t="s">
        <v>321</v>
      </c>
      <c r="K208" s="15" t="s">
        <v>18</v>
      </c>
      <c r="L208" s="17"/>
      <c r="M208" s="6">
        <v>44048</v>
      </c>
      <c r="N208" s="6">
        <v>44048</v>
      </c>
      <c r="O208" s="16" t="s">
        <v>620</v>
      </c>
      <c r="P208" s="18" t="s">
        <v>614</v>
      </c>
      <c r="Q208" s="18" t="s">
        <v>622</v>
      </c>
      <c r="R208" s="18"/>
      <c r="S208" s="39"/>
    </row>
    <row r="209" spans="1:19" s="16" customFormat="1" x14ac:dyDescent="0.3">
      <c r="A209" s="16">
        <v>208</v>
      </c>
      <c r="B209" s="17" t="s">
        <v>114</v>
      </c>
      <c r="C209" s="27" t="s">
        <v>372</v>
      </c>
      <c r="D209" s="5"/>
      <c r="E209" s="17" t="s">
        <v>112</v>
      </c>
      <c r="F209" s="17" t="s">
        <v>15</v>
      </c>
      <c r="G209" s="17">
        <v>4</v>
      </c>
      <c r="H209" s="17">
        <v>0</v>
      </c>
      <c r="I209" s="17" t="s">
        <v>17</v>
      </c>
      <c r="J209" s="15" t="s">
        <v>321</v>
      </c>
      <c r="K209" s="15" t="s">
        <v>18</v>
      </c>
      <c r="L209" s="17"/>
      <c r="M209" s="6">
        <v>44048</v>
      </c>
      <c r="N209" s="6">
        <v>44048</v>
      </c>
      <c r="O209" s="16" t="s">
        <v>620</v>
      </c>
      <c r="P209" s="18" t="s">
        <v>614</v>
      </c>
      <c r="Q209" s="18" t="s">
        <v>622</v>
      </c>
      <c r="R209" s="18"/>
      <c r="S209" s="39"/>
    </row>
    <row r="210" spans="1:19" s="16" customFormat="1" x14ac:dyDescent="0.3">
      <c r="A210" s="16">
        <v>209</v>
      </c>
      <c r="B210" s="17" t="s">
        <v>114</v>
      </c>
      <c r="C210" s="27" t="s">
        <v>373</v>
      </c>
      <c r="D210" s="5"/>
      <c r="E210" s="17" t="s">
        <v>112</v>
      </c>
      <c r="F210" s="17" t="s">
        <v>15</v>
      </c>
      <c r="G210" s="17">
        <v>6</v>
      </c>
      <c r="H210" s="17">
        <v>0</v>
      </c>
      <c r="I210" s="17" t="s">
        <v>17</v>
      </c>
      <c r="J210" s="15" t="s">
        <v>321</v>
      </c>
      <c r="K210" s="15" t="s">
        <v>18</v>
      </c>
      <c r="L210" s="17"/>
      <c r="M210" s="6">
        <v>44048</v>
      </c>
      <c r="N210" s="6">
        <v>44048</v>
      </c>
      <c r="O210" s="16" t="s">
        <v>620</v>
      </c>
      <c r="P210" s="18" t="s">
        <v>614</v>
      </c>
      <c r="Q210" s="18" t="s">
        <v>622</v>
      </c>
      <c r="R210" s="18"/>
      <c r="S210" s="39"/>
    </row>
    <row r="211" spans="1:19" s="16" customFormat="1" x14ac:dyDescent="0.3">
      <c r="A211" s="16">
        <v>210</v>
      </c>
      <c r="B211" s="17" t="s">
        <v>66</v>
      </c>
      <c r="C211" s="27" t="s">
        <v>374</v>
      </c>
      <c r="D211" s="5"/>
      <c r="E211" s="17" t="s">
        <v>14</v>
      </c>
      <c r="F211" s="17" t="s">
        <v>15</v>
      </c>
      <c r="G211" s="17" t="s">
        <v>16</v>
      </c>
      <c r="H211" s="17" t="s">
        <v>16</v>
      </c>
      <c r="I211" s="17" t="s">
        <v>17</v>
      </c>
      <c r="J211" s="15" t="s">
        <v>321</v>
      </c>
      <c r="K211" s="15" t="s">
        <v>799</v>
      </c>
      <c r="L211" s="17"/>
      <c r="M211" s="6">
        <v>44048</v>
      </c>
      <c r="N211" s="6">
        <v>44048</v>
      </c>
      <c r="O211" s="16" t="s">
        <v>639</v>
      </c>
      <c r="P211" s="18" t="s">
        <v>614</v>
      </c>
      <c r="Q211" s="18" t="s">
        <v>622</v>
      </c>
      <c r="R211" s="18"/>
      <c r="S211" s="39"/>
    </row>
    <row r="212" spans="1:19" s="16" customFormat="1" x14ac:dyDescent="0.3">
      <c r="A212" s="16">
        <v>211</v>
      </c>
      <c r="B212" s="17" t="s">
        <v>66</v>
      </c>
      <c r="C212" s="27" t="s">
        <v>375</v>
      </c>
      <c r="D212" s="5"/>
      <c r="E212" s="17" t="s">
        <v>14</v>
      </c>
      <c r="F212" s="17" t="s">
        <v>15</v>
      </c>
      <c r="G212" s="17" t="s">
        <v>16</v>
      </c>
      <c r="H212" s="17" t="s">
        <v>16</v>
      </c>
      <c r="I212" s="17" t="s">
        <v>17</v>
      </c>
      <c r="J212" s="15" t="s">
        <v>321</v>
      </c>
      <c r="K212" s="15" t="s">
        <v>799</v>
      </c>
      <c r="L212" s="17"/>
      <c r="M212" s="6">
        <v>44048</v>
      </c>
      <c r="N212" s="6">
        <v>44048</v>
      </c>
      <c r="O212" s="16" t="s">
        <v>620</v>
      </c>
      <c r="P212" s="18" t="s">
        <v>614</v>
      </c>
      <c r="Q212" s="18" t="s">
        <v>622</v>
      </c>
      <c r="R212" s="18"/>
      <c r="S212" s="39"/>
    </row>
    <row r="213" spans="1:19" s="16" customFormat="1" x14ac:dyDescent="0.3">
      <c r="A213" s="16">
        <v>212</v>
      </c>
      <c r="B213" s="17" t="s">
        <v>114</v>
      </c>
      <c r="C213" s="27" t="s">
        <v>380</v>
      </c>
      <c r="D213" s="5" t="s">
        <v>381</v>
      </c>
      <c r="E213" s="17" t="s">
        <v>14</v>
      </c>
      <c r="F213" s="17" t="s">
        <v>15</v>
      </c>
      <c r="G213" s="17" t="s">
        <v>16</v>
      </c>
      <c r="H213" s="17" t="s">
        <v>16</v>
      </c>
      <c r="I213" s="17" t="s">
        <v>17</v>
      </c>
      <c r="J213" s="15" t="s">
        <v>332</v>
      </c>
      <c r="K213" s="29" t="s">
        <v>162</v>
      </c>
      <c r="L213" s="17"/>
      <c r="M213" s="6">
        <v>44049</v>
      </c>
      <c r="N213" s="6">
        <v>44049</v>
      </c>
      <c r="O213" s="16" t="s">
        <v>639</v>
      </c>
      <c r="P213" s="18" t="s">
        <v>614</v>
      </c>
      <c r="Q213" s="18" t="s">
        <v>622</v>
      </c>
      <c r="R213" s="18"/>
      <c r="S213" s="39"/>
    </row>
    <row r="214" spans="1:19" s="16" customFormat="1" x14ac:dyDescent="0.3">
      <c r="A214" s="16">
        <v>213</v>
      </c>
      <c r="B214" s="17" t="s">
        <v>114</v>
      </c>
      <c r="C214" s="27" t="s">
        <v>382</v>
      </c>
      <c r="D214" s="5" t="s">
        <v>383</v>
      </c>
      <c r="E214" s="17" t="s">
        <v>14</v>
      </c>
      <c r="F214" s="17" t="s">
        <v>15</v>
      </c>
      <c r="G214" s="17" t="s">
        <v>16</v>
      </c>
      <c r="H214" s="17" t="s">
        <v>16</v>
      </c>
      <c r="I214" s="17" t="s">
        <v>17</v>
      </c>
      <c r="J214" s="15" t="s">
        <v>332</v>
      </c>
      <c r="K214" s="29" t="s">
        <v>162</v>
      </c>
      <c r="L214" s="17"/>
      <c r="M214" s="6">
        <v>44049</v>
      </c>
      <c r="N214" s="6">
        <v>44049</v>
      </c>
      <c r="O214" s="16" t="s">
        <v>639</v>
      </c>
      <c r="P214" s="18" t="s">
        <v>614</v>
      </c>
      <c r="Q214" s="18" t="s">
        <v>622</v>
      </c>
      <c r="R214" s="18"/>
      <c r="S214" s="39"/>
    </row>
    <row r="215" spans="1:19" s="16" customFormat="1" x14ac:dyDescent="0.3">
      <c r="A215" s="16">
        <v>214</v>
      </c>
      <c r="B215" s="17" t="s">
        <v>66</v>
      </c>
      <c r="C215" s="27" t="s">
        <v>384</v>
      </c>
      <c r="D215" s="5"/>
      <c r="E215" s="17" t="s">
        <v>14</v>
      </c>
      <c r="F215" s="17" t="s">
        <v>15</v>
      </c>
      <c r="G215" s="17" t="s">
        <v>16</v>
      </c>
      <c r="H215" s="17" t="s">
        <v>16</v>
      </c>
      <c r="I215" s="17" t="s">
        <v>17</v>
      </c>
      <c r="J215" s="15" t="s">
        <v>332</v>
      </c>
      <c r="K215" s="15" t="s">
        <v>68</v>
      </c>
      <c r="L215" s="17"/>
      <c r="M215" s="6">
        <v>44053</v>
      </c>
      <c r="N215" s="6">
        <v>44053</v>
      </c>
      <c r="P215" s="18" t="s">
        <v>614</v>
      </c>
      <c r="Q215" s="18" t="s">
        <v>622</v>
      </c>
      <c r="R215" s="18"/>
      <c r="S215" s="39"/>
    </row>
    <row r="216" spans="1:19" s="16" customFormat="1" x14ac:dyDescent="0.3">
      <c r="A216" s="16">
        <v>215</v>
      </c>
      <c r="B216" s="17" t="s">
        <v>66</v>
      </c>
      <c r="C216" s="27" t="s">
        <v>385</v>
      </c>
      <c r="D216" s="5" t="s">
        <v>700</v>
      </c>
      <c r="E216" s="17" t="s">
        <v>14</v>
      </c>
      <c r="F216" s="17" t="s">
        <v>15</v>
      </c>
      <c r="G216" s="17">
        <v>4</v>
      </c>
      <c r="H216" s="17">
        <v>0</v>
      </c>
      <c r="I216" s="17" t="s">
        <v>17</v>
      </c>
      <c r="J216" s="15" t="s">
        <v>332</v>
      </c>
      <c r="K216" s="15" t="s">
        <v>68</v>
      </c>
      <c r="L216" s="17"/>
      <c r="M216" s="6">
        <v>44054</v>
      </c>
      <c r="N216" s="28" t="s">
        <v>701</v>
      </c>
      <c r="P216" s="18" t="s">
        <v>614</v>
      </c>
      <c r="Q216" s="18" t="s">
        <v>622</v>
      </c>
      <c r="R216" s="18"/>
      <c r="S216" s="39"/>
    </row>
    <row r="217" spans="1:19" s="16" customFormat="1" x14ac:dyDescent="0.3">
      <c r="A217" s="16">
        <v>216</v>
      </c>
      <c r="B217" s="17" t="s">
        <v>66</v>
      </c>
      <c r="C217" s="27" t="s">
        <v>386</v>
      </c>
      <c r="D217" s="5" t="s">
        <v>387</v>
      </c>
      <c r="E217" s="17" t="s">
        <v>14</v>
      </c>
      <c r="F217" s="17" t="s">
        <v>15</v>
      </c>
      <c r="G217" s="17" t="s">
        <v>16</v>
      </c>
      <c r="H217" s="17" t="s">
        <v>16</v>
      </c>
      <c r="I217" s="17" t="s">
        <v>17</v>
      </c>
      <c r="J217" s="15" t="s">
        <v>321</v>
      </c>
      <c r="K217" s="15" t="s">
        <v>321</v>
      </c>
      <c r="L217" s="17"/>
      <c r="M217" s="6">
        <v>44054</v>
      </c>
      <c r="N217" s="6">
        <v>44054</v>
      </c>
      <c r="O217" s="16" t="s">
        <v>620</v>
      </c>
      <c r="P217" s="18" t="s">
        <v>614</v>
      </c>
      <c r="Q217" s="18" t="s">
        <v>622</v>
      </c>
      <c r="R217" s="18"/>
      <c r="S217" s="39"/>
    </row>
    <row r="218" spans="1:19" s="16" customFormat="1" x14ac:dyDescent="0.3">
      <c r="A218" s="16">
        <v>217</v>
      </c>
      <c r="B218" s="17" t="s">
        <v>66</v>
      </c>
      <c r="C218" s="27" t="s">
        <v>388</v>
      </c>
      <c r="D218" s="5" t="s">
        <v>389</v>
      </c>
      <c r="E218" s="17" t="s">
        <v>14</v>
      </c>
      <c r="F218" s="17" t="s">
        <v>15</v>
      </c>
      <c r="G218" s="17" t="s">
        <v>16</v>
      </c>
      <c r="H218" s="17" t="s">
        <v>16</v>
      </c>
      <c r="I218" s="17" t="s">
        <v>17</v>
      </c>
      <c r="J218" s="15" t="s">
        <v>23</v>
      </c>
      <c r="K218" s="15" t="s">
        <v>166</v>
      </c>
      <c r="L218" s="17"/>
      <c r="M218" s="6">
        <v>44054</v>
      </c>
      <c r="N218" s="6">
        <v>44054</v>
      </c>
      <c r="O218" s="16" t="s">
        <v>620</v>
      </c>
      <c r="P218" s="18" t="s">
        <v>614</v>
      </c>
      <c r="Q218" s="18" t="s">
        <v>622</v>
      </c>
      <c r="R218" s="18"/>
      <c r="S218" s="39"/>
    </row>
    <row r="219" spans="1:19" s="16" customFormat="1" x14ac:dyDescent="0.3">
      <c r="A219" s="16">
        <v>218</v>
      </c>
      <c r="B219" s="17" t="s">
        <v>66</v>
      </c>
      <c r="C219" s="27" t="s">
        <v>395</v>
      </c>
      <c r="D219" s="5"/>
      <c r="E219" s="17" t="s">
        <v>14</v>
      </c>
      <c r="F219" s="17" t="s">
        <v>15</v>
      </c>
      <c r="G219" s="17" t="s">
        <v>16</v>
      </c>
      <c r="H219" s="17" t="s">
        <v>16</v>
      </c>
      <c r="I219" s="17" t="s">
        <v>17</v>
      </c>
      <c r="J219" s="15" t="s">
        <v>321</v>
      </c>
      <c r="K219" s="15" t="s">
        <v>799</v>
      </c>
      <c r="L219" s="17"/>
      <c r="M219" s="6">
        <v>44056</v>
      </c>
      <c r="N219" s="6">
        <v>44056</v>
      </c>
      <c r="O219" s="16" t="s">
        <v>616</v>
      </c>
      <c r="P219" s="18" t="s">
        <v>614</v>
      </c>
      <c r="Q219" s="18" t="s">
        <v>622</v>
      </c>
      <c r="R219" s="18"/>
      <c r="S219" s="39"/>
    </row>
    <row r="220" spans="1:19" s="16" customFormat="1" x14ac:dyDescent="0.3">
      <c r="A220" s="16">
        <v>219</v>
      </c>
      <c r="B220" s="17" t="s">
        <v>114</v>
      </c>
      <c r="C220" s="27" t="s">
        <v>401</v>
      </c>
      <c r="D220" s="5" t="s">
        <v>402</v>
      </c>
      <c r="E220" s="17" t="s">
        <v>14</v>
      </c>
      <c r="F220" s="17" t="s">
        <v>15</v>
      </c>
      <c r="G220" s="17" t="s">
        <v>16</v>
      </c>
      <c r="H220" s="17" t="s">
        <v>16</v>
      </c>
      <c r="I220" s="17" t="s">
        <v>17</v>
      </c>
      <c r="J220" s="15" t="s">
        <v>332</v>
      </c>
      <c r="K220" s="29" t="s">
        <v>167</v>
      </c>
      <c r="L220" s="17"/>
      <c r="M220" s="6">
        <v>44056</v>
      </c>
      <c r="N220" s="6">
        <v>44056</v>
      </c>
      <c r="O220" s="16" t="s">
        <v>639</v>
      </c>
      <c r="P220" s="18" t="s">
        <v>614</v>
      </c>
      <c r="Q220" s="18" t="s">
        <v>622</v>
      </c>
      <c r="R220" s="18"/>
      <c r="S220" s="39"/>
    </row>
    <row r="221" spans="1:19" s="16" customFormat="1" x14ac:dyDescent="0.3">
      <c r="A221" s="16">
        <v>220</v>
      </c>
      <c r="B221" s="17" t="s">
        <v>114</v>
      </c>
      <c r="C221" s="27" t="s">
        <v>403</v>
      </c>
      <c r="D221" s="5" t="s">
        <v>404</v>
      </c>
      <c r="E221" s="17" t="s">
        <v>14</v>
      </c>
      <c r="F221" s="17" t="s">
        <v>15</v>
      </c>
      <c r="G221" s="17" t="s">
        <v>16</v>
      </c>
      <c r="H221" s="17" t="s">
        <v>16</v>
      </c>
      <c r="I221" s="17" t="s">
        <v>17</v>
      </c>
      <c r="J221" s="15" t="s">
        <v>23</v>
      </c>
      <c r="K221" s="15" t="s">
        <v>68</v>
      </c>
      <c r="L221" s="17"/>
      <c r="M221" s="6">
        <v>44060</v>
      </c>
      <c r="N221" s="6">
        <v>44060</v>
      </c>
      <c r="P221" s="18" t="s">
        <v>614</v>
      </c>
      <c r="Q221" s="18" t="s">
        <v>622</v>
      </c>
      <c r="R221" s="18"/>
      <c r="S221" s="39"/>
    </row>
    <row r="222" spans="1:19" s="16" customFormat="1" x14ac:dyDescent="0.3">
      <c r="A222" s="16">
        <v>221</v>
      </c>
      <c r="B222" s="17" t="s">
        <v>114</v>
      </c>
      <c r="C222" s="27" t="s">
        <v>405</v>
      </c>
      <c r="D222" s="5" t="s">
        <v>406</v>
      </c>
      <c r="E222" s="17" t="s">
        <v>14</v>
      </c>
      <c r="F222" s="17" t="s">
        <v>15</v>
      </c>
      <c r="G222" s="17" t="s">
        <v>16</v>
      </c>
      <c r="H222" s="17" t="s">
        <v>16</v>
      </c>
      <c r="I222" s="17" t="s">
        <v>17</v>
      </c>
      <c r="J222" s="15" t="s">
        <v>332</v>
      </c>
      <c r="K222" s="15" t="s">
        <v>165</v>
      </c>
      <c r="L222" s="17"/>
      <c r="M222" s="6">
        <v>44063</v>
      </c>
      <c r="N222" s="6">
        <v>44063</v>
      </c>
      <c r="O222" s="16" t="s">
        <v>639</v>
      </c>
      <c r="P222" s="18" t="s">
        <v>614</v>
      </c>
      <c r="Q222" s="18" t="s">
        <v>622</v>
      </c>
      <c r="R222" s="18"/>
      <c r="S222" s="39"/>
    </row>
    <row r="223" spans="1:19" s="16" customFormat="1" x14ac:dyDescent="0.3">
      <c r="A223" s="16">
        <v>222</v>
      </c>
      <c r="B223" s="17" t="s">
        <v>114</v>
      </c>
      <c r="C223" s="27" t="s">
        <v>407</v>
      </c>
      <c r="D223" s="5" t="s">
        <v>408</v>
      </c>
      <c r="E223" s="17" t="s">
        <v>14</v>
      </c>
      <c r="F223" s="17" t="s">
        <v>15</v>
      </c>
      <c r="G223" s="17" t="s">
        <v>16</v>
      </c>
      <c r="H223" s="17" t="s">
        <v>16</v>
      </c>
      <c r="I223" s="17" t="s">
        <v>17</v>
      </c>
      <c r="J223" s="15" t="s">
        <v>332</v>
      </c>
      <c r="K223" s="15" t="s">
        <v>165</v>
      </c>
      <c r="L223" s="17"/>
      <c r="M223" s="6">
        <v>44063</v>
      </c>
      <c r="N223" s="6">
        <v>44063</v>
      </c>
      <c r="O223" s="16" t="s">
        <v>639</v>
      </c>
      <c r="P223" s="18" t="s">
        <v>614</v>
      </c>
      <c r="Q223" s="18" t="s">
        <v>622</v>
      </c>
      <c r="R223" s="18"/>
      <c r="S223" s="39"/>
    </row>
    <row r="224" spans="1:19" s="16" customFormat="1" x14ac:dyDescent="0.3">
      <c r="A224" s="16">
        <v>223</v>
      </c>
      <c r="B224" s="17" t="s">
        <v>114</v>
      </c>
      <c r="C224" s="27" t="s">
        <v>412</v>
      </c>
      <c r="D224" s="5" t="s">
        <v>413</v>
      </c>
      <c r="E224" s="17" t="s">
        <v>14</v>
      </c>
      <c r="F224" s="17" t="s">
        <v>15</v>
      </c>
      <c r="G224" s="17" t="s">
        <v>16</v>
      </c>
      <c r="H224" s="17" t="s">
        <v>16</v>
      </c>
      <c r="I224" s="17" t="s">
        <v>17</v>
      </c>
      <c r="J224" s="15" t="s">
        <v>332</v>
      </c>
      <c r="K224" s="15" t="s">
        <v>167</v>
      </c>
      <c r="L224" s="17"/>
      <c r="M224" s="6">
        <v>44067</v>
      </c>
      <c r="N224" s="6">
        <v>44067</v>
      </c>
      <c r="O224" s="16" t="s">
        <v>639</v>
      </c>
      <c r="P224" s="18" t="s">
        <v>614</v>
      </c>
      <c r="Q224" s="18" t="s">
        <v>622</v>
      </c>
      <c r="R224" s="18"/>
      <c r="S224" s="39"/>
    </row>
    <row r="225" spans="1:20" s="16" customFormat="1" x14ac:dyDescent="0.3">
      <c r="A225" s="16">
        <v>224</v>
      </c>
      <c r="B225" s="17" t="s">
        <v>114</v>
      </c>
      <c r="C225" s="27" t="s">
        <v>414</v>
      </c>
      <c r="D225" s="5"/>
      <c r="E225" s="17" t="s">
        <v>14</v>
      </c>
      <c r="F225" s="17" t="s">
        <v>15</v>
      </c>
      <c r="G225" s="17" t="s">
        <v>16</v>
      </c>
      <c r="H225" s="17" t="s">
        <v>16</v>
      </c>
      <c r="I225" s="17" t="s">
        <v>17</v>
      </c>
      <c r="J225" s="15" t="s">
        <v>332</v>
      </c>
      <c r="K225" s="15" t="s">
        <v>68</v>
      </c>
      <c r="L225" s="17"/>
      <c r="M225" s="6">
        <v>44067</v>
      </c>
      <c r="N225" s="6">
        <v>44067</v>
      </c>
      <c r="P225" s="18" t="s">
        <v>614</v>
      </c>
      <c r="Q225" s="18" t="s">
        <v>622</v>
      </c>
      <c r="R225" s="18"/>
      <c r="S225" s="39"/>
    </row>
    <row r="226" spans="1:20" s="16" customFormat="1" x14ac:dyDescent="0.3">
      <c r="A226" s="16">
        <v>225</v>
      </c>
      <c r="B226" s="17" t="s">
        <v>114</v>
      </c>
      <c r="C226" s="27" t="s">
        <v>415</v>
      </c>
      <c r="D226" s="5" t="s">
        <v>421</v>
      </c>
      <c r="E226" s="17" t="s">
        <v>14</v>
      </c>
      <c r="F226" s="17" t="s">
        <v>15</v>
      </c>
      <c r="G226" s="17" t="s">
        <v>16</v>
      </c>
      <c r="H226" s="17" t="s">
        <v>16</v>
      </c>
      <c r="I226" s="17" t="s">
        <v>17</v>
      </c>
      <c r="J226" s="15" t="s">
        <v>23</v>
      </c>
      <c r="K226" s="15" t="s">
        <v>68</v>
      </c>
      <c r="L226" s="17"/>
      <c r="M226" s="6">
        <v>44067</v>
      </c>
      <c r="N226" s="6">
        <v>44067</v>
      </c>
      <c r="P226" s="18" t="s">
        <v>614</v>
      </c>
      <c r="Q226" s="18" t="s">
        <v>622</v>
      </c>
      <c r="R226" s="18"/>
      <c r="S226" s="39"/>
    </row>
    <row r="227" spans="1:20" s="16" customFormat="1" x14ac:dyDescent="0.3">
      <c r="A227" s="16">
        <v>226</v>
      </c>
      <c r="B227" s="17" t="s">
        <v>114</v>
      </c>
      <c r="C227" s="27" t="s">
        <v>416</v>
      </c>
      <c r="D227" s="5"/>
      <c r="E227" s="17" t="s">
        <v>14</v>
      </c>
      <c r="F227" s="17" t="s">
        <v>15</v>
      </c>
      <c r="G227" s="17" t="s">
        <v>16</v>
      </c>
      <c r="H227" s="17" t="s">
        <v>16</v>
      </c>
      <c r="I227" s="17" t="s">
        <v>17</v>
      </c>
      <c r="J227" s="15" t="s">
        <v>321</v>
      </c>
      <c r="K227" s="15" t="s">
        <v>18</v>
      </c>
      <c r="L227" s="17"/>
      <c r="M227" s="6">
        <v>44068</v>
      </c>
      <c r="N227" s="6">
        <v>44068</v>
      </c>
      <c r="O227" s="16" t="s">
        <v>620</v>
      </c>
      <c r="P227" s="18" t="s">
        <v>614</v>
      </c>
      <c r="Q227" s="18" t="s">
        <v>622</v>
      </c>
      <c r="R227" s="18"/>
      <c r="S227" s="39"/>
    </row>
    <row r="228" spans="1:20" s="16" customFormat="1" x14ac:dyDescent="0.3">
      <c r="A228" s="16">
        <v>227</v>
      </c>
      <c r="B228" s="17" t="s">
        <v>114</v>
      </c>
      <c r="C228" s="27" t="s">
        <v>417</v>
      </c>
      <c r="D228" s="5"/>
      <c r="E228" s="17" t="s">
        <v>14</v>
      </c>
      <c r="F228" s="17" t="s">
        <v>15</v>
      </c>
      <c r="G228" s="17" t="s">
        <v>16</v>
      </c>
      <c r="H228" s="17" t="s">
        <v>16</v>
      </c>
      <c r="I228" s="17" t="s">
        <v>17</v>
      </c>
      <c r="J228" s="15" t="s">
        <v>321</v>
      </c>
      <c r="K228" s="15" t="s">
        <v>18</v>
      </c>
      <c r="L228" s="17"/>
      <c r="M228" s="6">
        <v>44068</v>
      </c>
      <c r="N228" s="6">
        <v>44068</v>
      </c>
      <c r="O228" s="16" t="s">
        <v>620</v>
      </c>
      <c r="P228" s="18" t="s">
        <v>614</v>
      </c>
      <c r="Q228" s="18" t="s">
        <v>622</v>
      </c>
      <c r="R228" s="18"/>
      <c r="S228" s="39"/>
    </row>
    <row r="229" spans="1:20" s="16" customFormat="1" x14ac:dyDescent="0.3">
      <c r="A229" s="16">
        <v>228</v>
      </c>
      <c r="B229" s="17" t="s">
        <v>114</v>
      </c>
      <c r="C229" s="27" t="s">
        <v>418</v>
      </c>
      <c r="D229" s="5"/>
      <c r="E229" s="17" t="s">
        <v>14</v>
      </c>
      <c r="F229" s="17" t="s">
        <v>15</v>
      </c>
      <c r="G229" s="17" t="s">
        <v>16</v>
      </c>
      <c r="H229" s="17" t="s">
        <v>16</v>
      </c>
      <c r="I229" s="17" t="s">
        <v>17</v>
      </c>
      <c r="J229" s="15" t="s">
        <v>321</v>
      </c>
      <c r="K229" s="15" t="s">
        <v>18</v>
      </c>
      <c r="L229" s="17"/>
      <c r="M229" s="6">
        <v>44068</v>
      </c>
      <c r="N229" s="6">
        <v>44068</v>
      </c>
      <c r="O229" s="16" t="s">
        <v>620</v>
      </c>
      <c r="P229" s="18" t="s">
        <v>614</v>
      </c>
      <c r="Q229" s="18" t="s">
        <v>622</v>
      </c>
      <c r="R229" s="18"/>
      <c r="S229" s="39"/>
    </row>
    <row r="230" spans="1:20" s="16" customFormat="1" x14ac:dyDescent="0.3">
      <c r="A230" s="16">
        <v>229</v>
      </c>
      <c r="B230" s="17" t="s">
        <v>114</v>
      </c>
      <c r="C230" s="27" t="s">
        <v>420</v>
      </c>
      <c r="D230" s="5" t="s">
        <v>421</v>
      </c>
      <c r="E230" s="17" t="s">
        <v>14</v>
      </c>
      <c r="F230" s="17" t="s">
        <v>15</v>
      </c>
      <c r="G230" s="17" t="s">
        <v>16</v>
      </c>
      <c r="H230" s="17" t="s">
        <v>16</v>
      </c>
      <c r="I230" s="17" t="s">
        <v>17</v>
      </c>
      <c r="J230" s="15" t="s">
        <v>23</v>
      </c>
      <c r="K230" s="15" t="s">
        <v>68</v>
      </c>
      <c r="L230" s="17"/>
      <c r="M230" s="6">
        <v>44069</v>
      </c>
      <c r="N230" s="6">
        <v>44069</v>
      </c>
      <c r="P230" s="18" t="s">
        <v>614</v>
      </c>
      <c r="Q230" s="18" t="s">
        <v>622</v>
      </c>
      <c r="R230" s="18"/>
      <c r="S230" s="39"/>
    </row>
    <row r="231" spans="1:20" s="16" customFormat="1" x14ac:dyDescent="0.3">
      <c r="A231" s="16">
        <v>230</v>
      </c>
      <c r="B231" s="17" t="s">
        <v>66</v>
      </c>
      <c r="C231" s="27" t="s">
        <v>422</v>
      </c>
      <c r="D231" s="5"/>
      <c r="E231" s="17" t="s">
        <v>14</v>
      </c>
      <c r="F231" s="17" t="s">
        <v>15</v>
      </c>
      <c r="G231" s="17" t="s">
        <v>16</v>
      </c>
      <c r="H231" s="17" t="s">
        <v>16</v>
      </c>
      <c r="I231" s="17" t="s">
        <v>17</v>
      </c>
      <c r="J231" s="15" t="s">
        <v>23</v>
      </c>
      <c r="K231" s="15" t="s">
        <v>166</v>
      </c>
      <c r="L231" s="17"/>
      <c r="M231" s="6">
        <v>44069</v>
      </c>
      <c r="N231" s="6">
        <v>44069</v>
      </c>
      <c r="O231" s="16" t="s">
        <v>620</v>
      </c>
      <c r="P231" s="18" t="s">
        <v>614</v>
      </c>
      <c r="Q231" s="18" t="s">
        <v>622</v>
      </c>
      <c r="R231" s="18"/>
      <c r="S231" s="39"/>
    </row>
    <row r="232" spans="1:20" s="16" customFormat="1" x14ac:dyDescent="0.3">
      <c r="A232" s="16">
        <v>231</v>
      </c>
      <c r="B232" s="17" t="s">
        <v>66</v>
      </c>
      <c r="C232" s="27" t="s">
        <v>423</v>
      </c>
      <c r="D232" s="5"/>
      <c r="E232" s="17" t="s">
        <v>14</v>
      </c>
      <c r="F232" s="17" t="s">
        <v>15</v>
      </c>
      <c r="G232" s="17" t="s">
        <v>16</v>
      </c>
      <c r="H232" s="17" t="s">
        <v>16</v>
      </c>
      <c r="I232" s="17" t="s">
        <v>17</v>
      </c>
      <c r="J232" s="15" t="s">
        <v>23</v>
      </c>
      <c r="K232" s="15" t="s">
        <v>68</v>
      </c>
      <c r="L232" s="17"/>
      <c r="M232" s="6">
        <v>44071</v>
      </c>
      <c r="N232" s="6">
        <v>44071</v>
      </c>
      <c r="P232" s="18" t="s">
        <v>614</v>
      </c>
      <c r="Q232" s="18" t="s">
        <v>622</v>
      </c>
      <c r="R232" s="18"/>
      <c r="S232" s="39"/>
    </row>
    <row r="233" spans="1:20" s="16" customFormat="1" x14ac:dyDescent="0.3">
      <c r="A233" s="16">
        <v>232</v>
      </c>
      <c r="B233" s="17" t="s">
        <v>66</v>
      </c>
      <c r="C233" s="27" t="s">
        <v>425</v>
      </c>
      <c r="D233" s="5"/>
      <c r="E233" s="17" t="s">
        <v>14</v>
      </c>
      <c r="F233" s="17" t="s">
        <v>15</v>
      </c>
      <c r="G233" s="17" t="s">
        <v>16</v>
      </c>
      <c r="H233" s="17" t="s">
        <v>16</v>
      </c>
      <c r="I233" s="17" t="s">
        <v>17</v>
      </c>
      <c r="J233" s="15" t="s">
        <v>23</v>
      </c>
      <c r="K233" s="15" t="s">
        <v>68</v>
      </c>
      <c r="L233" s="17"/>
      <c r="M233" s="6" t="s">
        <v>427</v>
      </c>
      <c r="N233" s="6" t="s">
        <v>427</v>
      </c>
      <c r="P233" s="18" t="s">
        <v>614</v>
      </c>
      <c r="Q233" s="18" t="s">
        <v>622</v>
      </c>
      <c r="R233" s="18"/>
      <c r="S233" s="39"/>
    </row>
    <row r="234" spans="1:20" s="16" customFormat="1" x14ac:dyDescent="0.3">
      <c r="A234" s="16">
        <v>233</v>
      </c>
      <c r="B234" s="17" t="s">
        <v>66</v>
      </c>
      <c r="C234" s="27" t="s">
        <v>426</v>
      </c>
      <c r="D234" s="5"/>
      <c r="E234" s="17" t="s">
        <v>14</v>
      </c>
      <c r="F234" s="17" t="s">
        <v>15</v>
      </c>
      <c r="G234" s="17" t="s">
        <v>16</v>
      </c>
      <c r="H234" s="17" t="s">
        <v>16</v>
      </c>
      <c r="I234" s="17" t="s">
        <v>17</v>
      </c>
      <c r="J234" s="15" t="s">
        <v>23</v>
      </c>
      <c r="K234" s="15" t="s">
        <v>68</v>
      </c>
      <c r="L234" s="17"/>
      <c r="M234" s="6" t="s">
        <v>427</v>
      </c>
      <c r="N234" s="6" t="s">
        <v>427</v>
      </c>
      <c r="P234" s="18" t="s">
        <v>614</v>
      </c>
      <c r="Q234" s="18" t="s">
        <v>622</v>
      </c>
      <c r="R234" s="18"/>
      <c r="S234" s="39"/>
    </row>
    <row r="235" spans="1:20" s="16" customFormat="1" x14ac:dyDescent="0.3">
      <c r="A235" s="16">
        <v>234</v>
      </c>
      <c r="B235" s="17" t="s">
        <v>66</v>
      </c>
      <c r="C235" s="27" t="s">
        <v>430</v>
      </c>
      <c r="D235" s="5" t="s">
        <v>431</v>
      </c>
      <c r="E235" s="17" t="s">
        <v>14</v>
      </c>
      <c r="F235" s="17" t="s">
        <v>15</v>
      </c>
      <c r="G235" s="17" t="s">
        <v>16</v>
      </c>
      <c r="H235" s="17" t="s">
        <v>16</v>
      </c>
      <c r="I235" s="17" t="s">
        <v>17</v>
      </c>
      <c r="J235" s="15" t="s">
        <v>332</v>
      </c>
      <c r="K235" s="15" t="s">
        <v>167</v>
      </c>
      <c r="L235" s="17"/>
      <c r="M235" s="6">
        <v>44076</v>
      </c>
      <c r="N235" s="6">
        <v>44076</v>
      </c>
      <c r="P235" s="18" t="s">
        <v>614</v>
      </c>
      <c r="Q235" s="18" t="s">
        <v>622</v>
      </c>
      <c r="R235" s="18"/>
      <c r="S235" s="39"/>
    </row>
    <row r="236" spans="1:20" s="16" customFormat="1" x14ac:dyDescent="0.3">
      <c r="A236" s="16">
        <v>235</v>
      </c>
      <c r="B236" s="17" t="s">
        <v>114</v>
      </c>
      <c r="C236" s="27" t="s">
        <v>434</v>
      </c>
      <c r="D236" s="5" t="s">
        <v>437</v>
      </c>
      <c r="E236" s="17" t="s">
        <v>14</v>
      </c>
      <c r="F236" s="17" t="s">
        <v>15</v>
      </c>
      <c r="G236" s="17" t="s">
        <v>16</v>
      </c>
      <c r="H236" s="17" t="s">
        <v>16</v>
      </c>
      <c r="I236" s="17" t="s">
        <v>17</v>
      </c>
      <c r="J236" s="15" t="s">
        <v>23</v>
      </c>
      <c r="K236" s="15" t="s">
        <v>161</v>
      </c>
      <c r="L236" s="17"/>
      <c r="M236" s="6">
        <v>44076</v>
      </c>
      <c r="N236" s="6">
        <v>44076</v>
      </c>
      <c r="O236" s="16" t="s">
        <v>620</v>
      </c>
      <c r="P236" s="18" t="s">
        <v>614</v>
      </c>
      <c r="Q236" s="18" t="s">
        <v>622</v>
      </c>
      <c r="R236" s="18"/>
      <c r="S236" s="39"/>
      <c r="T236" s="16" t="s">
        <v>256</v>
      </c>
    </row>
    <row r="237" spans="1:20" s="16" customFormat="1" x14ac:dyDescent="0.3">
      <c r="A237" s="16">
        <v>236</v>
      </c>
      <c r="B237" s="17" t="s">
        <v>66</v>
      </c>
      <c r="C237" s="27" t="s">
        <v>438</v>
      </c>
      <c r="D237" s="5"/>
      <c r="E237" s="17" t="s">
        <v>112</v>
      </c>
      <c r="F237" s="17" t="s">
        <v>15</v>
      </c>
      <c r="G237" s="17" t="s">
        <v>444</v>
      </c>
      <c r="H237" s="17">
        <v>0</v>
      </c>
      <c r="I237" s="17" t="s">
        <v>17</v>
      </c>
      <c r="J237" s="15" t="s">
        <v>332</v>
      </c>
      <c r="K237" s="15" t="s">
        <v>165</v>
      </c>
      <c r="L237" s="17"/>
      <c r="M237" s="6">
        <v>44082</v>
      </c>
      <c r="N237" s="6">
        <v>44082</v>
      </c>
      <c r="O237" s="16" t="s">
        <v>620</v>
      </c>
      <c r="P237" s="18" t="s">
        <v>614</v>
      </c>
      <c r="Q237" s="18" t="s">
        <v>622</v>
      </c>
      <c r="R237" s="18"/>
      <c r="S237" s="39"/>
    </row>
    <row r="238" spans="1:20" s="16" customFormat="1" x14ac:dyDescent="0.3">
      <c r="A238" s="16">
        <v>237</v>
      </c>
      <c r="B238" s="17" t="s">
        <v>66</v>
      </c>
      <c r="C238" s="27" t="s">
        <v>439</v>
      </c>
      <c r="D238" s="5"/>
      <c r="E238" s="17" t="s">
        <v>112</v>
      </c>
      <c r="F238" s="17" t="s">
        <v>15</v>
      </c>
      <c r="G238" s="17" t="s">
        <v>445</v>
      </c>
      <c r="H238" s="17">
        <v>0</v>
      </c>
      <c r="I238" s="17" t="s">
        <v>17</v>
      </c>
      <c r="J238" s="15" t="s">
        <v>332</v>
      </c>
      <c r="K238" s="15" t="s">
        <v>165</v>
      </c>
      <c r="L238" s="17"/>
      <c r="M238" s="6">
        <v>44082</v>
      </c>
      <c r="N238" s="6">
        <v>44082</v>
      </c>
      <c r="O238" s="16" t="s">
        <v>620</v>
      </c>
      <c r="P238" s="18" t="s">
        <v>614</v>
      </c>
      <c r="Q238" s="18" t="s">
        <v>622</v>
      </c>
      <c r="R238" s="18"/>
      <c r="S238" s="39"/>
    </row>
    <row r="239" spans="1:20" s="16" customFormat="1" x14ac:dyDescent="0.3">
      <c r="A239" s="16">
        <v>238</v>
      </c>
      <c r="B239" s="17" t="s">
        <v>66</v>
      </c>
      <c r="C239" s="27" t="s">
        <v>440</v>
      </c>
      <c r="D239" s="5"/>
      <c r="E239" s="17" t="s">
        <v>112</v>
      </c>
      <c r="F239" s="17" t="s">
        <v>15</v>
      </c>
      <c r="G239" s="17" t="s">
        <v>446</v>
      </c>
      <c r="H239" s="17">
        <v>0</v>
      </c>
      <c r="I239" s="17" t="s">
        <v>17</v>
      </c>
      <c r="J239" s="15" t="s">
        <v>332</v>
      </c>
      <c r="K239" s="15" t="s">
        <v>165</v>
      </c>
      <c r="L239" s="17"/>
      <c r="M239" s="6">
        <v>44082</v>
      </c>
      <c r="N239" s="6">
        <v>44082</v>
      </c>
      <c r="O239" s="16" t="s">
        <v>620</v>
      </c>
      <c r="P239" s="18" t="s">
        <v>614</v>
      </c>
      <c r="Q239" s="18" t="s">
        <v>622</v>
      </c>
      <c r="R239" s="18"/>
      <c r="S239" s="39"/>
    </row>
    <row r="240" spans="1:20" s="16" customFormat="1" x14ac:dyDescent="0.3">
      <c r="A240" s="16">
        <v>239</v>
      </c>
      <c r="B240" s="17" t="s">
        <v>66</v>
      </c>
      <c r="C240" s="27" t="s">
        <v>441</v>
      </c>
      <c r="D240" s="5"/>
      <c r="E240" s="17" t="s">
        <v>112</v>
      </c>
      <c r="F240" s="17" t="s">
        <v>15</v>
      </c>
      <c r="G240" s="17" t="s">
        <v>447</v>
      </c>
      <c r="H240" s="17">
        <v>0</v>
      </c>
      <c r="I240" s="17" t="s">
        <v>17</v>
      </c>
      <c r="J240" s="15" t="s">
        <v>332</v>
      </c>
      <c r="K240" s="15" t="s">
        <v>165</v>
      </c>
      <c r="L240" s="17"/>
      <c r="M240" s="6">
        <v>44082</v>
      </c>
      <c r="N240" s="6">
        <v>44082</v>
      </c>
      <c r="O240" s="16" t="s">
        <v>620</v>
      </c>
      <c r="P240" s="18" t="s">
        <v>614</v>
      </c>
      <c r="Q240" s="18" t="s">
        <v>622</v>
      </c>
      <c r="R240" s="18"/>
      <c r="S240" s="39"/>
    </row>
    <row r="241" spans="1:19" s="16" customFormat="1" x14ac:dyDescent="0.3">
      <c r="A241" s="16">
        <v>240</v>
      </c>
      <c r="B241" s="17" t="s">
        <v>66</v>
      </c>
      <c r="C241" s="27" t="s">
        <v>442</v>
      </c>
      <c r="D241" s="5"/>
      <c r="E241" s="17" t="s">
        <v>112</v>
      </c>
      <c r="F241" s="17" t="s">
        <v>15</v>
      </c>
      <c r="G241" s="17" t="s">
        <v>448</v>
      </c>
      <c r="H241" s="17">
        <v>0</v>
      </c>
      <c r="I241" s="17" t="s">
        <v>17</v>
      </c>
      <c r="J241" s="15" t="s">
        <v>332</v>
      </c>
      <c r="K241" s="15" t="s">
        <v>165</v>
      </c>
      <c r="L241" s="17"/>
      <c r="M241" s="6">
        <v>44082</v>
      </c>
      <c r="N241" s="6">
        <v>44082</v>
      </c>
      <c r="O241" s="16" t="s">
        <v>620</v>
      </c>
      <c r="P241" s="18" t="s">
        <v>614</v>
      </c>
      <c r="Q241" s="18" t="s">
        <v>622</v>
      </c>
      <c r="R241" s="18"/>
      <c r="S241" s="39"/>
    </row>
    <row r="242" spans="1:19" s="16" customFormat="1" x14ac:dyDescent="0.3">
      <c r="A242" s="16">
        <v>241</v>
      </c>
      <c r="B242" s="17" t="s">
        <v>66</v>
      </c>
      <c r="C242" s="27" t="s">
        <v>443</v>
      </c>
      <c r="D242" s="5"/>
      <c r="E242" s="17" t="s">
        <v>112</v>
      </c>
      <c r="F242" s="17" t="s">
        <v>15</v>
      </c>
      <c r="G242" s="17" t="s">
        <v>449</v>
      </c>
      <c r="H242" s="17">
        <v>0</v>
      </c>
      <c r="I242" s="17" t="s">
        <v>17</v>
      </c>
      <c r="J242" s="15" t="s">
        <v>332</v>
      </c>
      <c r="K242" s="15" t="s">
        <v>165</v>
      </c>
      <c r="L242" s="17"/>
      <c r="M242" s="6">
        <v>44082</v>
      </c>
      <c r="N242" s="6">
        <v>44082</v>
      </c>
      <c r="O242" s="16" t="s">
        <v>620</v>
      </c>
      <c r="P242" s="18" t="s">
        <v>614</v>
      </c>
      <c r="Q242" s="18" t="s">
        <v>622</v>
      </c>
      <c r="R242" s="18"/>
      <c r="S242" s="39"/>
    </row>
    <row r="243" spans="1:19" s="16" customFormat="1" x14ac:dyDescent="0.3">
      <c r="A243" s="16">
        <v>242</v>
      </c>
      <c r="B243" s="17" t="s">
        <v>450</v>
      </c>
      <c r="C243" s="27" t="s">
        <v>451</v>
      </c>
      <c r="D243" s="5"/>
      <c r="E243" s="17" t="s">
        <v>14</v>
      </c>
      <c r="F243" s="17" t="s">
        <v>15</v>
      </c>
      <c r="G243" s="17" t="s">
        <v>16</v>
      </c>
      <c r="H243" s="17" t="s">
        <v>16</v>
      </c>
      <c r="I243" s="17" t="s">
        <v>17</v>
      </c>
      <c r="J243" s="15" t="s">
        <v>332</v>
      </c>
      <c r="K243" s="15" t="s">
        <v>222</v>
      </c>
      <c r="L243" s="17"/>
      <c r="M243" s="6">
        <v>44082</v>
      </c>
      <c r="N243" s="6">
        <v>44082</v>
      </c>
      <c r="O243" s="16" t="s">
        <v>639</v>
      </c>
      <c r="P243" s="18" t="s">
        <v>614</v>
      </c>
      <c r="Q243" s="18" t="s">
        <v>622</v>
      </c>
      <c r="R243" s="18"/>
      <c r="S243" s="39"/>
    </row>
    <row r="244" spans="1:19" s="16" customFormat="1" x14ac:dyDescent="0.3">
      <c r="A244" s="16">
        <v>243</v>
      </c>
      <c r="B244" s="17" t="s">
        <v>450</v>
      </c>
      <c r="C244" s="27" t="s">
        <v>452</v>
      </c>
      <c r="D244" s="5"/>
      <c r="E244" s="17" t="s">
        <v>14</v>
      </c>
      <c r="F244" s="17" t="s">
        <v>15</v>
      </c>
      <c r="G244" s="17" t="s">
        <v>16</v>
      </c>
      <c r="H244" s="17" t="s">
        <v>16</v>
      </c>
      <c r="I244" s="17" t="s">
        <v>17</v>
      </c>
      <c r="J244" s="15" t="s">
        <v>332</v>
      </c>
      <c r="K244" s="15" t="s">
        <v>222</v>
      </c>
      <c r="L244" s="17"/>
      <c r="M244" s="6">
        <v>44082</v>
      </c>
      <c r="N244" s="6">
        <v>44082</v>
      </c>
      <c r="O244" s="16" t="s">
        <v>639</v>
      </c>
      <c r="P244" s="18" t="s">
        <v>614</v>
      </c>
      <c r="Q244" s="18" t="s">
        <v>622</v>
      </c>
      <c r="R244" s="18"/>
      <c r="S244" s="39"/>
    </row>
    <row r="245" spans="1:19" s="16" customFormat="1" x14ac:dyDescent="0.3">
      <c r="A245" s="16">
        <v>244</v>
      </c>
      <c r="B245" s="17" t="s">
        <v>450</v>
      </c>
      <c r="C245" s="27" t="s">
        <v>453</v>
      </c>
      <c r="D245" s="5" t="s">
        <v>602</v>
      </c>
      <c r="E245" s="17" t="s">
        <v>14</v>
      </c>
      <c r="F245" s="17" t="s">
        <v>15</v>
      </c>
      <c r="G245" s="17" t="s">
        <v>16</v>
      </c>
      <c r="H245" s="17" t="s">
        <v>16</v>
      </c>
      <c r="I245" s="17" t="s">
        <v>17</v>
      </c>
      <c r="J245" s="15" t="s">
        <v>332</v>
      </c>
      <c r="K245" s="15" t="s">
        <v>165</v>
      </c>
      <c r="L245" s="17"/>
      <c r="M245" s="6">
        <v>44082</v>
      </c>
      <c r="N245" s="6">
        <v>44082</v>
      </c>
      <c r="O245" s="16" t="s">
        <v>639</v>
      </c>
      <c r="P245" s="18" t="s">
        <v>614</v>
      </c>
      <c r="Q245" s="18" t="s">
        <v>622</v>
      </c>
      <c r="R245" s="18"/>
      <c r="S245" s="36">
        <v>0.41666666666666669</v>
      </c>
    </row>
    <row r="246" spans="1:19" s="16" customFormat="1" x14ac:dyDescent="0.3">
      <c r="A246" s="16">
        <v>245</v>
      </c>
      <c r="B246" s="17" t="s">
        <v>450</v>
      </c>
      <c r="C246" s="27" t="s">
        <v>454</v>
      </c>
      <c r="D246" s="5"/>
      <c r="E246" s="17" t="s">
        <v>14</v>
      </c>
      <c r="F246" s="17" t="s">
        <v>15</v>
      </c>
      <c r="G246" s="17" t="s">
        <v>16</v>
      </c>
      <c r="H246" s="17" t="s">
        <v>16</v>
      </c>
      <c r="I246" s="17" t="s">
        <v>17</v>
      </c>
      <c r="J246" s="15" t="s">
        <v>321</v>
      </c>
      <c r="K246" s="15" t="s">
        <v>321</v>
      </c>
      <c r="L246" s="17"/>
      <c r="M246" s="6">
        <v>44083</v>
      </c>
      <c r="N246" s="6">
        <v>44083</v>
      </c>
      <c r="O246" s="16" t="s">
        <v>620</v>
      </c>
      <c r="P246" s="18" t="s">
        <v>614</v>
      </c>
      <c r="Q246" s="18" t="s">
        <v>622</v>
      </c>
      <c r="R246" s="18"/>
      <c r="S246" s="39"/>
    </row>
    <row r="247" spans="1:19" s="16" customFormat="1" x14ac:dyDescent="0.3">
      <c r="A247" s="16">
        <v>246</v>
      </c>
      <c r="B247" s="17" t="s">
        <v>114</v>
      </c>
      <c r="C247" s="27" t="s">
        <v>455</v>
      </c>
      <c r="D247" s="5"/>
      <c r="E247" s="17" t="s">
        <v>112</v>
      </c>
      <c r="F247" s="17" t="s">
        <v>15</v>
      </c>
      <c r="G247" s="17">
        <v>22</v>
      </c>
      <c r="H247" s="17">
        <v>0</v>
      </c>
      <c r="I247" s="17" t="s">
        <v>17</v>
      </c>
      <c r="J247" s="15" t="s">
        <v>332</v>
      </c>
      <c r="K247" s="15" t="s">
        <v>165</v>
      </c>
      <c r="L247" s="17"/>
      <c r="M247" s="6">
        <v>44083</v>
      </c>
      <c r="N247" s="6">
        <v>44083</v>
      </c>
      <c r="O247" s="16" t="s">
        <v>620</v>
      </c>
      <c r="P247" s="18" t="s">
        <v>614</v>
      </c>
      <c r="Q247" s="18" t="s">
        <v>622</v>
      </c>
      <c r="R247" s="18"/>
      <c r="S247" s="39"/>
    </row>
    <row r="248" spans="1:19" s="16" customFormat="1" x14ac:dyDescent="0.3">
      <c r="A248" s="16">
        <v>247</v>
      </c>
      <c r="B248" s="17" t="s">
        <v>114</v>
      </c>
      <c r="C248" s="27" t="s">
        <v>456</v>
      </c>
      <c r="D248" s="5"/>
      <c r="E248" s="17" t="s">
        <v>112</v>
      </c>
      <c r="F248" s="17" t="s">
        <v>15</v>
      </c>
      <c r="G248" s="17">
        <v>22</v>
      </c>
      <c r="H248" s="17">
        <v>1</v>
      </c>
      <c r="I248" s="17" t="s">
        <v>17</v>
      </c>
      <c r="J248" s="15" t="s">
        <v>332</v>
      </c>
      <c r="K248" s="15" t="s">
        <v>165</v>
      </c>
      <c r="L248" s="17"/>
      <c r="M248" s="6">
        <v>44083</v>
      </c>
      <c r="N248" s="6">
        <v>44083</v>
      </c>
      <c r="O248" s="16" t="s">
        <v>620</v>
      </c>
      <c r="P248" s="18" t="s">
        <v>614</v>
      </c>
      <c r="Q248" s="18" t="s">
        <v>622</v>
      </c>
      <c r="R248" s="18"/>
      <c r="S248" s="39"/>
    </row>
    <row r="249" spans="1:19" s="16" customFormat="1" x14ac:dyDescent="0.3">
      <c r="A249" s="16">
        <v>248</v>
      </c>
      <c r="B249" s="17" t="s">
        <v>450</v>
      </c>
      <c r="C249" s="27" t="s">
        <v>457</v>
      </c>
      <c r="D249" s="5"/>
      <c r="E249" s="17" t="s">
        <v>14</v>
      </c>
      <c r="F249" s="17" t="s">
        <v>15</v>
      </c>
      <c r="G249" s="17" t="s">
        <v>16</v>
      </c>
      <c r="H249" s="17" t="s">
        <v>16</v>
      </c>
      <c r="I249" s="17" t="s">
        <v>17</v>
      </c>
      <c r="J249" s="15" t="s">
        <v>332</v>
      </c>
      <c r="K249" s="15" t="s">
        <v>68</v>
      </c>
      <c r="L249" s="17"/>
      <c r="M249" s="6" t="s">
        <v>458</v>
      </c>
      <c r="N249" s="6" t="s">
        <v>458</v>
      </c>
      <c r="P249" s="18" t="s">
        <v>614</v>
      </c>
      <c r="Q249" s="18" t="s">
        <v>622</v>
      </c>
      <c r="R249" s="18"/>
      <c r="S249" s="39"/>
    </row>
    <row r="250" spans="1:19" s="16" customFormat="1" x14ac:dyDescent="0.3">
      <c r="A250" s="16">
        <v>249</v>
      </c>
      <c r="B250" s="17" t="s">
        <v>114</v>
      </c>
      <c r="C250" s="27" t="s">
        <v>459</v>
      </c>
      <c r="D250" s="5"/>
      <c r="E250" s="17" t="s">
        <v>112</v>
      </c>
      <c r="F250" s="17" t="s">
        <v>15</v>
      </c>
      <c r="G250" s="17">
        <v>7</v>
      </c>
      <c r="H250" s="17">
        <v>0</v>
      </c>
      <c r="I250" s="17" t="s">
        <v>120</v>
      </c>
      <c r="J250" s="15" t="s">
        <v>23</v>
      </c>
      <c r="K250" s="15" t="s">
        <v>23</v>
      </c>
      <c r="L250" s="17"/>
      <c r="M250" s="6">
        <v>44088</v>
      </c>
      <c r="N250" s="6">
        <v>44088</v>
      </c>
      <c r="O250" s="16" t="s">
        <v>615</v>
      </c>
      <c r="P250" s="18" t="s">
        <v>614</v>
      </c>
      <c r="Q250" s="18" t="s">
        <v>622</v>
      </c>
      <c r="R250" s="18"/>
      <c r="S250" s="39"/>
    </row>
    <row r="251" spans="1:19" s="16" customFormat="1" x14ac:dyDescent="0.3">
      <c r="A251" s="16">
        <v>250</v>
      </c>
      <c r="B251" s="17" t="s">
        <v>114</v>
      </c>
      <c r="C251" s="27" t="s">
        <v>460</v>
      </c>
      <c r="D251" s="5"/>
      <c r="E251" s="17" t="s">
        <v>14</v>
      </c>
      <c r="F251" s="17" t="s">
        <v>15</v>
      </c>
      <c r="G251" s="17" t="s">
        <v>16</v>
      </c>
      <c r="H251" s="17" t="s">
        <v>16</v>
      </c>
      <c r="I251" s="17" t="s">
        <v>17</v>
      </c>
      <c r="J251" s="15" t="s">
        <v>23</v>
      </c>
      <c r="K251" s="15" t="s">
        <v>213</v>
      </c>
      <c r="L251" s="17"/>
      <c r="M251" s="6">
        <v>44088</v>
      </c>
      <c r="N251" s="6">
        <v>44088</v>
      </c>
      <c r="O251" s="16" t="s">
        <v>620</v>
      </c>
      <c r="P251" s="18" t="s">
        <v>614</v>
      </c>
      <c r="Q251" s="18" t="s">
        <v>622</v>
      </c>
      <c r="R251" s="18"/>
      <c r="S251" s="39"/>
    </row>
    <row r="252" spans="1:19" s="16" customFormat="1" x14ac:dyDescent="0.3">
      <c r="A252" s="16">
        <v>251</v>
      </c>
      <c r="B252" s="17" t="s">
        <v>450</v>
      </c>
      <c r="C252" s="27" t="s">
        <v>461</v>
      </c>
      <c r="D252" s="5"/>
      <c r="E252" s="17" t="s">
        <v>14</v>
      </c>
      <c r="F252" s="17" t="s">
        <v>15</v>
      </c>
      <c r="G252" s="17" t="s">
        <v>16</v>
      </c>
      <c r="H252" s="17" t="s">
        <v>16</v>
      </c>
      <c r="I252" s="17" t="s">
        <v>17</v>
      </c>
      <c r="J252" s="15" t="s">
        <v>332</v>
      </c>
      <c r="K252" s="15" t="s">
        <v>68</v>
      </c>
      <c r="L252" s="17"/>
      <c r="M252" s="6" t="s">
        <v>462</v>
      </c>
      <c r="N252" s="6" t="s">
        <v>462</v>
      </c>
      <c r="P252" s="18" t="s">
        <v>614</v>
      </c>
      <c r="Q252" s="18" t="s">
        <v>622</v>
      </c>
      <c r="R252" s="18"/>
      <c r="S252" s="39"/>
    </row>
    <row r="253" spans="1:19" s="16" customFormat="1" x14ac:dyDescent="0.3">
      <c r="A253" s="16">
        <v>252</v>
      </c>
      <c r="B253" s="17" t="s">
        <v>450</v>
      </c>
      <c r="C253" s="27" t="s">
        <v>466</v>
      </c>
      <c r="D253" s="5"/>
      <c r="E253" s="17" t="s">
        <v>14</v>
      </c>
      <c r="F253" s="17" t="s">
        <v>15</v>
      </c>
      <c r="G253" s="17" t="s">
        <v>16</v>
      </c>
      <c r="H253" s="17" t="s">
        <v>16</v>
      </c>
      <c r="I253" s="17" t="s">
        <v>17</v>
      </c>
      <c r="J253" s="15" t="s">
        <v>332</v>
      </c>
      <c r="K253" s="15" t="s">
        <v>68</v>
      </c>
      <c r="L253" s="17"/>
      <c r="M253" s="6" t="s">
        <v>463</v>
      </c>
      <c r="N253" s="6" t="s">
        <v>463</v>
      </c>
      <c r="P253" s="18" t="s">
        <v>614</v>
      </c>
      <c r="Q253" s="18" t="s">
        <v>622</v>
      </c>
      <c r="R253" s="18"/>
      <c r="S253" s="39"/>
    </row>
    <row r="254" spans="1:19" s="16" customFormat="1" x14ac:dyDescent="0.3">
      <c r="A254" s="16">
        <v>253</v>
      </c>
      <c r="B254" s="17" t="s">
        <v>450</v>
      </c>
      <c r="C254" s="27" t="s">
        <v>467</v>
      </c>
      <c r="D254" s="5"/>
      <c r="E254" s="17" t="s">
        <v>14</v>
      </c>
      <c r="F254" s="17" t="s">
        <v>15</v>
      </c>
      <c r="G254" s="17" t="s">
        <v>16</v>
      </c>
      <c r="H254" s="17" t="s">
        <v>16</v>
      </c>
      <c r="I254" s="17" t="s">
        <v>17</v>
      </c>
      <c r="J254" s="15" t="s">
        <v>332</v>
      </c>
      <c r="K254" s="15" t="s">
        <v>68</v>
      </c>
      <c r="L254" s="17"/>
      <c r="M254" s="6" t="s">
        <v>463</v>
      </c>
      <c r="N254" s="6" t="s">
        <v>463</v>
      </c>
      <c r="P254" s="18" t="s">
        <v>614</v>
      </c>
      <c r="Q254" s="18" t="s">
        <v>622</v>
      </c>
      <c r="R254" s="18"/>
      <c r="S254" s="39"/>
    </row>
    <row r="255" spans="1:19" s="16" customFormat="1" x14ac:dyDescent="0.3">
      <c r="A255" s="16">
        <v>254</v>
      </c>
      <c r="B255" s="17" t="s">
        <v>450</v>
      </c>
      <c r="C255" s="27" t="s">
        <v>468</v>
      </c>
      <c r="D255" s="5" t="s">
        <v>469</v>
      </c>
      <c r="E255" s="17" t="s">
        <v>14</v>
      </c>
      <c r="F255" s="17" t="s">
        <v>15</v>
      </c>
      <c r="G255" s="17" t="s">
        <v>16</v>
      </c>
      <c r="H255" s="17" t="s">
        <v>16</v>
      </c>
      <c r="I255" s="17" t="s">
        <v>17</v>
      </c>
      <c r="J255" s="15" t="s">
        <v>321</v>
      </c>
      <c r="K255" s="15" t="s">
        <v>162</v>
      </c>
      <c r="L255" s="17"/>
      <c r="M255" s="6" t="s">
        <v>470</v>
      </c>
      <c r="N255" s="6" t="s">
        <v>470</v>
      </c>
      <c r="O255" s="16" t="s">
        <v>620</v>
      </c>
      <c r="P255" s="18" t="s">
        <v>614</v>
      </c>
      <c r="Q255" s="18" t="s">
        <v>622</v>
      </c>
      <c r="R255" s="18"/>
      <c r="S255" s="39"/>
    </row>
    <row r="256" spans="1:19" s="16" customFormat="1" x14ac:dyDescent="0.3">
      <c r="A256" s="16">
        <v>255</v>
      </c>
      <c r="B256" s="17" t="s">
        <v>450</v>
      </c>
      <c r="C256" s="27" t="s">
        <v>472</v>
      </c>
      <c r="D256" s="5" t="s">
        <v>476</v>
      </c>
      <c r="E256" s="17" t="s">
        <v>14</v>
      </c>
      <c r="F256" s="17" t="s">
        <v>15</v>
      </c>
      <c r="G256" s="17" t="s">
        <v>16</v>
      </c>
      <c r="H256" s="17" t="s">
        <v>16</v>
      </c>
      <c r="I256" s="17" t="s">
        <v>17</v>
      </c>
      <c r="J256" s="15" t="s">
        <v>321</v>
      </c>
      <c r="K256" s="15" t="s">
        <v>164</v>
      </c>
      <c r="L256" s="17"/>
      <c r="M256" s="6" t="s">
        <v>474</v>
      </c>
      <c r="N256" s="6" t="s">
        <v>474</v>
      </c>
      <c r="O256" s="16" t="s">
        <v>620</v>
      </c>
      <c r="P256" s="18" t="s">
        <v>614</v>
      </c>
      <c r="Q256" s="18" t="s">
        <v>622</v>
      </c>
      <c r="R256" s="18"/>
      <c r="S256" s="39"/>
    </row>
    <row r="257" spans="1:22" s="16" customFormat="1" x14ac:dyDescent="0.3">
      <c r="A257" s="16">
        <v>256</v>
      </c>
      <c r="B257" s="17" t="s">
        <v>450</v>
      </c>
      <c r="C257" s="27" t="s">
        <v>475</v>
      </c>
      <c r="D257" s="5" t="s">
        <v>473</v>
      </c>
      <c r="E257" s="17" t="s">
        <v>14</v>
      </c>
      <c r="F257" s="17" t="s">
        <v>15</v>
      </c>
      <c r="G257" s="17" t="s">
        <v>16</v>
      </c>
      <c r="H257" s="17" t="s">
        <v>16</v>
      </c>
      <c r="I257" s="17" t="s">
        <v>17</v>
      </c>
      <c r="J257" s="15" t="s">
        <v>321</v>
      </c>
      <c r="K257" s="15" t="s">
        <v>164</v>
      </c>
      <c r="L257" s="17"/>
      <c r="M257" s="6" t="s">
        <v>474</v>
      </c>
      <c r="N257" s="6" t="s">
        <v>474</v>
      </c>
      <c r="O257" s="16" t="s">
        <v>620</v>
      </c>
      <c r="P257" s="18" t="s">
        <v>614</v>
      </c>
      <c r="Q257" s="18" t="s">
        <v>622</v>
      </c>
      <c r="R257" s="18"/>
      <c r="S257" s="39"/>
    </row>
    <row r="258" spans="1:22" s="16" customFormat="1" x14ac:dyDescent="0.3">
      <c r="A258" s="16">
        <v>257</v>
      </c>
      <c r="B258" s="17" t="s">
        <v>114</v>
      </c>
      <c r="C258" s="27" t="s">
        <v>477</v>
      </c>
      <c r="D258" s="5" t="s">
        <v>478</v>
      </c>
      <c r="E258" s="17" t="s">
        <v>112</v>
      </c>
      <c r="F258" s="17" t="s">
        <v>15</v>
      </c>
      <c r="G258" s="17">
        <v>1</v>
      </c>
      <c r="H258" s="17">
        <v>0</v>
      </c>
      <c r="I258" s="17" t="s">
        <v>17</v>
      </c>
      <c r="J258" s="15" t="s">
        <v>332</v>
      </c>
      <c r="K258" s="15" t="s">
        <v>167</v>
      </c>
      <c r="L258" s="17"/>
      <c r="M258" s="6">
        <v>44098</v>
      </c>
      <c r="N258" s="6">
        <v>44098</v>
      </c>
      <c r="O258" s="16" t="s">
        <v>639</v>
      </c>
      <c r="P258" s="18" t="s">
        <v>614</v>
      </c>
      <c r="Q258" s="18" t="s">
        <v>622</v>
      </c>
      <c r="R258" s="18"/>
      <c r="S258" s="39"/>
    </row>
    <row r="259" spans="1:22" s="16" customFormat="1" x14ac:dyDescent="0.3">
      <c r="A259" s="16">
        <v>258</v>
      </c>
      <c r="B259" s="17" t="s">
        <v>114</v>
      </c>
      <c r="C259" s="27" t="s">
        <v>479</v>
      </c>
      <c r="D259" s="5" t="s">
        <v>482</v>
      </c>
      <c r="E259" s="17" t="s">
        <v>14</v>
      </c>
      <c r="F259" s="17" t="s">
        <v>15</v>
      </c>
      <c r="G259" s="17" t="s">
        <v>16</v>
      </c>
      <c r="H259" s="17" t="s">
        <v>16</v>
      </c>
      <c r="I259" s="17" t="s">
        <v>17</v>
      </c>
      <c r="J259" s="15" t="s">
        <v>332</v>
      </c>
      <c r="K259" s="29" t="s">
        <v>167</v>
      </c>
      <c r="L259" s="17"/>
      <c r="M259" s="6">
        <v>44098</v>
      </c>
      <c r="N259" s="6">
        <v>44098</v>
      </c>
      <c r="O259" s="16" t="s">
        <v>639</v>
      </c>
      <c r="P259" s="18" t="s">
        <v>614</v>
      </c>
      <c r="Q259" s="18" t="s">
        <v>622</v>
      </c>
      <c r="R259" s="18"/>
      <c r="S259" s="39"/>
    </row>
    <row r="260" spans="1:22" s="16" customFormat="1" x14ac:dyDescent="0.3">
      <c r="A260" s="16">
        <v>259</v>
      </c>
      <c r="B260" s="17" t="s">
        <v>114</v>
      </c>
      <c r="C260" s="27" t="s">
        <v>480</v>
      </c>
      <c r="D260" s="5" t="s">
        <v>483</v>
      </c>
      <c r="E260" s="17" t="s">
        <v>14</v>
      </c>
      <c r="F260" s="17" t="s">
        <v>15</v>
      </c>
      <c r="G260" s="17" t="s">
        <v>16</v>
      </c>
      <c r="H260" s="17" t="s">
        <v>16</v>
      </c>
      <c r="I260" s="17" t="s">
        <v>17</v>
      </c>
      <c r="J260" s="15" t="s">
        <v>332</v>
      </c>
      <c r="K260" s="29" t="s">
        <v>167</v>
      </c>
      <c r="L260" s="17"/>
      <c r="M260" s="6">
        <v>44098</v>
      </c>
      <c r="N260" s="6">
        <v>44098</v>
      </c>
      <c r="O260" s="16" t="s">
        <v>639</v>
      </c>
      <c r="P260" s="18" t="s">
        <v>614</v>
      </c>
      <c r="Q260" s="18" t="s">
        <v>622</v>
      </c>
      <c r="R260" s="18"/>
      <c r="S260" s="39"/>
    </row>
    <row r="261" spans="1:22" s="16" customFormat="1" x14ac:dyDescent="0.3">
      <c r="A261" s="16">
        <v>260</v>
      </c>
      <c r="B261" s="17" t="s">
        <v>114</v>
      </c>
      <c r="C261" s="27" t="s">
        <v>481</v>
      </c>
      <c r="D261" s="5" t="s">
        <v>484</v>
      </c>
      <c r="E261" s="17" t="s">
        <v>112</v>
      </c>
      <c r="F261" s="17" t="s">
        <v>15</v>
      </c>
      <c r="G261" s="17">
        <v>10</v>
      </c>
      <c r="H261" s="17">
        <v>0</v>
      </c>
      <c r="I261" s="17" t="s">
        <v>17</v>
      </c>
      <c r="J261" s="15" t="s">
        <v>332</v>
      </c>
      <c r="K261" s="29" t="s">
        <v>167</v>
      </c>
      <c r="L261" s="17"/>
      <c r="M261" s="6">
        <v>44098</v>
      </c>
      <c r="N261" s="6">
        <v>44098</v>
      </c>
      <c r="O261" s="16" t="s">
        <v>639</v>
      </c>
      <c r="P261" s="18" t="s">
        <v>614</v>
      </c>
      <c r="Q261" s="18" t="s">
        <v>622</v>
      </c>
      <c r="R261" s="18"/>
      <c r="S261" s="39"/>
    </row>
    <row r="262" spans="1:22" s="16" customFormat="1" x14ac:dyDescent="0.3">
      <c r="A262" s="16">
        <v>261</v>
      </c>
      <c r="B262" s="17" t="s">
        <v>450</v>
      </c>
      <c r="C262" s="27" t="s">
        <v>485</v>
      </c>
      <c r="D262" s="5" t="s">
        <v>486</v>
      </c>
      <c r="E262" s="17" t="s">
        <v>112</v>
      </c>
      <c r="F262" s="17" t="s">
        <v>15</v>
      </c>
      <c r="G262" s="17" t="s">
        <v>488</v>
      </c>
      <c r="H262" s="17" t="s">
        <v>487</v>
      </c>
      <c r="I262" s="17" t="s">
        <v>17</v>
      </c>
      <c r="J262" s="15" t="s">
        <v>321</v>
      </c>
      <c r="K262" s="15" t="s">
        <v>164</v>
      </c>
      <c r="L262" s="17"/>
      <c r="M262" s="6">
        <v>44099</v>
      </c>
      <c r="N262" s="6">
        <v>44099</v>
      </c>
      <c r="O262" s="16" t="s">
        <v>615</v>
      </c>
      <c r="P262" s="18" t="s">
        <v>614</v>
      </c>
      <c r="Q262" s="18" t="s">
        <v>622</v>
      </c>
      <c r="R262" s="18"/>
      <c r="S262" s="39"/>
    </row>
    <row r="263" spans="1:22" s="16" customFormat="1" x14ac:dyDescent="0.3">
      <c r="A263" s="16">
        <v>262</v>
      </c>
      <c r="B263" s="17" t="s">
        <v>450</v>
      </c>
      <c r="C263" s="27" t="s">
        <v>489</v>
      </c>
      <c r="D263" s="5" t="s">
        <v>492</v>
      </c>
      <c r="E263" s="17" t="s">
        <v>14</v>
      </c>
      <c r="F263" s="17" t="s">
        <v>15</v>
      </c>
      <c r="G263" s="17" t="s">
        <v>16</v>
      </c>
      <c r="H263" s="17" t="s">
        <v>16</v>
      </c>
      <c r="I263" s="17" t="s">
        <v>17</v>
      </c>
      <c r="J263" s="15" t="s">
        <v>321</v>
      </c>
      <c r="K263" s="15" t="s">
        <v>495</v>
      </c>
      <c r="L263" s="17"/>
      <c r="M263" s="6">
        <v>44099</v>
      </c>
      <c r="N263" s="6">
        <v>44099</v>
      </c>
      <c r="O263" s="16" t="s">
        <v>620</v>
      </c>
      <c r="P263" s="18" t="s">
        <v>614</v>
      </c>
      <c r="Q263" s="18" t="s">
        <v>622</v>
      </c>
      <c r="R263" s="18"/>
      <c r="S263" s="39"/>
    </row>
    <row r="264" spans="1:22" s="16" customFormat="1" x14ac:dyDescent="0.3">
      <c r="A264" s="16">
        <v>263</v>
      </c>
      <c r="B264" s="17" t="s">
        <v>450</v>
      </c>
      <c r="C264" s="27" t="s">
        <v>490</v>
      </c>
      <c r="D264" s="5" t="s">
        <v>493</v>
      </c>
      <c r="E264" s="17" t="s">
        <v>14</v>
      </c>
      <c r="F264" s="17" t="s">
        <v>15</v>
      </c>
      <c r="G264" s="17" t="s">
        <v>16</v>
      </c>
      <c r="H264" s="17" t="s">
        <v>16</v>
      </c>
      <c r="I264" s="17" t="s">
        <v>17</v>
      </c>
      <c r="J264" s="15" t="s">
        <v>321</v>
      </c>
      <c r="K264" s="15" t="s">
        <v>495</v>
      </c>
      <c r="L264" s="17"/>
      <c r="M264" s="6">
        <v>44099</v>
      </c>
      <c r="N264" s="6">
        <v>44099</v>
      </c>
      <c r="O264" s="16" t="s">
        <v>620</v>
      </c>
      <c r="P264" s="18" t="s">
        <v>614</v>
      </c>
      <c r="Q264" s="18" t="s">
        <v>622</v>
      </c>
      <c r="R264" s="18"/>
      <c r="S264" s="39"/>
    </row>
    <row r="265" spans="1:22" s="16" customFormat="1" x14ac:dyDescent="0.3">
      <c r="A265" s="16">
        <v>264</v>
      </c>
      <c r="B265" s="17" t="s">
        <v>450</v>
      </c>
      <c r="C265" s="27" t="s">
        <v>491</v>
      </c>
      <c r="D265" s="5" t="s">
        <v>494</v>
      </c>
      <c r="E265" s="17" t="s">
        <v>14</v>
      </c>
      <c r="F265" s="17" t="s">
        <v>15</v>
      </c>
      <c r="G265" s="17" t="s">
        <v>16</v>
      </c>
      <c r="H265" s="17" t="s">
        <v>16</v>
      </c>
      <c r="I265" s="17" t="s">
        <v>17</v>
      </c>
      <c r="J265" s="15" t="s">
        <v>321</v>
      </c>
      <c r="K265" s="15" t="s">
        <v>495</v>
      </c>
      <c r="L265" s="17"/>
      <c r="M265" s="6">
        <v>44099</v>
      </c>
      <c r="N265" s="6">
        <v>44099</v>
      </c>
      <c r="O265" s="16" t="s">
        <v>620</v>
      </c>
      <c r="P265" s="18" t="s">
        <v>614</v>
      </c>
      <c r="Q265" s="18" t="s">
        <v>622</v>
      </c>
      <c r="R265" s="18"/>
      <c r="S265" s="39"/>
    </row>
    <row r="266" spans="1:22" s="16" customFormat="1" x14ac:dyDescent="0.3">
      <c r="A266" s="16">
        <v>265</v>
      </c>
      <c r="B266" s="17" t="s">
        <v>114</v>
      </c>
      <c r="C266" s="27" t="s">
        <v>496</v>
      </c>
      <c r="D266" s="5"/>
      <c r="E266" s="17" t="s">
        <v>112</v>
      </c>
      <c r="F266" s="17" t="s">
        <v>15</v>
      </c>
      <c r="G266" s="17">
        <v>6</v>
      </c>
      <c r="H266" s="17">
        <v>0</v>
      </c>
      <c r="I266" s="17" t="s">
        <v>17</v>
      </c>
      <c r="J266" s="15" t="s">
        <v>332</v>
      </c>
      <c r="K266" s="15" t="s">
        <v>165</v>
      </c>
      <c r="L266" s="17"/>
      <c r="M266" s="6">
        <v>44099</v>
      </c>
      <c r="N266" s="6">
        <v>44099</v>
      </c>
      <c r="O266" s="16" t="s">
        <v>639</v>
      </c>
      <c r="P266" s="18" t="s">
        <v>614</v>
      </c>
      <c r="Q266" s="18" t="s">
        <v>622</v>
      </c>
      <c r="R266" s="18"/>
      <c r="S266" s="39"/>
    </row>
    <row r="267" spans="1:22" s="16" customFormat="1" x14ac:dyDescent="0.3">
      <c r="A267" s="16">
        <v>266</v>
      </c>
      <c r="B267" s="17" t="s">
        <v>114</v>
      </c>
      <c r="C267" s="27" t="s">
        <v>507</v>
      </c>
      <c r="D267" s="5"/>
      <c r="E267" s="17" t="s">
        <v>14</v>
      </c>
      <c r="F267" s="17" t="s">
        <v>15</v>
      </c>
      <c r="G267" s="17" t="s">
        <v>16</v>
      </c>
      <c r="H267" s="17" t="s">
        <v>16</v>
      </c>
      <c r="I267" s="17" t="s">
        <v>17</v>
      </c>
      <c r="J267" s="15" t="s">
        <v>321</v>
      </c>
      <c r="K267" s="15" t="s">
        <v>317</v>
      </c>
      <c r="L267" s="17"/>
      <c r="M267" s="6">
        <v>44099</v>
      </c>
      <c r="N267" s="6">
        <v>44099</v>
      </c>
      <c r="O267" s="16" t="s">
        <v>620</v>
      </c>
      <c r="P267" s="18" t="s">
        <v>614</v>
      </c>
      <c r="Q267" s="18" t="s">
        <v>622</v>
      </c>
      <c r="R267" s="18"/>
      <c r="S267" s="39"/>
    </row>
    <row r="268" spans="1:22" s="16" customFormat="1" x14ac:dyDescent="0.3">
      <c r="A268" s="16">
        <v>267</v>
      </c>
      <c r="B268" s="17" t="s">
        <v>114</v>
      </c>
      <c r="C268" s="27" t="s">
        <v>508</v>
      </c>
      <c r="D268" s="5" t="s">
        <v>512</v>
      </c>
      <c r="E268" s="17" t="s">
        <v>112</v>
      </c>
      <c r="F268" s="17" t="s">
        <v>15</v>
      </c>
      <c r="G268" s="17">
        <v>8</v>
      </c>
      <c r="H268" s="17">
        <v>0</v>
      </c>
      <c r="I268" s="17" t="s">
        <v>17</v>
      </c>
      <c r="J268" s="15" t="s">
        <v>332</v>
      </c>
      <c r="K268" s="15" t="s">
        <v>165</v>
      </c>
      <c r="L268" s="17"/>
      <c r="M268" s="6">
        <v>44099</v>
      </c>
      <c r="N268" s="6">
        <v>44099</v>
      </c>
      <c r="O268" s="16" t="s">
        <v>639</v>
      </c>
      <c r="P268" s="18" t="s">
        <v>614</v>
      </c>
      <c r="Q268" s="18" t="s">
        <v>622</v>
      </c>
      <c r="R268" s="18"/>
      <c r="S268" s="39"/>
    </row>
    <row r="269" spans="1:22" s="16" customFormat="1" x14ac:dyDescent="0.3">
      <c r="A269" s="16">
        <v>268</v>
      </c>
      <c r="B269" s="17" t="s">
        <v>114</v>
      </c>
      <c r="C269" s="27" t="s">
        <v>509</v>
      </c>
      <c r="D269" s="5" t="s">
        <v>510</v>
      </c>
      <c r="E269" s="17" t="s">
        <v>14</v>
      </c>
      <c r="F269" s="17" t="s">
        <v>15</v>
      </c>
      <c r="G269" s="17" t="s">
        <v>16</v>
      </c>
      <c r="H269" s="17" t="s">
        <v>16</v>
      </c>
      <c r="I269" s="17" t="s">
        <v>17</v>
      </c>
      <c r="J269" s="15" t="s">
        <v>332</v>
      </c>
      <c r="K269" s="15" t="s">
        <v>166</v>
      </c>
      <c r="L269" s="17"/>
      <c r="M269" s="6">
        <v>44102</v>
      </c>
      <c r="N269" s="6">
        <v>44102</v>
      </c>
      <c r="O269" s="16" t="s">
        <v>639</v>
      </c>
      <c r="P269" s="18" t="s">
        <v>614</v>
      </c>
      <c r="Q269" s="18" t="s">
        <v>622</v>
      </c>
      <c r="R269" s="18"/>
      <c r="S269" s="39"/>
      <c r="U269" s="16" t="s">
        <v>511</v>
      </c>
      <c r="V269" s="16" t="s">
        <v>509</v>
      </c>
    </row>
    <row r="270" spans="1:22" s="16" customFormat="1" x14ac:dyDescent="0.3">
      <c r="A270" s="16">
        <v>269</v>
      </c>
      <c r="B270" s="17" t="s">
        <v>114</v>
      </c>
      <c r="C270" s="27" t="s">
        <v>513</v>
      </c>
      <c r="D270" s="5" t="s">
        <v>514</v>
      </c>
      <c r="E270" s="17" t="s">
        <v>14</v>
      </c>
      <c r="F270" s="17" t="s">
        <v>15</v>
      </c>
      <c r="G270" s="17" t="s">
        <v>16</v>
      </c>
      <c r="H270" s="17" t="s">
        <v>16</v>
      </c>
      <c r="I270" s="17" t="s">
        <v>17</v>
      </c>
      <c r="J270" s="15" t="s">
        <v>332</v>
      </c>
      <c r="K270" s="29" t="s">
        <v>167</v>
      </c>
      <c r="L270" s="17"/>
      <c r="M270" s="6">
        <v>44103</v>
      </c>
      <c r="N270" s="6">
        <v>44103</v>
      </c>
      <c r="O270" s="16" t="s">
        <v>639</v>
      </c>
      <c r="P270" s="18" t="s">
        <v>614</v>
      </c>
      <c r="Q270" s="18" t="s">
        <v>622</v>
      </c>
      <c r="R270" s="18"/>
      <c r="S270" s="39"/>
    </row>
    <row r="271" spans="1:22" s="16" customFormat="1" x14ac:dyDescent="0.3">
      <c r="A271" s="16">
        <v>270</v>
      </c>
      <c r="B271" s="17" t="s">
        <v>114</v>
      </c>
      <c r="C271" s="27" t="s">
        <v>515</v>
      </c>
      <c r="D271" s="5"/>
      <c r="E271" s="17" t="s">
        <v>112</v>
      </c>
      <c r="F271" s="17" t="s">
        <v>15</v>
      </c>
      <c r="G271" s="17">
        <v>2</v>
      </c>
      <c r="H271" s="17">
        <v>30</v>
      </c>
      <c r="I271" s="17" t="s">
        <v>17</v>
      </c>
      <c r="J271" s="15" t="s">
        <v>321</v>
      </c>
      <c r="K271" s="15" t="s">
        <v>321</v>
      </c>
      <c r="L271" s="17"/>
      <c r="M271" s="6">
        <v>44105</v>
      </c>
      <c r="N271" s="6">
        <v>44105</v>
      </c>
      <c r="O271" s="16" t="s">
        <v>615</v>
      </c>
      <c r="P271" s="18" t="s">
        <v>614</v>
      </c>
      <c r="Q271" s="18" t="s">
        <v>622</v>
      </c>
      <c r="R271" s="18"/>
      <c r="S271" s="39"/>
    </row>
    <row r="272" spans="1:22" s="16" customFormat="1" x14ac:dyDescent="0.3">
      <c r="A272" s="16">
        <v>271</v>
      </c>
      <c r="B272" s="17" t="s">
        <v>114</v>
      </c>
      <c r="C272" s="27" t="s">
        <v>671</v>
      </c>
      <c r="D272" s="5"/>
      <c r="E272" s="17" t="s">
        <v>14</v>
      </c>
      <c r="F272" s="17" t="s">
        <v>15</v>
      </c>
      <c r="G272" s="17" t="s">
        <v>16</v>
      </c>
      <c r="H272" s="17" t="s">
        <v>16</v>
      </c>
      <c r="I272" s="17" t="s">
        <v>17</v>
      </c>
      <c r="J272" s="15" t="s">
        <v>332</v>
      </c>
      <c r="K272" s="15" t="s">
        <v>163</v>
      </c>
      <c r="L272" s="17"/>
      <c r="M272" s="6">
        <v>44106</v>
      </c>
      <c r="N272" s="6">
        <v>44106</v>
      </c>
      <c r="O272" s="16" t="s">
        <v>639</v>
      </c>
      <c r="P272" s="18" t="s">
        <v>614</v>
      </c>
      <c r="Q272" s="18" t="s">
        <v>622</v>
      </c>
      <c r="R272" s="18"/>
      <c r="S272" s="39"/>
    </row>
    <row r="273" spans="1:20" s="16" customFormat="1" x14ac:dyDescent="0.3">
      <c r="A273" s="16">
        <v>272</v>
      </c>
      <c r="B273" s="17" t="s">
        <v>114</v>
      </c>
      <c r="C273" s="27" t="s">
        <v>518</v>
      </c>
      <c r="D273" s="5"/>
      <c r="E273" s="17" t="s">
        <v>14</v>
      </c>
      <c r="F273" s="17" t="s">
        <v>15</v>
      </c>
      <c r="G273" s="17" t="s">
        <v>16</v>
      </c>
      <c r="H273" s="17" t="s">
        <v>16</v>
      </c>
      <c r="I273" s="17" t="s">
        <v>17</v>
      </c>
      <c r="J273" s="15" t="s">
        <v>23</v>
      </c>
      <c r="K273" s="15" t="s">
        <v>68</v>
      </c>
      <c r="L273" s="17"/>
      <c r="M273" s="6" t="s">
        <v>519</v>
      </c>
      <c r="N273" s="6" t="s">
        <v>519</v>
      </c>
      <c r="P273" s="18" t="s">
        <v>614</v>
      </c>
      <c r="Q273" s="18" t="s">
        <v>622</v>
      </c>
      <c r="R273" s="18"/>
      <c r="S273" s="39"/>
    </row>
    <row r="274" spans="1:20" s="16" customFormat="1" x14ac:dyDescent="0.3">
      <c r="A274" s="16">
        <v>273</v>
      </c>
      <c r="B274" s="17" t="s">
        <v>114</v>
      </c>
      <c r="C274" s="27" t="s">
        <v>520</v>
      </c>
      <c r="D274" s="5" t="s">
        <v>523</v>
      </c>
      <c r="E274" s="17" t="s">
        <v>14</v>
      </c>
      <c r="F274" s="17" t="s">
        <v>15</v>
      </c>
      <c r="G274" s="17" t="s">
        <v>16</v>
      </c>
      <c r="H274" s="17" t="s">
        <v>16</v>
      </c>
      <c r="I274" s="17" t="s">
        <v>17</v>
      </c>
      <c r="J274" s="15" t="s">
        <v>332</v>
      </c>
      <c r="K274" s="15" t="s">
        <v>167</v>
      </c>
      <c r="L274" s="17"/>
      <c r="M274" s="6" t="s">
        <v>524</v>
      </c>
      <c r="N274" s="6" t="s">
        <v>524</v>
      </c>
      <c r="O274" s="16" t="s">
        <v>639</v>
      </c>
      <c r="P274" s="18" t="s">
        <v>614</v>
      </c>
      <c r="Q274" s="18" t="s">
        <v>622</v>
      </c>
      <c r="R274" s="18"/>
      <c r="S274" s="39"/>
    </row>
    <row r="275" spans="1:20" s="16" customFormat="1" x14ac:dyDescent="0.3">
      <c r="A275" s="16">
        <v>274</v>
      </c>
      <c r="B275" s="17" t="s">
        <v>114</v>
      </c>
      <c r="C275" s="27" t="s">
        <v>521</v>
      </c>
      <c r="D275" s="5" t="s">
        <v>522</v>
      </c>
      <c r="E275" s="17" t="s">
        <v>14</v>
      </c>
      <c r="F275" s="17" t="s">
        <v>15</v>
      </c>
      <c r="G275" s="17" t="s">
        <v>16</v>
      </c>
      <c r="H275" s="17" t="s">
        <v>16</v>
      </c>
      <c r="I275" s="17" t="s">
        <v>17</v>
      </c>
      <c r="J275" s="15" t="s">
        <v>332</v>
      </c>
      <c r="K275" s="15" t="s">
        <v>167</v>
      </c>
      <c r="L275" s="17"/>
      <c r="M275" s="6" t="s">
        <v>524</v>
      </c>
      <c r="N275" s="6" t="s">
        <v>524</v>
      </c>
      <c r="P275" s="18" t="s">
        <v>614</v>
      </c>
      <c r="Q275" s="18" t="s">
        <v>622</v>
      </c>
      <c r="R275" s="18"/>
      <c r="S275" s="39"/>
      <c r="T275" s="16" t="s">
        <v>525</v>
      </c>
    </row>
    <row r="276" spans="1:20" s="16" customFormat="1" x14ac:dyDescent="0.3">
      <c r="A276" s="16">
        <v>275</v>
      </c>
      <c r="B276" s="17" t="s">
        <v>450</v>
      </c>
      <c r="C276" s="27" t="s">
        <v>526</v>
      </c>
      <c r="D276" s="5"/>
      <c r="E276" s="17" t="s">
        <v>112</v>
      </c>
      <c r="F276" s="17" t="s">
        <v>15</v>
      </c>
      <c r="G276" s="17">
        <v>20</v>
      </c>
      <c r="H276" s="17">
        <v>0</v>
      </c>
      <c r="I276" s="17" t="s">
        <v>141</v>
      </c>
      <c r="J276" s="15" t="s">
        <v>321</v>
      </c>
      <c r="K276" s="15" t="s">
        <v>495</v>
      </c>
      <c r="L276" s="17"/>
      <c r="M276" s="6" t="s">
        <v>532</v>
      </c>
      <c r="N276" s="6" t="s">
        <v>532</v>
      </c>
      <c r="O276" s="16" t="s">
        <v>620</v>
      </c>
      <c r="P276" s="18" t="s">
        <v>614</v>
      </c>
      <c r="Q276" s="18" t="s">
        <v>622</v>
      </c>
      <c r="R276" s="18"/>
      <c r="S276" s="39"/>
    </row>
    <row r="277" spans="1:20" s="16" customFormat="1" x14ac:dyDescent="0.3">
      <c r="A277" s="16">
        <v>276</v>
      </c>
      <c r="B277" s="17" t="s">
        <v>450</v>
      </c>
      <c r="C277" s="27" t="s">
        <v>527</v>
      </c>
      <c r="D277" s="5"/>
      <c r="E277" s="17" t="s">
        <v>112</v>
      </c>
      <c r="F277" s="17" t="s">
        <v>15</v>
      </c>
      <c r="G277" s="17">
        <v>20</v>
      </c>
      <c r="H277" s="17">
        <v>0</v>
      </c>
      <c r="I277" s="17" t="s">
        <v>141</v>
      </c>
      <c r="J277" s="15" t="s">
        <v>321</v>
      </c>
      <c r="K277" s="15" t="s">
        <v>495</v>
      </c>
      <c r="L277" s="17"/>
      <c r="M277" s="6" t="s">
        <v>532</v>
      </c>
      <c r="N277" s="6" t="s">
        <v>532</v>
      </c>
      <c r="O277" s="16" t="s">
        <v>616</v>
      </c>
      <c r="P277" s="18" t="s">
        <v>614</v>
      </c>
      <c r="Q277" s="18" t="s">
        <v>622</v>
      </c>
      <c r="R277" s="18"/>
      <c r="S277" s="39"/>
    </row>
    <row r="278" spans="1:20" s="16" customFormat="1" x14ac:dyDescent="0.3">
      <c r="A278" s="16">
        <v>277</v>
      </c>
      <c r="B278" s="17" t="s">
        <v>450</v>
      </c>
      <c r="C278" s="27" t="s">
        <v>528</v>
      </c>
      <c r="D278" s="5"/>
      <c r="E278" s="17" t="s">
        <v>112</v>
      </c>
      <c r="F278" s="17" t="s">
        <v>15</v>
      </c>
      <c r="G278" s="17">
        <v>20</v>
      </c>
      <c r="H278" s="17">
        <v>0</v>
      </c>
      <c r="I278" s="17" t="s">
        <v>141</v>
      </c>
      <c r="J278" s="15" t="s">
        <v>321</v>
      </c>
      <c r="K278" s="15" t="s">
        <v>495</v>
      </c>
      <c r="L278" s="17"/>
      <c r="M278" s="6" t="s">
        <v>532</v>
      </c>
      <c r="N278" s="6" t="s">
        <v>532</v>
      </c>
      <c r="O278" s="16" t="s">
        <v>620</v>
      </c>
      <c r="P278" s="18" t="s">
        <v>614</v>
      </c>
      <c r="Q278" s="18" t="s">
        <v>622</v>
      </c>
      <c r="R278" s="18"/>
      <c r="S278" s="39"/>
    </row>
    <row r="279" spans="1:20" s="16" customFormat="1" x14ac:dyDescent="0.3">
      <c r="A279" s="16">
        <v>278</v>
      </c>
      <c r="B279" s="17" t="s">
        <v>450</v>
      </c>
      <c r="C279" s="27" t="s">
        <v>529</v>
      </c>
      <c r="D279" s="5"/>
      <c r="E279" s="17" t="s">
        <v>112</v>
      </c>
      <c r="F279" s="17" t="s">
        <v>15</v>
      </c>
      <c r="G279" s="17">
        <v>20</v>
      </c>
      <c r="H279" s="17">
        <v>0</v>
      </c>
      <c r="I279" s="17" t="s">
        <v>141</v>
      </c>
      <c r="J279" s="15" t="s">
        <v>321</v>
      </c>
      <c r="K279" s="15" t="s">
        <v>495</v>
      </c>
      <c r="L279" s="17"/>
      <c r="M279" s="6" t="s">
        <v>532</v>
      </c>
      <c r="N279" s="6" t="s">
        <v>532</v>
      </c>
      <c r="O279" s="16" t="s">
        <v>616</v>
      </c>
      <c r="P279" s="18" t="s">
        <v>614</v>
      </c>
      <c r="Q279" s="18" t="s">
        <v>622</v>
      </c>
      <c r="R279" s="18"/>
      <c r="S279" s="39"/>
    </row>
    <row r="280" spans="1:20" s="16" customFormat="1" x14ac:dyDescent="0.3">
      <c r="A280" s="16">
        <v>279</v>
      </c>
      <c r="B280" s="17" t="s">
        <v>450</v>
      </c>
      <c r="C280" s="27" t="s">
        <v>530</v>
      </c>
      <c r="D280" s="5"/>
      <c r="E280" s="17" t="s">
        <v>112</v>
      </c>
      <c r="F280" s="17" t="s">
        <v>15</v>
      </c>
      <c r="G280" s="17">
        <v>20</v>
      </c>
      <c r="H280" s="17">
        <v>0</v>
      </c>
      <c r="I280" s="17" t="s">
        <v>141</v>
      </c>
      <c r="J280" s="15" t="s">
        <v>321</v>
      </c>
      <c r="K280" s="15" t="s">
        <v>495</v>
      </c>
      <c r="L280" s="17"/>
      <c r="M280" s="6" t="s">
        <v>532</v>
      </c>
      <c r="N280" s="6" t="s">
        <v>532</v>
      </c>
      <c r="O280" s="16" t="s">
        <v>620</v>
      </c>
      <c r="P280" s="18" t="s">
        <v>614</v>
      </c>
      <c r="Q280" s="18" t="s">
        <v>622</v>
      </c>
      <c r="R280" s="18"/>
      <c r="S280" s="39"/>
    </row>
    <row r="281" spans="1:20" s="16" customFormat="1" x14ac:dyDescent="0.3">
      <c r="A281" s="16">
        <v>280</v>
      </c>
      <c r="B281" s="17" t="s">
        <v>450</v>
      </c>
      <c r="C281" s="27" t="s">
        <v>531</v>
      </c>
      <c r="D281" s="5"/>
      <c r="E281" s="17" t="s">
        <v>112</v>
      </c>
      <c r="F281" s="17" t="s">
        <v>15</v>
      </c>
      <c r="G281" s="17">
        <v>20</v>
      </c>
      <c r="H281" s="17">
        <v>0</v>
      </c>
      <c r="I281" s="17" t="s">
        <v>141</v>
      </c>
      <c r="J281" s="15" t="s">
        <v>321</v>
      </c>
      <c r="K281" s="15" t="s">
        <v>495</v>
      </c>
      <c r="L281" s="17"/>
      <c r="M281" s="6" t="s">
        <v>532</v>
      </c>
      <c r="N281" s="6" t="s">
        <v>532</v>
      </c>
      <c r="O281" s="16" t="s">
        <v>616</v>
      </c>
      <c r="P281" s="18" t="s">
        <v>614</v>
      </c>
      <c r="Q281" s="18" t="s">
        <v>622</v>
      </c>
      <c r="R281" s="18"/>
      <c r="S281" s="39"/>
    </row>
    <row r="282" spans="1:20" s="16" customFormat="1" x14ac:dyDescent="0.3">
      <c r="A282" s="16">
        <v>281</v>
      </c>
      <c r="B282" s="17" t="s">
        <v>450</v>
      </c>
      <c r="C282" s="27" t="s">
        <v>533</v>
      </c>
      <c r="D282" s="5" t="s">
        <v>534</v>
      </c>
      <c r="E282" s="17" t="s">
        <v>112</v>
      </c>
      <c r="F282" s="17" t="s">
        <v>15</v>
      </c>
      <c r="G282" s="17">
        <v>13</v>
      </c>
      <c r="H282" s="17">
        <v>0</v>
      </c>
      <c r="I282" s="17" t="s">
        <v>120</v>
      </c>
      <c r="J282" s="15" t="s">
        <v>321</v>
      </c>
      <c r="K282" s="15" t="s">
        <v>799</v>
      </c>
      <c r="L282" s="17"/>
      <c r="M282" s="6" t="s">
        <v>532</v>
      </c>
      <c r="N282" s="6" t="s">
        <v>532</v>
      </c>
      <c r="O282" s="16" t="s">
        <v>615</v>
      </c>
      <c r="P282" s="18" t="s">
        <v>614</v>
      </c>
      <c r="Q282" s="18" t="s">
        <v>622</v>
      </c>
      <c r="R282" s="18"/>
      <c r="S282" s="39"/>
    </row>
    <row r="283" spans="1:20" s="16" customFormat="1" x14ac:dyDescent="0.3">
      <c r="A283" s="16">
        <v>282</v>
      </c>
      <c r="B283" s="17" t="s">
        <v>450</v>
      </c>
      <c r="C283" s="27" t="s">
        <v>535</v>
      </c>
      <c r="D283" s="5" t="s">
        <v>536</v>
      </c>
      <c r="E283" s="17" t="s">
        <v>112</v>
      </c>
      <c r="F283" s="17" t="s">
        <v>15</v>
      </c>
      <c r="G283" s="17">
        <v>7</v>
      </c>
      <c r="H283" s="17">
        <v>0</v>
      </c>
      <c r="I283" s="17" t="s">
        <v>17</v>
      </c>
      <c r="J283" s="15" t="s">
        <v>321</v>
      </c>
      <c r="K283" s="15" t="s">
        <v>164</v>
      </c>
      <c r="L283" s="17"/>
      <c r="M283" s="6" t="s">
        <v>532</v>
      </c>
      <c r="N283" s="6" t="s">
        <v>532</v>
      </c>
      <c r="O283" s="16" t="s">
        <v>616</v>
      </c>
      <c r="P283" s="18" t="s">
        <v>614</v>
      </c>
      <c r="Q283" s="18" t="s">
        <v>622</v>
      </c>
      <c r="R283" s="18"/>
      <c r="S283" s="39"/>
    </row>
    <row r="284" spans="1:20" s="16" customFormat="1" x14ac:dyDescent="0.3">
      <c r="A284" s="16">
        <v>283</v>
      </c>
      <c r="B284" s="17" t="s">
        <v>450</v>
      </c>
      <c r="C284" s="27" t="s">
        <v>537</v>
      </c>
      <c r="D284" s="5" t="s">
        <v>539</v>
      </c>
      <c r="E284" s="17" t="s">
        <v>112</v>
      </c>
      <c r="F284" s="17" t="s">
        <v>15</v>
      </c>
      <c r="G284" s="17">
        <v>11</v>
      </c>
      <c r="H284" s="17">
        <v>30</v>
      </c>
      <c r="I284" s="17" t="s">
        <v>120</v>
      </c>
      <c r="J284" s="15" t="s">
        <v>321</v>
      </c>
      <c r="K284" s="15" t="s">
        <v>164</v>
      </c>
      <c r="L284" s="17"/>
      <c r="M284" s="6" t="s">
        <v>538</v>
      </c>
      <c r="N284" s="6" t="s">
        <v>538</v>
      </c>
      <c r="O284" s="16" t="s">
        <v>615</v>
      </c>
      <c r="P284" s="18" t="s">
        <v>614</v>
      </c>
      <c r="Q284" s="18" t="s">
        <v>622</v>
      </c>
      <c r="R284" s="18"/>
      <c r="S284" s="39"/>
    </row>
    <row r="285" spans="1:20" s="16" customFormat="1" x14ac:dyDescent="0.3">
      <c r="A285" s="16">
        <v>284</v>
      </c>
      <c r="B285" s="17" t="s">
        <v>450</v>
      </c>
      <c r="C285" s="27" t="s">
        <v>540</v>
      </c>
      <c r="D285" s="5"/>
      <c r="E285" s="17" t="s">
        <v>112</v>
      </c>
      <c r="F285" s="17" t="s">
        <v>15</v>
      </c>
      <c r="G285" s="17" t="s">
        <v>488</v>
      </c>
      <c r="H285" s="17" t="s">
        <v>487</v>
      </c>
      <c r="I285" s="17" t="s">
        <v>17</v>
      </c>
      <c r="J285" s="15" t="s">
        <v>321</v>
      </c>
      <c r="K285" s="15" t="s">
        <v>164</v>
      </c>
      <c r="L285" s="17"/>
      <c r="M285" s="6" t="s">
        <v>538</v>
      </c>
      <c r="N285" s="6" t="s">
        <v>538</v>
      </c>
      <c r="O285" s="16" t="s">
        <v>615</v>
      </c>
      <c r="P285" s="18" t="s">
        <v>614</v>
      </c>
      <c r="Q285" s="18" t="s">
        <v>622</v>
      </c>
      <c r="R285" s="18"/>
      <c r="S285" s="39"/>
    </row>
    <row r="286" spans="1:20" s="16" customFormat="1" x14ac:dyDescent="0.3">
      <c r="A286" s="16">
        <v>285</v>
      </c>
      <c r="B286" s="17" t="s">
        <v>114</v>
      </c>
      <c r="C286" s="27" t="s">
        <v>541</v>
      </c>
      <c r="D286" s="5"/>
      <c r="E286" s="17" t="s">
        <v>112</v>
      </c>
      <c r="F286" s="17" t="s">
        <v>15</v>
      </c>
      <c r="G286" s="17" t="s">
        <v>543</v>
      </c>
      <c r="H286" s="17" t="s">
        <v>544</v>
      </c>
      <c r="I286" s="17" t="s">
        <v>17</v>
      </c>
      <c r="J286" s="15" t="s">
        <v>321</v>
      </c>
      <c r="K286" s="15" t="s">
        <v>164</v>
      </c>
      <c r="L286" s="17"/>
      <c r="M286" s="6" t="s">
        <v>538</v>
      </c>
      <c r="N286" s="6" t="s">
        <v>538</v>
      </c>
      <c r="O286" s="16" t="s">
        <v>615</v>
      </c>
      <c r="P286" s="18" t="s">
        <v>614</v>
      </c>
      <c r="Q286" s="18" t="s">
        <v>622</v>
      </c>
      <c r="R286" s="18"/>
      <c r="S286" s="39"/>
    </row>
    <row r="287" spans="1:20" s="16" customFormat="1" x14ac:dyDescent="0.3">
      <c r="A287" s="16">
        <v>286</v>
      </c>
      <c r="B287" s="17" t="s">
        <v>114</v>
      </c>
      <c r="C287" s="27" t="s">
        <v>542</v>
      </c>
      <c r="D287" s="5"/>
      <c r="E287" s="17" t="s">
        <v>112</v>
      </c>
      <c r="F287" s="17" t="s">
        <v>15</v>
      </c>
      <c r="G287" s="17" t="s">
        <v>545</v>
      </c>
      <c r="H287" s="17" t="s">
        <v>546</v>
      </c>
      <c r="I287" s="17" t="s">
        <v>17</v>
      </c>
      <c r="J287" s="15" t="s">
        <v>321</v>
      </c>
      <c r="K287" s="15" t="s">
        <v>164</v>
      </c>
      <c r="L287" s="17"/>
      <c r="M287" s="6" t="s">
        <v>538</v>
      </c>
      <c r="N287" s="6" t="s">
        <v>538</v>
      </c>
      <c r="O287" s="16" t="s">
        <v>615</v>
      </c>
      <c r="P287" s="18" t="s">
        <v>614</v>
      </c>
      <c r="Q287" s="18" t="s">
        <v>622</v>
      </c>
      <c r="R287" s="18"/>
      <c r="S287" s="39"/>
    </row>
    <row r="288" spans="1:20" s="16" customFormat="1" x14ac:dyDescent="0.3">
      <c r="A288" s="16">
        <v>287</v>
      </c>
      <c r="B288" s="17" t="s">
        <v>114</v>
      </c>
      <c r="C288" s="27" t="s">
        <v>547</v>
      </c>
      <c r="D288" s="5" t="s">
        <v>552</v>
      </c>
      <c r="E288" s="17" t="s">
        <v>14</v>
      </c>
      <c r="F288" s="17" t="s">
        <v>15</v>
      </c>
      <c r="G288" s="17" t="s">
        <v>16</v>
      </c>
      <c r="H288" s="17" t="s">
        <v>16</v>
      </c>
      <c r="I288" s="17" t="s">
        <v>17</v>
      </c>
      <c r="J288" s="15" t="s">
        <v>332</v>
      </c>
      <c r="K288" s="15" t="s">
        <v>167</v>
      </c>
      <c r="L288" s="17"/>
      <c r="M288" s="6">
        <v>44120</v>
      </c>
      <c r="N288" s="6">
        <v>44120</v>
      </c>
      <c r="O288" s="16" t="s">
        <v>639</v>
      </c>
      <c r="P288" s="18" t="s">
        <v>614</v>
      </c>
      <c r="Q288" s="18" t="s">
        <v>622</v>
      </c>
      <c r="R288" s="18"/>
      <c r="S288" s="39"/>
    </row>
    <row r="289" spans="1:19" s="16" customFormat="1" x14ac:dyDescent="0.3">
      <c r="A289" s="16">
        <v>288</v>
      </c>
      <c r="B289" s="17" t="s">
        <v>114</v>
      </c>
      <c r="C289" s="27" t="s">
        <v>548</v>
      </c>
      <c r="D289" s="5" t="s">
        <v>549</v>
      </c>
      <c r="E289" s="17" t="s">
        <v>14</v>
      </c>
      <c r="F289" s="17" t="s">
        <v>15</v>
      </c>
      <c r="G289" s="17" t="s">
        <v>16</v>
      </c>
      <c r="H289" s="17" t="s">
        <v>16</v>
      </c>
      <c r="I289" s="17" t="s">
        <v>17</v>
      </c>
      <c r="J289" s="15" t="s">
        <v>332</v>
      </c>
      <c r="K289" s="15" t="s">
        <v>165</v>
      </c>
      <c r="L289" s="17"/>
      <c r="M289" s="6">
        <v>44120</v>
      </c>
      <c r="N289" s="6">
        <v>44120</v>
      </c>
      <c r="O289" s="16" t="s">
        <v>639</v>
      </c>
      <c r="P289" s="18" t="s">
        <v>614</v>
      </c>
      <c r="Q289" s="18" t="s">
        <v>622</v>
      </c>
      <c r="R289" s="18"/>
      <c r="S289" s="39"/>
    </row>
    <row r="290" spans="1:19" s="16" customFormat="1" x14ac:dyDescent="0.3">
      <c r="A290" s="16">
        <v>289</v>
      </c>
      <c r="B290" s="17" t="s">
        <v>114</v>
      </c>
      <c r="C290" s="27" t="s">
        <v>550</v>
      </c>
      <c r="D290" s="5" t="s">
        <v>551</v>
      </c>
      <c r="E290" s="17" t="s">
        <v>14</v>
      </c>
      <c r="F290" s="17" t="s">
        <v>15</v>
      </c>
      <c r="G290" s="17" t="s">
        <v>16</v>
      </c>
      <c r="H290" s="17" t="s">
        <v>16</v>
      </c>
      <c r="I290" s="17" t="s">
        <v>17</v>
      </c>
      <c r="J290" s="15" t="s">
        <v>332</v>
      </c>
      <c r="K290" s="15" t="s">
        <v>167</v>
      </c>
      <c r="L290" s="17"/>
      <c r="M290" s="6">
        <v>44121</v>
      </c>
      <c r="N290" s="6">
        <v>44121</v>
      </c>
      <c r="O290" s="16" t="s">
        <v>639</v>
      </c>
      <c r="P290" s="18" t="s">
        <v>614</v>
      </c>
      <c r="Q290" s="18" t="s">
        <v>622</v>
      </c>
      <c r="R290" s="18"/>
      <c r="S290" s="39"/>
    </row>
    <row r="291" spans="1:19" s="16" customFormat="1" x14ac:dyDescent="0.3">
      <c r="A291" s="16">
        <v>290</v>
      </c>
      <c r="B291" s="17" t="s">
        <v>450</v>
      </c>
      <c r="C291" s="27" t="s">
        <v>553</v>
      </c>
      <c r="D291" s="5"/>
      <c r="E291" s="17" t="s">
        <v>112</v>
      </c>
      <c r="F291" s="17" t="s">
        <v>15</v>
      </c>
      <c r="G291" s="17">
        <v>7</v>
      </c>
      <c r="H291" s="17">
        <v>0</v>
      </c>
      <c r="I291" s="17" t="s">
        <v>17</v>
      </c>
      <c r="J291" s="15" t="s">
        <v>321</v>
      </c>
      <c r="K291" s="15" t="s">
        <v>164</v>
      </c>
      <c r="L291" s="17"/>
      <c r="M291" s="6">
        <v>44125</v>
      </c>
      <c r="N291" s="6">
        <v>44125</v>
      </c>
      <c r="O291" s="16" t="s">
        <v>616</v>
      </c>
      <c r="P291" s="18" t="s">
        <v>614</v>
      </c>
      <c r="Q291" s="18" t="s">
        <v>622</v>
      </c>
      <c r="R291" s="18"/>
      <c r="S291" s="39"/>
    </row>
    <row r="292" spans="1:19" s="16" customFormat="1" x14ac:dyDescent="0.3">
      <c r="A292" s="16">
        <v>291</v>
      </c>
      <c r="B292" s="17" t="s">
        <v>114</v>
      </c>
      <c r="C292" s="27" t="s">
        <v>554</v>
      </c>
      <c r="D292" s="5" t="s">
        <v>555</v>
      </c>
      <c r="E292" s="17" t="s">
        <v>14</v>
      </c>
      <c r="F292" s="17" t="s">
        <v>15</v>
      </c>
      <c r="G292" s="17" t="s">
        <v>16</v>
      </c>
      <c r="H292" s="17" t="s">
        <v>16</v>
      </c>
      <c r="I292" s="17" t="s">
        <v>17</v>
      </c>
      <c r="J292" s="15" t="s">
        <v>332</v>
      </c>
      <c r="K292" s="15" t="s">
        <v>167</v>
      </c>
      <c r="L292" s="17"/>
      <c r="M292" s="6">
        <v>44125</v>
      </c>
      <c r="N292" s="6">
        <v>44125</v>
      </c>
      <c r="P292" s="18" t="s">
        <v>614</v>
      </c>
      <c r="Q292" s="18" t="s">
        <v>622</v>
      </c>
      <c r="R292" s="18"/>
      <c r="S292" s="39"/>
    </row>
    <row r="293" spans="1:19" s="16" customFormat="1" x14ac:dyDescent="0.3">
      <c r="A293" s="16">
        <v>292</v>
      </c>
      <c r="B293" s="17" t="s">
        <v>450</v>
      </c>
      <c r="C293" s="27" t="s">
        <v>556</v>
      </c>
      <c r="D293" s="5" t="s">
        <v>557</v>
      </c>
      <c r="E293" s="17" t="s">
        <v>112</v>
      </c>
      <c r="F293" s="17" t="s">
        <v>15</v>
      </c>
      <c r="G293" s="17">
        <v>7</v>
      </c>
      <c r="H293" s="17">
        <v>0</v>
      </c>
      <c r="I293" s="17" t="s">
        <v>17</v>
      </c>
      <c r="J293" s="15" t="s">
        <v>321</v>
      </c>
      <c r="K293" s="15" t="s">
        <v>164</v>
      </c>
      <c r="L293" s="17"/>
      <c r="M293" s="6">
        <v>44126</v>
      </c>
      <c r="N293" s="6">
        <v>44126</v>
      </c>
      <c r="O293" s="16" t="s">
        <v>616</v>
      </c>
      <c r="P293" s="18" t="s">
        <v>614</v>
      </c>
      <c r="Q293" s="18" t="s">
        <v>622</v>
      </c>
      <c r="R293" s="18"/>
      <c r="S293" s="39"/>
    </row>
    <row r="294" spans="1:19" s="16" customFormat="1" x14ac:dyDescent="0.3">
      <c r="A294" s="16">
        <v>293</v>
      </c>
      <c r="B294" s="17" t="s">
        <v>450</v>
      </c>
      <c r="C294" s="27" t="s">
        <v>558</v>
      </c>
      <c r="D294" s="5" t="s">
        <v>559</v>
      </c>
      <c r="E294" s="17" t="s">
        <v>112</v>
      </c>
      <c r="F294" s="17" t="s">
        <v>15</v>
      </c>
      <c r="G294" s="17">
        <v>20</v>
      </c>
      <c r="H294" s="17">
        <v>0</v>
      </c>
      <c r="I294" s="17" t="s">
        <v>141</v>
      </c>
      <c r="J294" s="15" t="s">
        <v>321</v>
      </c>
      <c r="K294" s="15" t="s">
        <v>495</v>
      </c>
      <c r="L294" s="17"/>
      <c r="M294" s="6">
        <v>44126</v>
      </c>
      <c r="N294" s="6">
        <v>44126</v>
      </c>
      <c r="O294" s="16" t="s">
        <v>616</v>
      </c>
      <c r="P294" s="18" t="s">
        <v>614</v>
      </c>
      <c r="Q294" s="18" t="s">
        <v>622</v>
      </c>
      <c r="R294" s="18"/>
      <c r="S294" s="39"/>
    </row>
    <row r="295" spans="1:19" s="16" customFormat="1" x14ac:dyDescent="0.3">
      <c r="A295" s="16">
        <v>294</v>
      </c>
      <c r="B295" s="17" t="s">
        <v>450</v>
      </c>
      <c r="C295" s="27" t="s">
        <v>698</v>
      </c>
      <c r="D295" s="5" t="s">
        <v>561</v>
      </c>
      <c r="E295" s="17" t="s">
        <v>14</v>
      </c>
      <c r="F295" s="17" t="s">
        <v>15</v>
      </c>
      <c r="G295" s="17" t="s">
        <v>16</v>
      </c>
      <c r="H295" s="17" t="s">
        <v>16</v>
      </c>
      <c r="I295" s="17" t="s">
        <v>120</v>
      </c>
      <c r="J295" s="15" t="s">
        <v>321</v>
      </c>
      <c r="K295" s="15" t="s">
        <v>495</v>
      </c>
      <c r="L295" s="17"/>
      <c r="M295" s="6">
        <v>44126</v>
      </c>
      <c r="N295" s="6">
        <v>44126</v>
      </c>
      <c r="O295" s="16" t="s">
        <v>616</v>
      </c>
      <c r="P295" s="18" t="s">
        <v>614</v>
      </c>
      <c r="Q295" s="18" t="s">
        <v>622</v>
      </c>
      <c r="R295" s="18"/>
      <c r="S295" s="39"/>
    </row>
    <row r="296" spans="1:19" s="16" customFormat="1" x14ac:dyDescent="0.3">
      <c r="A296" s="16">
        <v>295</v>
      </c>
      <c r="B296" s="17" t="s">
        <v>450</v>
      </c>
      <c r="C296" s="27" t="s">
        <v>697</v>
      </c>
      <c r="D296" s="5" t="s">
        <v>562</v>
      </c>
      <c r="E296" s="17" t="s">
        <v>14</v>
      </c>
      <c r="F296" s="17" t="s">
        <v>15</v>
      </c>
      <c r="G296" s="17" t="s">
        <v>16</v>
      </c>
      <c r="H296" s="17" t="s">
        <v>16</v>
      </c>
      <c r="I296" s="17" t="s">
        <v>120</v>
      </c>
      <c r="J296" s="15" t="s">
        <v>321</v>
      </c>
      <c r="K296" s="15" t="s">
        <v>495</v>
      </c>
      <c r="L296" s="17"/>
      <c r="M296" s="6">
        <v>44126</v>
      </c>
      <c r="N296" s="6">
        <v>44126</v>
      </c>
      <c r="O296" s="16" t="s">
        <v>616</v>
      </c>
      <c r="P296" s="18" t="s">
        <v>614</v>
      </c>
      <c r="Q296" s="18" t="s">
        <v>622</v>
      </c>
      <c r="R296" s="18"/>
      <c r="S296" s="39"/>
    </row>
    <row r="297" spans="1:19" s="16" customFormat="1" x14ac:dyDescent="0.3">
      <c r="A297" s="16">
        <v>296</v>
      </c>
      <c r="B297" s="17" t="s">
        <v>114</v>
      </c>
      <c r="C297" s="27" t="s">
        <v>563</v>
      </c>
      <c r="D297" s="5" t="s">
        <v>564</v>
      </c>
      <c r="E297" s="17" t="s">
        <v>112</v>
      </c>
      <c r="F297" s="17" t="s">
        <v>15</v>
      </c>
      <c r="G297" s="17">
        <v>0</v>
      </c>
      <c r="H297" s="17">
        <v>5</v>
      </c>
      <c r="I297" s="17" t="s">
        <v>17</v>
      </c>
      <c r="J297" s="15" t="s">
        <v>23</v>
      </c>
      <c r="K297" s="15" t="s">
        <v>23</v>
      </c>
      <c r="L297" s="17"/>
      <c r="M297" s="6">
        <v>44109</v>
      </c>
      <c r="N297" s="6">
        <v>44109</v>
      </c>
      <c r="O297" s="16" t="s">
        <v>615</v>
      </c>
      <c r="P297" s="18" t="s">
        <v>614</v>
      </c>
      <c r="Q297" s="18" t="s">
        <v>622</v>
      </c>
      <c r="R297" s="18"/>
      <c r="S297" s="39"/>
    </row>
    <row r="298" spans="1:19" s="16" customFormat="1" x14ac:dyDescent="0.3">
      <c r="A298" s="16">
        <v>297</v>
      </c>
      <c r="B298" s="17" t="s">
        <v>66</v>
      </c>
      <c r="C298" s="27" t="s">
        <v>565</v>
      </c>
      <c r="D298" s="5"/>
      <c r="E298" s="17" t="s">
        <v>14</v>
      </c>
      <c r="F298" s="17" t="s">
        <v>15</v>
      </c>
      <c r="G298" s="17">
        <v>13</v>
      </c>
      <c r="H298" s="17">
        <v>0</v>
      </c>
      <c r="I298" s="17" t="s">
        <v>17</v>
      </c>
      <c r="J298" s="15" t="s">
        <v>23</v>
      </c>
      <c r="K298" s="15" t="s">
        <v>23</v>
      </c>
      <c r="L298" s="17"/>
      <c r="M298" s="6">
        <v>44130</v>
      </c>
      <c r="N298" s="6">
        <v>44130</v>
      </c>
      <c r="O298" s="16" t="s">
        <v>620</v>
      </c>
      <c r="P298" s="18" t="s">
        <v>614</v>
      </c>
      <c r="Q298" s="18" t="s">
        <v>622</v>
      </c>
      <c r="R298" s="18"/>
      <c r="S298" s="39"/>
    </row>
    <row r="299" spans="1:19" s="16" customFormat="1" x14ac:dyDescent="0.3">
      <c r="A299" s="16">
        <v>298</v>
      </c>
      <c r="B299" s="17" t="s">
        <v>114</v>
      </c>
      <c r="C299" s="27" t="s">
        <v>566</v>
      </c>
      <c r="D299" s="5" t="s">
        <v>567</v>
      </c>
      <c r="E299" s="17" t="s">
        <v>14</v>
      </c>
      <c r="F299" s="17" t="s">
        <v>15</v>
      </c>
      <c r="G299" s="17" t="s">
        <v>16</v>
      </c>
      <c r="H299" s="17" t="s">
        <v>16</v>
      </c>
      <c r="I299" s="17" t="s">
        <v>17</v>
      </c>
      <c r="J299" s="15" t="s">
        <v>332</v>
      </c>
      <c r="K299" s="15" t="s">
        <v>167</v>
      </c>
      <c r="L299" s="17"/>
      <c r="M299" s="6">
        <v>44130</v>
      </c>
      <c r="N299" s="6">
        <v>44130</v>
      </c>
      <c r="O299" s="16" t="s">
        <v>639</v>
      </c>
      <c r="P299" s="18" t="s">
        <v>614</v>
      </c>
      <c r="Q299" s="18" t="s">
        <v>622</v>
      </c>
      <c r="R299" s="18"/>
      <c r="S299" s="39"/>
    </row>
    <row r="300" spans="1:19" s="16" customFormat="1" x14ac:dyDescent="0.3">
      <c r="A300" s="16">
        <v>299</v>
      </c>
      <c r="B300" s="17" t="s">
        <v>114</v>
      </c>
      <c r="C300" s="27" t="s">
        <v>568</v>
      </c>
      <c r="D300" s="5" t="s">
        <v>569</v>
      </c>
      <c r="E300" s="17" t="s">
        <v>14</v>
      </c>
      <c r="F300" s="17" t="s">
        <v>15</v>
      </c>
      <c r="G300" s="17" t="s">
        <v>16</v>
      </c>
      <c r="H300" s="17" t="s">
        <v>16</v>
      </c>
      <c r="I300" s="17" t="s">
        <v>17</v>
      </c>
      <c r="J300" s="15" t="s">
        <v>332</v>
      </c>
      <c r="K300" s="15" t="s">
        <v>167</v>
      </c>
      <c r="L300" s="17"/>
      <c r="M300" s="6">
        <v>44130</v>
      </c>
      <c r="N300" s="6">
        <v>44130</v>
      </c>
      <c r="O300" s="16" t="s">
        <v>639</v>
      </c>
      <c r="P300" s="18" t="s">
        <v>614</v>
      </c>
      <c r="Q300" s="18" t="s">
        <v>622</v>
      </c>
      <c r="R300" s="18"/>
      <c r="S300" s="39"/>
    </row>
    <row r="301" spans="1:19" s="16" customFormat="1" x14ac:dyDescent="0.3">
      <c r="A301" s="16">
        <v>300</v>
      </c>
      <c r="B301" s="17" t="s">
        <v>114</v>
      </c>
      <c r="C301" s="27" t="s">
        <v>570</v>
      </c>
      <c r="D301" s="5" t="s">
        <v>571</v>
      </c>
      <c r="E301" s="17" t="s">
        <v>14</v>
      </c>
      <c r="F301" s="17" t="s">
        <v>15</v>
      </c>
      <c r="G301" s="17" t="s">
        <v>16</v>
      </c>
      <c r="H301" s="17" t="s">
        <v>16</v>
      </c>
      <c r="I301" s="17" t="s">
        <v>17</v>
      </c>
      <c r="J301" s="15" t="s">
        <v>332</v>
      </c>
      <c r="K301" s="15" t="s">
        <v>167</v>
      </c>
      <c r="L301" s="17"/>
      <c r="M301" s="6">
        <v>44130</v>
      </c>
      <c r="N301" s="6">
        <v>44130</v>
      </c>
      <c r="O301" s="16" t="s">
        <v>639</v>
      </c>
      <c r="P301" s="18" t="s">
        <v>614</v>
      </c>
      <c r="Q301" s="18" t="s">
        <v>622</v>
      </c>
      <c r="R301" s="18"/>
      <c r="S301" s="39"/>
    </row>
    <row r="302" spans="1:19" s="16" customFormat="1" x14ac:dyDescent="0.3">
      <c r="A302" s="16">
        <v>301</v>
      </c>
      <c r="B302" s="17" t="s">
        <v>114</v>
      </c>
      <c r="C302" s="27" t="s">
        <v>572</v>
      </c>
      <c r="D302" s="5" t="s">
        <v>573</v>
      </c>
      <c r="E302" s="17" t="s">
        <v>14</v>
      </c>
      <c r="F302" s="17" t="s">
        <v>15</v>
      </c>
      <c r="G302" s="17" t="s">
        <v>16</v>
      </c>
      <c r="H302" s="17" t="s">
        <v>16</v>
      </c>
      <c r="I302" s="17" t="s">
        <v>17</v>
      </c>
      <c r="J302" s="15" t="s">
        <v>332</v>
      </c>
      <c r="K302" s="15" t="s">
        <v>165</v>
      </c>
      <c r="L302" s="17"/>
      <c r="M302" s="6">
        <v>44130</v>
      </c>
      <c r="N302" s="6">
        <v>44130</v>
      </c>
      <c r="O302" s="16" t="s">
        <v>639</v>
      </c>
      <c r="P302" s="18" t="s">
        <v>614</v>
      </c>
      <c r="Q302" s="18" t="s">
        <v>622</v>
      </c>
      <c r="R302" s="18"/>
      <c r="S302" s="39"/>
    </row>
    <row r="303" spans="1:19" s="16" customFormat="1" x14ac:dyDescent="0.3">
      <c r="A303" s="16">
        <v>302</v>
      </c>
      <c r="B303" s="17" t="s">
        <v>114</v>
      </c>
      <c r="C303" s="27" t="s">
        <v>574</v>
      </c>
      <c r="D303" s="5" t="s">
        <v>575</v>
      </c>
      <c r="E303" s="17" t="s">
        <v>112</v>
      </c>
      <c r="F303" s="17" t="s">
        <v>15</v>
      </c>
      <c r="G303" s="17">
        <v>13</v>
      </c>
      <c r="H303" s="17">
        <v>0</v>
      </c>
      <c r="I303" s="17" t="s">
        <v>120</v>
      </c>
      <c r="J303" s="15" t="s">
        <v>321</v>
      </c>
      <c r="K303" s="15" t="s">
        <v>799</v>
      </c>
      <c r="L303" s="17"/>
      <c r="M303" s="6">
        <v>44131</v>
      </c>
      <c r="N303" s="6">
        <v>44131</v>
      </c>
      <c r="O303" s="16" t="s">
        <v>615</v>
      </c>
      <c r="P303" s="18" t="s">
        <v>614</v>
      </c>
      <c r="Q303" s="18" t="s">
        <v>622</v>
      </c>
      <c r="R303" s="18"/>
      <c r="S303" s="39"/>
    </row>
    <row r="304" spans="1:19" s="16" customFormat="1" x14ac:dyDescent="0.3">
      <c r="A304" s="16">
        <v>303</v>
      </c>
      <c r="B304" s="17" t="s">
        <v>114</v>
      </c>
      <c r="C304" s="27" t="s">
        <v>576</v>
      </c>
      <c r="D304" s="5" t="s">
        <v>577</v>
      </c>
      <c r="E304" s="17" t="s">
        <v>14</v>
      </c>
      <c r="F304" s="17" t="s">
        <v>15</v>
      </c>
      <c r="G304" s="17" t="s">
        <v>16</v>
      </c>
      <c r="H304" s="17" t="s">
        <v>16</v>
      </c>
      <c r="I304" s="17" t="s">
        <v>17</v>
      </c>
      <c r="J304" s="15" t="s">
        <v>332</v>
      </c>
      <c r="K304" s="15" t="s">
        <v>167</v>
      </c>
      <c r="L304" s="17"/>
      <c r="M304" s="6">
        <v>44131</v>
      </c>
      <c r="N304" s="6">
        <v>44131</v>
      </c>
      <c r="O304" s="16" t="s">
        <v>639</v>
      </c>
      <c r="P304" s="18" t="s">
        <v>614</v>
      </c>
      <c r="Q304" s="18" t="s">
        <v>622</v>
      </c>
      <c r="R304" s="18"/>
      <c r="S304" s="39"/>
    </row>
    <row r="305" spans="1:19" s="16" customFormat="1" x14ac:dyDescent="0.3">
      <c r="A305" s="16">
        <v>304</v>
      </c>
      <c r="B305" s="17" t="s">
        <v>114</v>
      </c>
      <c r="C305" s="27" t="s">
        <v>578</v>
      </c>
      <c r="D305" s="5" t="s">
        <v>579</v>
      </c>
      <c r="E305" s="17" t="s">
        <v>112</v>
      </c>
      <c r="F305" s="17" t="s">
        <v>15</v>
      </c>
      <c r="G305" s="17">
        <v>9</v>
      </c>
      <c r="H305" s="17">
        <v>0</v>
      </c>
      <c r="I305" s="17" t="s">
        <v>17</v>
      </c>
      <c r="J305" s="15" t="s">
        <v>332</v>
      </c>
      <c r="K305" s="15" t="s">
        <v>162</v>
      </c>
      <c r="L305" s="17"/>
      <c r="M305" s="6">
        <v>44132</v>
      </c>
      <c r="N305" s="6">
        <v>44132</v>
      </c>
      <c r="O305" s="16" t="s">
        <v>639</v>
      </c>
      <c r="P305" s="18" t="s">
        <v>614</v>
      </c>
      <c r="Q305" s="18" t="s">
        <v>622</v>
      </c>
      <c r="R305" s="18"/>
      <c r="S305" s="39"/>
    </row>
    <row r="306" spans="1:19" s="16" customFormat="1" x14ac:dyDescent="0.3">
      <c r="A306" s="16">
        <v>305</v>
      </c>
      <c r="B306" s="17" t="s">
        <v>66</v>
      </c>
      <c r="C306" s="27" t="s">
        <v>580</v>
      </c>
      <c r="D306" s="5"/>
      <c r="E306" s="17" t="s">
        <v>14</v>
      </c>
      <c r="F306" s="17" t="s">
        <v>15</v>
      </c>
      <c r="G306" s="17" t="s">
        <v>16</v>
      </c>
      <c r="H306" s="17" t="s">
        <v>16</v>
      </c>
      <c r="I306" s="17" t="s">
        <v>17</v>
      </c>
      <c r="J306" s="15" t="s">
        <v>321</v>
      </c>
      <c r="K306" s="15" t="s">
        <v>162</v>
      </c>
      <c r="L306" s="17"/>
      <c r="M306" s="6">
        <v>44134</v>
      </c>
      <c r="N306" s="6">
        <v>44134</v>
      </c>
      <c r="O306" s="16" t="s">
        <v>620</v>
      </c>
      <c r="P306" s="18" t="s">
        <v>614</v>
      </c>
      <c r="Q306" s="18" t="s">
        <v>622</v>
      </c>
      <c r="R306" s="18"/>
      <c r="S306" s="39"/>
    </row>
    <row r="307" spans="1:19" s="16" customFormat="1" x14ac:dyDescent="0.3">
      <c r="A307" s="16">
        <v>306</v>
      </c>
      <c r="B307" s="17" t="s">
        <v>66</v>
      </c>
      <c r="C307" s="27" t="s">
        <v>581</v>
      </c>
      <c r="D307" s="5"/>
      <c r="E307" s="17" t="s">
        <v>14</v>
      </c>
      <c r="F307" s="17" t="s">
        <v>15</v>
      </c>
      <c r="G307" s="17" t="s">
        <v>16</v>
      </c>
      <c r="H307" s="17" t="s">
        <v>16</v>
      </c>
      <c r="I307" s="17" t="s">
        <v>17</v>
      </c>
      <c r="J307" s="15" t="s">
        <v>23</v>
      </c>
      <c r="K307" s="15" t="s">
        <v>68</v>
      </c>
      <c r="L307" s="17"/>
      <c r="M307" s="6" t="s">
        <v>584</v>
      </c>
      <c r="N307" s="6" t="s">
        <v>584</v>
      </c>
      <c r="P307" s="18" t="s">
        <v>614</v>
      </c>
      <c r="Q307" s="18" t="s">
        <v>622</v>
      </c>
      <c r="R307" s="18"/>
      <c r="S307" s="39"/>
    </row>
    <row r="308" spans="1:19" s="16" customFormat="1" x14ac:dyDescent="0.3">
      <c r="A308" s="16">
        <v>307</v>
      </c>
      <c r="B308" s="17" t="s">
        <v>66</v>
      </c>
      <c r="C308" s="27" t="s">
        <v>582</v>
      </c>
      <c r="D308" s="5"/>
      <c r="E308" s="17" t="s">
        <v>14</v>
      </c>
      <c r="F308" s="17" t="s">
        <v>15</v>
      </c>
      <c r="G308" s="17" t="s">
        <v>16</v>
      </c>
      <c r="H308" s="17" t="s">
        <v>16</v>
      </c>
      <c r="I308" s="17" t="s">
        <v>17</v>
      </c>
      <c r="J308" s="15" t="s">
        <v>23</v>
      </c>
      <c r="K308" s="15" t="s">
        <v>68</v>
      </c>
      <c r="L308" s="17"/>
      <c r="M308" s="6" t="s">
        <v>584</v>
      </c>
      <c r="N308" s="6" t="s">
        <v>584</v>
      </c>
      <c r="P308" s="18" t="s">
        <v>614</v>
      </c>
      <c r="Q308" s="18" t="s">
        <v>622</v>
      </c>
      <c r="R308" s="18"/>
      <c r="S308" s="39"/>
    </row>
    <row r="309" spans="1:19" s="16" customFormat="1" x14ac:dyDescent="0.3">
      <c r="A309" s="16">
        <v>308</v>
      </c>
      <c r="B309" s="17" t="s">
        <v>66</v>
      </c>
      <c r="C309" s="27" t="s">
        <v>583</v>
      </c>
      <c r="D309" s="5"/>
      <c r="E309" s="17" t="s">
        <v>14</v>
      </c>
      <c r="F309" s="17" t="s">
        <v>15</v>
      </c>
      <c r="G309" s="17" t="s">
        <v>16</v>
      </c>
      <c r="H309" s="17" t="s">
        <v>16</v>
      </c>
      <c r="I309" s="17" t="s">
        <v>17</v>
      </c>
      <c r="J309" s="15" t="s">
        <v>23</v>
      </c>
      <c r="K309" s="15" t="s">
        <v>68</v>
      </c>
      <c r="L309" s="17"/>
      <c r="M309" s="6" t="s">
        <v>584</v>
      </c>
      <c r="N309" s="6" t="s">
        <v>584</v>
      </c>
      <c r="P309" s="18" t="s">
        <v>614</v>
      </c>
      <c r="Q309" s="18" t="s">
        <v>622</v>
      </c>
      <c r="R309" s="18"/>
      <c r="S309" s="39"/>
    </row>
    <row r="310" spans="1:19" s="16" customFormat="1" x14ac:dyDescent="0.3">
      <c r="A310" s="16">
        <v>309</v>
      </c>
      <c r="B310" s="17" t="s">
        <v>66</v>
      </c>
      <c r="C310" s="27" t="s">
        <v>585</v>
      </c>
      <c r="D310" s="5"/>
      <c r="E310" s="17" t="s">
        <v>14</v>
      </c>
      <c r="F310" s="17" t="s">
        <v>15</v>
      </c>
      <c r="G310" s="17" t="s">
        <v>16</v>
      </c>
      <c r="H310" s="17" t="s">
        <v>16</v>
      </c>
      <c r="I310" s="17" t="s">
        <v>17</v>
      </c>
      <c r="J310" s="15" t="s">
        <v>23</v>
      </c>
      <c r="K310" s="15" t="s">
        <v>191</v>
      </c>
      <c r="L310" s="17"/>
      <c r="M310" s="6">
        <v>44137</v>
      </c>
      <c r="N310" s="6">
        <v>44137</v>
      </c>
      <c r="P310" s="18" t="s">
        <v>614</v>
      </c>
      <c r="Q310" s="18" t="s">
        <v>622</v>
      </c>
      <c r="R310" s="18"/>
      <c r="S310" s="39"/>
    </row>
    <row r="311" spans="1:19" s="16" customFormat="1" x14ac:dyDescent="0.3">
      <c r="A311" s="16">
        <v>310</v>
      </c>
      <c r="B311" s="17" t="s">
        <v>66</v>
      </c>
      <c r="C311" s="27" t="s">
        <v>586</v>
      </c>
      <c r="D311" s="5" t="s">
        <v>587</v>
      </c>
      <c r="E311" s="17" t="s">
        <v>14</v>
      </c>
      <c r="F311" s="17" t="s">
        <v>15</v>
      </c>
      <c r="G311" s="17" t="s">
        <v>16</v>
      </c>
      <c r="H311" s="17" t="s">
        <v>16</v>
      </c>
      <c r="I311" s="17" t="s">
        <v>17</v>
      </c>
      <c r="J311" s="15" t="s">
        <v>23</v>
      </c>
      <c r="K311" s="15" t="s">
        <v>317</v>
      </c>
      <c r="L311" s="17"/>
      <c r="M311" s="6">
        <v>44137</v>
      </c>
      <c r="N311" s="6">
        <v>44137</v>
      </c>
      <c r="P311" s="18" t="s">
        <v>614</v>
      </c>
      <c r="Q311" s="18" t="s">
        <v>622</v>
      </c>
      <c r="R311" s="18"/>
      <c r="S311" s="39"/>
    </row>
    <row r="312" spans="1:19" s="16" customFormat="1" x14ac:dyDescent="0.3">
      <c r="A312" s="16">
        <v>311</v>
      </c>
      <c r="B312" s="17" t="s">
        <v>114</v>
      </c>
      <c r="C312" s="27" t="s">
        <v>588</v>
      </c>
      <c r="D312" s="5" t="s">
        <v>589</v>
      </c>
      <c r="E312" s="17" t="s">
        <v>14</v>
      </c>
      <c r="F312" s="17" t="s">
        <v>15</v>
      </c>
      <c r="G312" s="17" t="s">
        <v>16</v>
      </c>
      <c r="H312" s="17" t="s">
        <v>16</v>
      </c>
      <c r="I312" s="17" t="s">
        <v>17</v>
      </c>
      <c r="J312" s="15" t="s">
        <v>332</v>
      </c>
      <c r="K312" s="15" t="s">
        <v>165</v>
      </c>
      <c r="L312" s="17"/>
      <c r="M312" s="6">
        <v>44138</v>
      </c>
      <c r="N312" s="6">
        <v>44138</v>
      </c>
      <c r="O312" s="16" t="s">
        <v>639</v>
      </c>
      <c r="P312" s="18" t="s">
        <v>614</v>
      </c>
      <c r="Q312" s="18" t="s">
        <v>622</v>
      </c>
      <c r="R312" s="18"/>
      <c r="S312" s="39"/>
    </row>
    <row r="313" spans="1:19" s="16" customFormat="1" x14ac:dyDescent="0.3">
      <c r="A313" s="16">
        <v>312</v>
      </c>
      <c r="B313" s="17" t="s">
        <v>114</v>
      </c>
      <c r="C313" s="27" t="s">
        <v>590</v>
      </c>
      <c r="D313" s="5" t="s">
        <v>591</v>
      </c>
      <c r="E313" s="17" t="s">
        <v>14</v>
      </c>
      <c r="F313" s="17" t="s">
        <v>15</v>
      </c>
      <c r="G313" s="17" t="s">
        <v>16</v>
      </c>
      <c r="H313" s="17" t="s">
        <v>16</v>
      </c>
      <c r="I313" s="17" t="s">
        <v>17</v>
      </c>
      <c r="J313" s="15" t="s">
        <v>332</v>
      </c>
      <c r="K313" s="15" t="s">
        <v>222</v>
      </c>
      <c r="L313" s="17"/>
      <c r="M313" s="6">
        <v>44139</v>
      </c>
      <c r="N313" s="6">
        <v>44139</v>
      </c>
      <c r="O313" s="16" t="s">
        <v>639</v>
      </c>
      <c r="P313" s="18" t="s">
        <v>614</v>
      </c>
      <c r="Q313" s="18" t="s">
        <v>622</v>
      </c>
      <c r="R313" s="18"/>
      <c r="S313" s="39"/>
    </row>
    <row r="314" spans="1:19" s="16" customFormat="1" x14ac:dyDescent="0.3">
      <c r="A314" s="16">
        <v>313</v>
      </c>
      <c r="B314" s="17" t="s">
        <v>66</v>
      </c>
      <c r="C314" s="27" t="s">
        <v>592</v>
      </c>
      <c r="D314" s="5"/>
      <c r="E314" s="17" t="s">
        <v>14</v>
      </c>
      <c r="F314" s="17" t="s">
        <v>15</v>
      </c>
      <c r="G314" s="17" t="s">
        <v>16</v>
      </c>
      <c r="H314" s="17" t="s">
        <v>16</v>
      </c>
      <c r="I314" s="17" t="s">
        <v>17</v>
      </c>
      <c r="J314" s="15" t="s">
        <v>23</v>
      </c>
      <c r="K314" s="15" t="s">
        <v>68</v>
      </c>
      <c r="L314" s="17"/>
      <c r="M314" s="6" t="s">
        <v>594</v>
      </c>
      <c r="N314" s="6" t="s">
        <v>594</v>
      </c>
      <c r="P314" s="18" t="s">
        <v>614</v>
      </c>
      <c r="Q314" s="18" t="s">
        <v>622</v>
      </c>
      <c r="R314" s="18"/>
      <c r="S314" s="39"/>
    </row>
    <row r="315" spans="1:19" s="16" customFormat="1" x14ac:dyDescent="0.3">
      <c r="A315" s="16">
        <v>314</v>
      </c>
      <c r="B315" s="17" t="s">
        <v>66</v>
      </c>
      <c r="C315" s="27" t="s">
        <v>593</v>
      </c>
      <c r="D315" s="5"/>
      <c r="E315" s="17" t="s">
        <v>14</v>
      </c>
      <c r="F315" s="17" t="s">
        <v>15</v>
      </c>
      <c r="G315" s="17" t="s">
        <v>16</v>
      </c>
      <c r="H315" s="17" t="s">
        <v>16</v>
      </c>
      <c r="I315" s="17" t="s">
        <v>17</v>
      </c>
      <c r="J315" s="15" t="s">
        <v>23</v>
      </c>
      <c r="K315" s="15" t="s">
        <v>68</v>
      </c>
      <c r="L315" s="17"/>
      <c r="M315" s="6" t="s">
        <v>594</v>
      </c>
      <c r="N315" s="6" t="s">
        <v>594</v>
      </c>
      <c r="P315" s="18" t="s">
        <v>614</v>
      </c>
      <c r="Q315" s="18" t="s">
        <v>622</v>
      </c>
      <c r="R315" s="18"/>
      <c r="S315" s="39"/>
    </row>
    <row r="316" spans="1:19" s="16" customFormat="1" x14ac:dyDescent="0.3">
      <c r="A316" s="16">
        <v>315</v>
      </c>
      <c r="B316" s="17" t="s">
        <v>66</v>
      </c>
      <c r="C316" s="27" t="s">
        <v>984</v>
      </c>
      <c r="D316" s="5"/>
      <c r="E316" s="17" t="s">
        <v>14</v>
      </c>
      <c r="F316" s="17" t="s">
        <v>15</v>
      </c>
      <c r="G316" s="17" t="s">
        <v>16</v>
      </c>
      <c r="H316" s="17" t="s">
        <v>16</v>
      </c>
      <c r="I316" s="17" t="s">
        <v>17</v>
      </c>
      <c r="J316" s="15" t="s">
        <v>23</v>
      </c>
      <c r="K316" s="15" t="s">
        <v>68</v>
      </c>
      <c r="L316" s="17"/>
      <c r="M316" s="6" t="s">
        <v>594</v>
      </c>
      <c r="N316" s="6" t="s">
        <v>594</v>
      </c>
      <c r="P316" s="18" t="s">
        <v>614</v>
      </c>
      <c r="Q316" s="18" t="s">
        <v>622</v>
      </c>
      <c r="R316" s="18"/>
      <c r="S316" s="39"/>
    </row>
    <row r="317" spans="1:19" s="16" customFormat="1" x14ac:dyDescent="0.3">
      <c r="A317" s="16">
        <v>316</v>
      </c>
      <c r="B317" s="17" t="s">
        <v>66</v>
      </c>
      <c r="C317" s="27" t="s">
        <v>595</v>
      </c>
      <c r="D317" s="5"/>
      <c r="E317" s="17" t="s">
        <v>14</v>
      </c>
      <c r="F317" s="17" t="s">
        <v>15</v>
      </c>
      <c r="G317" s="17" t="s">
        <v>16</v>
      </c>
      <c r="H317" s="17" t="s">
        <v>16</v>
      </c>
      <c r="I317" s="17" t="s">
        <v>17</v>
      </c>
      <c r="J317" s="15" t="s">
        <v>332</v>
      </c>
      <c r="K317" s="15" t="s">
        <v>163</v>
      </c>
      <c r="L317" s="17"/>
      <c r="M317" s="6" t="s">
        <v>594</v>
      </c>
      <c r="N317" s="6" t="s">
        <v>594</v>
      </c>
      <c r="O317" s="16" t="s">
        <v>639</v>
      </c>
      <c r="P317" s="18" t="s">
        <v>614</v>
      </c>
      <c r="Q317" s="18" t="s">
        <v>622</v>
      </c>
      <c r="R317" s="18"/>
      <c r="S317" s="39"/>
    </row>
    <row r="318" spans="1:19" s="16" customFormat="1" x14ac:dyDescent="0.3">
      <c r="A318" s="16">
        <v>317</v>
      </c>
      <c r="B318" s="17" t="s">
        <v>66</v>
      </c>
      <c r="C318" s="27" t="s">
        <v>596</v>
      </c>
      <c r="D318" s="5"/>
      <c r="E318" s="17" t="s">
        <v>14</v>
      </c>
      <c r="F318" s="17" t="s">
        <v>15</v>
      </c>
      <c r="G318" s="17" t="s">
        <v>16</v>
      </c>
      <c r="H318" s="17" t="s">
        <v>16</v>
      </c>
      <c r="I318" s="17" t="s">
        <v>17</v>
      </c>
      <c r="J318" s="15" t="s">
        <v>332</v>
      </c>
      <c r="K318" s="15" t="s">
        <v>163</v>
      </c>
      <c r="L318" s="17"/>
      <c r="M318" s="6" t="s">
        <v>594</v>
      </c>
      <c r="N318" s="6" t="s">
        <v>594</v>
      </c>
      <c r="O318" s="16" t="s">
        <v>639</v>
      </c>
      <c r="P318" s="18" t="s">
        <v>614</v>
      </c>
      <c r="Q318" s="18" t="s">
        <v>622</v>
      </c>
      <c r="R318" s="18"/>
      <c r="S318" s="39"/>
    </row>
    <row r="319" spans="1:19" s="16" customFormat="1" x14ac:dyDescent="0.3">
      <c r="A319" s="16">
        <v>318</v>
      </c>
      <c r="B319" s="17" t="s">
        <v>66</v>
      </c>
      <c r="C319" s="27" t="s">
        <v>597</v>
      </c>
      <c r="D319" s="5"/>
      <c r="E319" s="17" t="s">
        <v>14</v>
      </c>
      <c r="F319" s="17" t="s">
        <v>15</v>
      </c>
      <c r="G319" s="17" t="s">
        <v>16</v>
      </c>
      <c r="H319" s="17" t="s">
        <v>16</v>
      </c>
      <c r="I319" s="17" t="s">
        <v>17</v>
      </c>
      <c r="J319" s="15" t="s">
        <v>332</v>
      </c>
      <c r="K319" s="15" t="s">
        <v>163</v>
      </c>
      <c r="L319" s="17"/>
      <c r="M319" s="6" t="s">
        <v>594</v>
      </c>
      <c r="N319" s="6" t="s">
        <v>594</v>
      </c>
      <c r="O319" s="16" t="s">
        <v>639</v>
      </c>
      <c r="P319" s="18" t="s">
        <v>614</v>
      </c>
      <c r="Q319" s="18" t="s">
        <v>622</v>
      </c>
      <c r="R319" s="18"/>
      <c r="S319" s="39"/>
    </row>
    <row r="320" spans="1:19" s="16" customFormat="1" x14ac:dyDescent="0.3">
      <c r="A320" s="16">
        <v>319</v>
      </c>
      <c r="B320" s="17" t="s">
        <v>66</v>
      </c>
      <c r="C320" s="27" t="s">
        <v>634</v>
      </c>
      <c r="D320" s="5"/>
      <c r="E320" s="17" t="s">
        <v>14</v>
      </c>
      <c r="F320" s="17" t="s">
        <v>15</v>
      </c>
      <c r="G320" s="17" t="s">
        <v>16</v>
      </c>
      <c r="H320" s="17" t="s">
        <v>16</v>
      </c>
      <c r="I320" s="17" t="s">
        <v>17</v>
      </c>
      <c r="J320" s="15" t="s">
        <v>332</v>
      </c>
      <c r="K320" s="15" t="s">
        <v>163</v>
      </c>
      <c r="L320" s="17"/>
      <c r="M320" s="6" t="s">
        <v>594</v>
      </c>
      <c r="N320" s="6" t="s">
        <v>594</v>
      </c>
      <c r="O320" s="16" t="s">
        <v>639</v>
      </c>
      <c r="P320" s="18" t="s">
        <v>614</v>
      </c>
      <c r="Q320" s="18" t="s">
        <v>622</v>
      </c>
      <c r="R320" s="18"/>
      <c r="S320" s="39"/>
    </row>
    <row r="321" spans="1:19" s="16" customFormat="1" x14ac:dyDescent="0.3">
      <c r="A321" s="16">
        <v>320</v>
      </c>
      <c r="B321" s="17" t="s">
        <v>66</v>
      </c>
      <c r="C321" s="27" t="s">
        <v>598</v>
      </c>
      <c r="D321" s="5"/>
      <c r="E321" s="17" t="s">
        <v>14</v>
      </c>
      <c r="F321" s="17" t="s">
        <v>15</v>
      </c>
      <c r="G321" s="17" t="s">
        <v>16</v>
      </c>
      <c r="H321" s="17" t="s">
        <v>16</v>
      </c>
      <c r="I321" s="17" t="s">
        <v>17</v>
      </c>
      <c r="J321" s="15" t="s">
        <v>332</v>
      </c>
      <c r="K321" s="15" t="s">
        <v>163</v>
      </c>
      <c r="L321" s="17"/>
      <c r="M321" s="6" t="s">
        <v>594</v>
      </c>
      <c r="N321" s="6" t="s">
        <v>594</v>
      </c>
      <c r="O321" s="16" t="s">
        <v>639</v>
      </c>
      <c r="P321" s="18" t="s">
        <v>614</v>
      </c>
      <c r="Q321" s="18" t="s">
        <v>622</v>
      </c>
      <c r="R321" s="18"/>
      <c r="S321" s="39"/>
    </row>
    <row r="322" spans="1:19" s="16" customFormat="1" x14ac:dyDescent="0.3">
      <c r="A322" s="16">
        <v>321</v>
      </c>
      <c r="B322" s="17" t="s">
        <v>66</v>
      </c>
      <c r="C322" s="27" t="s">
        <v>672</v>
      </c>
      <c r="D322" s="5"/>
      <c r="E322" s="17" t="s">
        <v>14</v>
      </c>
      <c r="F322" s="17" t="s">
        <v>15</v>
      </c>
      <c r="G322" s="17" t="s">
        <v>16</v>
      </c>
      <c r="H322" s="17" t="s">
        <v>16</v>
      </c>
      <c r="I322" s="17" t="s">
        <v>17</v>
      </c>
      <c r="J322" s="15" t="s">
        <v>332</v>
      </c>
      <c r="K322" s="15" t="s">
        <v>163</v>
      </c>
      <c r="L322" s="17"/>
      <c r="M322" s="6" t="s">
        <v>594</v>
      </c>
      <c r="N322" s="6" t="s">
        <v>594</v>
      </c>
      <c r="O322" s="16" t="s">
        <v>639</v>
      </c>
      <c r="P322" s="18" t="s">
        <v>614</v>
      </c>
      <c r="Q322" s="18" t="s">
        <v>622</v>
      </c>
      <c r="R322" s="18"/>
      <c r="S322" s="39"/>
    </row>
    <row r="323" spans="1:19" s="16" customFormat="1" x14ac:dyDescent="0.3">
      <c r="A323" s="16">
        <v>322</v>
      </c>
      <c r="B323" s="17" t="s">
        <v>66</v>
      </c>
      <c r="C323" s="27" t="s">
        <v>599</v>
      </c>
      <c r="D323" s="5"/>
      <c r="E323" s="17" t="s">
        <v>14</v>
      </c>
      <c r="F323" s="17" t="s">
        <v>15</v>
      </c>
      <c r="G323" s="17" t="s">
        <v>16</v>
      </c>
      <c r="H323" s="17" t="s">
        <v>16</v>
      </c>
      <c r="I323" s="17" t="s">
        <v>17</v>
      </c>
      <c r="J323" s="15" t="s">
        <v>332</v>
      </c>
      <c r="K323" s="15" t="s">
        <v>163</v>
      </c>
      <c r="L323" s="17"/>
      <c r="M323" s="6" t="s">
        <v>594</v>
      </c>
      <c r="N323" s="6" t="s">
        <v>594</v>
      </c>
      <c r="O323" s="16" t="s">
        <v>639</v>
      </c>
      <c r="P323" s="18" t="s">
        <v>614</v>
      </c>
      <c r="Q323" s="18" t="s">
        <v>622</v>
      </c>
      <c r="R323" s="18"/>
      <c r="S323" s="39"/>
    </row>
    <row r="324" spans="1:19" s="16" customFormat="1" x14ac:dyDescent="0.3">
      <c r="A324" s="16">
        <v>323</v>
      </c>
      <c r="B324" s="17" t="s">
        <v>114</v>
      </c>
      <c r="C324" s="27" t="s">
        <v>600</v>
      </c>
      <c r="D324" s="5" t="s">
        <v>601</v>
      </c>
      <c r="E324" s="17" t="s">
        <v>14</v>
      </c>
      <c r="F324" s="17" t="s">
        <v>15</v>
      </c>
      <c r="G324" s="17" t="s">
        <v>16</v>
      </c>
      <c r="H324" s="17" t="s">
        <v>16</v>
      </c>
      <c r="I324" s="17" t="s">
        <v>17</v>
      </c>
      <c r="J324" s="15" t="s">
        <v>332</v>
      </c>
      <c r="K324" s="15" t="s">
        <v>165</v>
      </c>
      <c r="L324" s="17"/>
      <c r="M324" s="6" t="s">
        <v>594</v>
      </c>
      <c r="N324" s="6" t="s">
        <v>594</v>
      </c>
      <c r="O324" s="16" t="s">
        <v>639</v>
      </c>
      <c r="P324" s="18" t="s">
        <v>614</v>
      </c>
      <c r="Q324" s="18" t="s">
        <v>622</v>
      </c>
      <c r="R324" s="18"/>
      <c r="S324" s="39"/>
    </row>
    <row r="325" spans="1:19" s="16" customFormat="1" x14ac:dyDescent="0.3">
      <c r="A325" s="16">
        <v>324</v>
      </c>
      <c r="B325" s="17" t="s">
        <v>66</v>
      </c>
      <c r="C325" s="27" t="s">
        <v>690</v>
      </c>
      <c r="D325" s="5" t="s">
        <v>603</v>
      </c>
      <c r="E325" s="17" t="s">
        <v>14</v>
      </c>
      <c r="F325" s="17" t="s">
        <v>15</v>
      </c>
      <c r="G325" s="17" t="s">
        <v>16</v>
      </c>
      <c r="H325" s="17" t="s">
        <v>16</v>
      </c>
      <c r="I325" s="17" t="s">
        <v>17</v>
      </c>
      <c r="J325" s="15" t="s">
        <v>332</v>
      </c>
      <c r="K325" s="15" t="s">
        <v>165</v>
      </c>
      <c r="L325" s="17"/>
      <c r="M325" s="6" t="s">
        <v>605</v>
      </c>
      <c r="N325" s="6" t="s">
        <v>605</v>
      </c>
      <c r="O325" s="16" t="s">
        <v>639</v>
      </c>
      <c r="P325" s="18" t="s">
        <v>614</v>
      </c>
      <c r="Q325" s="18" t="s">
        <v>622</v>
      </c>
      <c r="R325" s="18"/>
      <c r="S325" s="39"/>
    </row>
    <row r="326" spans="1:19" s="16" customFormat="1" x14ac:dyDescent="0.3">
      <c r="A326" s="16">
        <v>325</v>
      </c>
      <c r="B326" s="17" t="s">
        <v>66</v>
      </c>
      <c r="C326" s="27" t="s">
        <v>945</v>
      </c>
      <c r="D326" s="5"/>
      <c r="E326" s="17" t="s">
        <v>14</v>
      </c>
      <c r="F326" s="17" t="s">
        <v>15</v>
      </c>
      <c r="G326" s="17" t="s">
        <v>16</v>
      </c>
      <c r="H326" s="17" t="s">
        <v>16</v>
      </c>
      <c r="I326" s="17" t="s">
        <v>17</v>
      </c>
      <c r="J326" s="15" t="s">
        <v>23</v>
      </c>
      <c r="K326" s="15" t="s">
        <v>68</v>
      </c>
      <c r="L326" s="17"/>
      <c r="M326" s="6" t="s">
        <v>605</v>
      </c>
      <c r="N326" s="6" t="s">
        <v>605</v>
      </c>
      <c r="P326" s="18" t="s">
        <v>614</v>
      </c>
      <c r="Q326" s="18" t="s">
        <v>622</v>
      </c>
      <c r="R326" s="18"/>
      <c r="S326" s="39"/>
    </row>
    <row r="327" spans="1:19" s="16" customFormat="1" x14ac:dyDescent="0.3">
      <c r="A327" s="16">
        <v>326</v>
      </c>
      <c r="B327" s="17" t="s">
        <v>66</v>
      </c>
      <c r="C327" s="27" t="s">
        <v>607</v>
      </c>
      <c r="D327" s="5"/>
      <c r="E327" s="17" t="s">
        <v>14</v>
      </c>
      <c r="F327" s="17" t="s">
        <v>15</v>
      </c>
      <c r="G327" s="17" t="s">
        <v>16</v>
      </c>
      <c r="H327" s="17" t="s">
        <v>16</v>
      </c>
      <c r="I327" s="17" t="s">
        <v>17</v>
      </c>
      <c r="J327" s="15" t="s">
        <v>23</v>
      </c>
      <c r="K327" s="15" t="s">
        <v>68</v>
      </c>
      <c r="L327" s="17"/>
      <c r="M327" s="6" t="s">
        <v>605</v>
      </c>
      <c r="N327" s="6" t="s">
        <v>605</v>
      </c>
      <c r="P327" s="18" t="s">
        <v>614</v>
      </c>
      <c r="Q327" s="18" t="s">
        <v>622</v>
      </c>
      <c r="R327" s="18"/>
      <c r="S327" s="39"/>
    </row>
    <row r="328" spans="1:19" s="16" customFormat="1" x14ac:dyDescent="0.3">
      <c r="A328" s="16">
        <v>327</v>
      </c>
      <c r="B328" s="17" t="s">
        <v>66</v>
      </c>
      <c r="C328" s="27" t="s">
        <v>608</v>
      </c>
      <c r="D328" s="5"/>
      <c r="E328" s="17" t="s">
        <v>14</v>
      </c>
      <c r="F328" s="17" t="s">
        <v>15</v>
      </c>
      <c r="G328" s="17" t="s">
        <v>16</v>
      </c>
      <c r="H328" s="17" t="s">
        <v>16</v>
      </c>
      <c r="I328" s="17" t="s">
        <v>17</v>
      </c>
      <c r="J328" s="15" t="s">
        <v>321</v>
      </c>
      <c r="K328" s="15" t="s">
        <v>166</v>
      </c>
      <c r="L328" s="17"/>
      <c r="M328" s="6" t="s">
        <v>609</v>
      </c>
      <c r="N328" s="6" t="s">
        <v>609</v>
      </c>
      <c r="O328" s="16" t="s">
        <v>620</v>
      </c>
      <c r="P328" s="18" t="s">
        <v>614</v>
      </c>
      <c r="Q328" s="18" t="s">
        <v>622</v>
      </c>
      <c r="R328" s="18"/>
      <c r="S328" s="39"/>
    </row>
    <row r="329" spans="1:19" s="16" customFormat="1" x14ac:dyDescent="0.3">
      <c r="A329" s="16">
        <v>328</v>
      </c>
      <c r="B329" s="17" t="s">
        <v>114</v>
      </c>
      <c r="C329" s="27" t="s">
        <v>610</v>
      </c>
      <c r="D329" s="5"/>
      <c r="E329" s="17" t="s">
        <v>14</v>
      </c>
      <c r="F329" s="17" t="s">
        <v>15</v>
      </c>
      <c r="G329" s="17" t="s">
        <v>16</v>
      </c>
      <c r="H329" s="17" t="s">
        <v>16</v>
      </c>
      <c r="I329" s="17" t="s">
        <v>17</v>
      </c>
      <c r="J329" s="15" t="s">
        <v>332</v>
      </c>
      <c r="K329" s="15" t="s">
        <v>191</v>
      </c>
      <c r="L329" s="17"/>
      <c r="M329" s="6" t="s">
        <v>609</v>
      </c>
      <c r="N329" s="6" t="s">
        <v>609</v>
      </c>
      <c r="O329" s="16" t="s">
        <v>620</v>
      </c>
      <c r="P329" s="18" t="s">
        <v>614</v>
      </c>
      <c r="Q329" s="18" t="s">
        <v>622</v>
      </c>
      <c r="R329" s="18"/>
      <c r="S329" s="39"/>
    </row>
    <row r="330" spans="1:19" s="16" customFormat="1" x14ac:dyDescent="0.3">
      <c r="A330" s="16">
        <v>329</v>
      </c>
      <c r="B330" s="17" t="s">
        <v>114</v>
      </c>
      <c r="C330" s="27" t="s">
        <v>611</v>
      </c>
      <c r="D330" s="5"/>
      <c r="E330" s="17" t="s">
        <v>14</v>
      </c>
      <c r="F330" s="17" t="s">
        <v>15</v>
      </c>
      <c r="G330" s="17" t="s">
        <v>16</v>
      </c>
      <c r="H330" s="17" t="s">
        <v>16</v>
      </c>
      <c r="I330" s="17" t="s">
        <v>17</v>
      </c>
      <c r="J330" s="15" t="s">
        <v>23</v>
      </c>
      <c r="K330" s="15" t="s">
        <v>317</v>
      </c>
      <c r="L330" s="17"/>
      <c r="M330" s="6" t="s">
        <v>609</v>
      </c>
      <c r="N330" s="6" t="s">
        <v>609</v>
      </c>
      <c r="O330" s="16" t="s">
        <v>620</v>
      </c>
      <c r="P330" s="18" t="s">
        <v>614</v>
      </c>
      <c r="Q330" s="18" t="s">
        <v>622</v>
      </c>
      <c r="R330" s="18"/>
      <c r="S330" s="39"/>
    </row>
    <row r="331" spans="1:19" s="16" customFormat="1" x14ac:dyDescent="0.3">
      <c r="A331" s="16">
        <v>330</v>
      </c>
      <c r="B331" s="17" t="s">
        <v>114</v>
      </c>
      <c r="C331" s="27" t="s">
        <v>613</v>
      </c>
      <c r="D331" s="5"/>
      <c r="E331" s="17" t="s">
        <v>14</v>
      </c>
      <c r="F331" s="17" t="s">
        <v>15</v>
      </c>
      <c r="G331" s="17" t="s">
        <v>16</v>
      </c>
      <c r="H331" s="17" t="s">
        <v>16</v>
      </c>
      <c r="I331" s="17" t="s">
        <v>17</v>
      </c>
      <c r="J331" s="15" t="s">
        <v>23</v>
      </c>
      <c r="K331" s="15" t="s">
        <v>23</v>
      </c>
      <c r="L331" s="17"/>
      <c r="M331" s="6" t="s">
        <v>609</v>
      </c>
      <c r="N331" s="6" t="s">
        <v>609</v>
      </c>
      <c r="P331" s="18" t="s">
        <v>614</v>
      </c>
      <c r="Q331" s="18" t="s">
        <v>622</v>
      </c>
      <c r="R331" s="18"/>
      <c r="S331" s="39"/>
    </row>
    <row r="332" spans="1:19" s="16" customFormat="1" x14ac:dyDescent="0.3">
      <c r="A332" s="16">
        <v>331</v>
      </c>
      <c r="B332" s="17" t="s">
        <v>114</v>
      </c>
      <c r="C332" s="27" t="s">
        <v>617</v>
      </c>
      <c r="D332" s="5"/>
      <c r="E332" s="17" t="s">
        <v>14</v>
      </c>
      <c r="F332" s="17" t="s">
        <v>15</v>
      </c>
      <c r="G332" s="17" t="s">
        <v>16</v>
      </c>
      <c r="H332" s="17" t="s">
        <v>16</v>
      </c>
      <c r="I332" s="17" t="s">
        <v>17</v>
      </c>
      <c r="J332" s="15" t="s">
        <v>23</v>
      </c>
      <c r="K332" s="15" t="s">
        <v>317</v>
      </c>
      <c r="L332" s="17"/>
      <c r="M332" s="6" t="s">
        <v>618</v>
      </c>
      <c r="N332" s="6" t="s">
        <v>618</v>
      </c>
      <c r="O332" s="16" t="s">
        <v>620</v>
      </c>
      <c r="P332" s="18" t="s">
        <v>614</v>
      </c>
      <c r="Q332" s="18" t="s">
        <v>622</v>
      </c>
      <c r="R332" s="18"/>
      <c r="S332" s="39"/>
    </row>
    <row r="333" spans="1:19" s="16" customFormat="1" x14ac:dyDescent="0.3">
      <c r="A333" s="16">
        <v>332</v>
      </c>
      <c r="B333" s="17" t="s">
        <v>450</v>
      </c>
      <c r="C333" s="27" t="s">
        <v>619</v>
      </c>
      <c r="D333" s="5"/>
      <c r="E333" s="17" t="s">
        <v>14</v>
      </c>
      <c r="F333" s="17" t="s">
        <v>15</v>
      </c>
      <c r="G333" s="17" t="s">
        <v>16</v>
      </c>
      <c r="H333" s="17" t="s">
        <v>16</v>
      </c>
      <c r="I333" s="17" t="s">
        <v>17</v>
      </c>
      <c r="J333" s="15" t="s">
        <v>332</v>
      </c>
      <c r="K333" s="15" t="s">
        <v>164</v>
      </c>
      <c r="L333" s="17"/>
      <c r="M333" s="6" t="s">
        <v>618</v>
      </c>
      <c r="N333" s="6" t="s">
        <v>618</v>
      </c>
      <c r="P333" s="18" t="s">
        <v>614</v>
      </c>
      <c r="Q333" s="18" t="s">
        <v>622</v>
      </c>
      <c r="R333" s="18"/>
      <c r="S333" s="39"/>
    </row>
    <row r="334" spans="1:19" s="16" customFormat="1" x14ac:dyDescent="0.3">
      <c r="A334" s="16">
        <v>333</v>
      </c>
      <c r="B334" s="17" t="s">
        <v>114</v>
      </c>
      <c r="C334" s="27" t="s">
        <v>624</v>
      </c>
      <c r="D334" s="5"/>
      <c r="E334" s="17" t="s">
        <v>14</v>
      </c>
      <c r="F334" s="17" t="s">
        <v>15</v>
      </c>
      <c r="G334" s="17" t="s">
        <v>16</v>
      </c>
      <c r="H334" s="17" t="s">
        <v>16</v>
      </c>
      <c r="I334" s="17" t="s">
        <v>17</v>
      </c>
      <c r="J334" s="15" t="s">
        <v>23</v>
      </c>
      <c r="K334" s="15" t="s">
        <v>68</v>
      </c>
      <c r="L334" s="17"/>
      <c r="M334" s="6">
        <v>44152</v>
      </c>
      <c r="N334" s="6">
        <v>44152</v>
      </c>
      <c r="O334" s="16" t="s">
        <v>620</v>
      </c>
      <c r="P334" s="18" t="s">
        <v>614</v>
      </c>
      <c r="Q334" s="18" t="s">
        <v>622</v>
      </c>
      <c r="R334" s="18"/>
      <c r="S334" s="39"/>
    </row>
    <row r="335" spans="1:19" s="16" customFormat="1" x14ac:dyDescent="0.3">
      <c r="A335" s="16">
        <v>334</v>
      </c>
      <c r="B335" s="17" t="s">
        <v>450</v>
      </c>
      <c r="C335" s="27" t="s">
        <v>635</v>
      </c>
      <c r="D335" s="5" t="s">
        <v>779</v>
      </c>
      <c r="E335" s="17" t="s">
        <v>14</v>
      </c>
      <c r="F335" s="17" t="s">
        <v>15</v>
      </c>
      <c r="G335" s="17" t="s">
        <v>16</v>
      </c>
      <c r="H335" s="17" t="s">
        <v>16</v>
      </c>
      <c r="I335" s="17" t="s">
        <v>17</v>
      </c>
      <c r="J335" s="15" t="s">
        <v>332</v>
      </c>
      <c r="K335" s="15" t="s">
        <v>167</v>
      </c>
      <c r="L335" s="17"/>
      <c r="M335" s="6">
        <v>44158</v>
      </c>
      <c r="N335" s="6">
        <v>44158</v>
      </c>
      <c r="O335" s="16" t="s">
        <v>620</v>
      </c>
      <c r="P335" s="18" t="s">
        <v>614</v>
      </c>
      <c r="Q335" s="18" t="s">
        <v>622</v>
      </c>
      <c r="R335" s="18"/>
      <c r="S335" s="39"/>
    </row>
    <row r="336" spans="1:19" s="16" customFormat="1" x14ac:dyDescent="0.3">
      <c r="A336" s="16">
        <v>335</v>
      </c>
      <c r="B336" s="17" t="s">
        <v>450</v>
      </c>
      <c r="C336" s="27" t="s">
        <v>636</v>
      </c>
      <c r="D336" s="5" t="s">
        <v>637</v>
      </c>
      <c r="E336" s="17" t="s">
        <v>112</v>
      </c>
      <c r="F336" s="17" t="s">
        <v>15</v>
      </c>
      <c r="G336" s="17">
        <v>8</v>
      </c>
      <c r="H336" s="17">
        <v>30</v>
      </c>
      <c r="I336" s="17" t="s">
        <v>141</v>
      </c>
      <c r="J336" s="15" t="s">
        <v>332</v>
      </c>
      <c r="K336" s="15" t="s">
        <v>165</v>
      </c>
      <c r="L336" s="17"/>
      <c r="M336" s="6">
        <v>44158</v>
      </c>
      <c r="N336" s="6">
        <v>44158</v>
      </c>
      <c r="O336" s="16" t="s">
        <v>620</v>
      </c>
      <c r="P336" s="18" t="s">
        <v>614</v>
      </c>
      <c r="Q336" s="18" t="s">
        <v>622</v>
      </c>
      <c r="R336" s="18"/>
      <c r="S336" s="39"/>
    </row>
    <row r="337" spans="1:19" s="16" customFormat="1" x14ac:dyDescent="0.3">
      <c r="A337" s="16">
        <v>336</v>
      </c>
      <c r="B337" s="17" t="s">
        <v>114</v>
      </c>
      <c r="C337" s="27" t="s">
        <v>758</v>
      </c>
      <c r="D337" s="5"/>
      <c r="E337" s="17" t="s">
        <v>112</v>
      </c>
      <c r="F337" s="17" t="s">
        <v>15</v>
      </c>
      <c r="G337" s="17">
        <v>19</v>
      </c>
      <c r="H337" s="17">
        <v>2</v>
      </c>
      <c r="I337" s="17" t="s">
        <v>120</v>
      </c>
      <c r="J337" s="15" t="s">
        <v>321</v>
      </c>
      <c r="K337" s="15" t="s">
        <v>495</v>
      </c>
      <c r="L337" s="17"/>
      <c r="M337" s="6">
        <v>44158</v>
      </c>
      <c r="N337" s="6">
        <v>44158</v>
      </c>
      <c r="O337" s="16" t="s">
        <v>615</v>
      </c>
      <c r="P337" s="18" t="s">
        <v>614</v>
      </c>
      <c r="Q337" s="18" t="s">
        <v>622</v>
      </c>
      <c r="R337" s="18"/>
      <c r="S337" s="39"/>
    </row>
    <row r="338" spans="1:19" s="16" customFormat="1" x14ac:dyDescent="0.3">
      <c r="A338" s="16">
        <v>337</v>
      </c>
      <c r="B338" s="17" t="s">
        <v>66</v>
      </c>
      <c r="C338" s="27" t="s">
        <v>638</v>
      </c>
      <c r="D338" s="5"/>
      <c r="E338" s="17" t="s">
        <v>14</v>
      </c>
      <c r="F338" s="17" t="s">
        <v>15</v>
      </c>
      <c r="G338" s="17" t="s">
        <v>16</v>
      </c>
      <c r="H338" s="17" t="s">
        <v>16</v>
      </c>
      <c r="I338" s="17" t="s">
        <v>17</v>
      </c>
      <c r="J338" s="15" t="s">
        <v>23</v>
      </c>
      <c r="K338" s="15" t="s">
        <v>68</v>
      </c>
      <c r="L338" s="17"/>
      <c r="M338" s="6">
        <v>44158</v>
      </c>
      <c r="N338" s="6">
        <v>44158</v>
      </c>
      <c r="O338" s="16" t="s">
        <v>639</v>
      </c>
      <c r="P338" s="18" t="s">
        <v>614</v>
      </c>
      <c r="Q338" s="18" t="s">
        <v>622</v>
      </c>
      <c r="R338" s="18"/>
      <c r="S338" s="39"/>
    </row>
    <row r="339" spans="1:19" s="16" customFormat="1" x14ac:dyDescent="0.3">
      <c r="A339" s="16">
        <v>338</v>
      </c>
      <c r="B339" s="17" t="s">
        <v>66</v>
      </c>
      <c r="C339" s="27" t="s">
        <v>640</v>
      </c>
      <c r="D339" s="5"/>
      <c r="E339" s="17" t="s">
        <v>14</v>
      </c>
      <c r="F339" s="17" t="s">
        <v>15</v>
      </c>
      <c r="G339" s="17" t="s">
        <v>16</v>
      </c>
      <c r="H339" s="17" t="s">
        <v>16</v>
      </c>
      <c r="I339" s="17" t="s">
        <v>17</v>
      </c>
      <c r="J339" s="15" t="s">
        <v>332</v>
      </c>
      <c r="K339" s="15" t="s">
        <v>332</v>
      </c>
      <c r="L339" s="17"/>
      <c r="M339" s="6">
        <v>44158</v>
      </c>
      <c r="N339" s="6">
        <v>44158</v>
      </c>
      <c r="O339" s="16" t="s">
        <v>639</v>
      </c>
      <c r="P339" s="18" t="s">
        <v>614</v>
      </c>
      <c r="Q339" s="18" t="s">
        <v>622</v>
      </c>
      <c r="R339" s="18"/>
      <c r="S339" s="39"/>
    </row>
    <row r="340" spans="1:19" s="16" customFormat="1" x14ac:dyDescent="0.3">
      <c r="A340" s="16">
        <v>339</v>
      </c>
      <c r="B340" s="17" t="s">
        <v>66</v>
      </c>
      <c r="C340" s="27" t="s">
        <v>641</v>
      </c>
      <c r="D340" s="5"/>
      <c r="E340" s="17" t="s">
        <v>14</v>
      </c>
      <c r="F340" s="17" t="s">
        <v>15</v>
      </c>
      <c r="G340" s="17" t="s">
        <v>16</v>
      </c>
      <c r="H340" s="17" t="s">
        <v>16</v>
      </c>
      <c r="I340" s="17" t="s">
        <v>17</v>
      </c>
      <c r="J340" s="15" t="s">
        <v>332</v>
      </c>
      <c r="K340" s="15" t="s">
        <v>332</v>
      </c>
      <c r="L340" s="17"/>
      <c r="M340" s="6">
        <v>44158</v>
      </c>
      <c r="N340" s="6">
        <v>44158</v>
      </c>
      <c r="O340" s="16" t="s">
        <v>639</v>
      </c>
      <c r="P340" s="18" t="s">
        <v>614</v>
      </c>
      <c r="Q340" s="18" t="s">
        <v>622</v>
      </c>
      <c r="R340" s="18"/>
      <c r="S340" s="39"/>
    </row>
    <row r="341" spans="1:19" s="16" customFormat="1" x14ac:dyDescent="0.3">
      <c r="A341" s="16">
        <v>340</v>
      </c>
      <c r="B341" s="17" t="s">
        <v>66</v>
      </c>
      <c r="C341" s="27" t="s">
        <v>642</v>
      </c>
      <c r="D341" s="5"/>
      <c r="E341" s="17" t="s">
        <v>112</v>
      </c>
      <c r="F341" s="17" t="s">
        <v>15</v>
      </c>
      <c r="G341" s="17" t="s">
        <v>861</v>
      </c>
      <c r="H341" s="17">
        <v>15</v>
      </c>
      <c r="I341" s="17" t="s">
        <v>17</v>
      </c>
      <c r="J341" s="15" t="s">
        <v>332</v>
      </c>
      <c r="K341" s="15" t="s">
        <v>332</v>
      </c>
      <c r="L341" s="17"/>
      <c r="M341" s="6">
        <v>44158</v>
      </c>
      <c r="N341" s="6">
        <v>44158</v>
      </c>
      <c r="O341" s="16" t="s">
        <v>639</v>
      </c>
      <c r="P341" s="18" t="s">
        <v>614</v>
      </c>
      <c r="Q341" s="18" t="s">
        <v>622</v>
      </c>
      <c r="R341" s="18"/>
      <c r="S341" s="39"/>
    </row>
    <row r="342" spans="1:19" s="16" customFormat="1" x14ac:dyDescent="0.3">
      <c r="A342" s="16">
        <v>341</v>
      </c>
      <c r="B342" s="17" t="s">
        <v>66</v>
      </c>
      <c r="C342" s="27" t="s">
        <v>643</v>
      </c>
      <c r="D342" s="5"/>
      <c r="E342" s="17" t="s">
        <v>14</v>
      </c>
      <c r="F342" s="17" t="s">
        <v>15</v>
      </c>
      <c r="G342" s="17" t="s">
        <v>16</v>
      </c>
      <c r="H342" s="17" t="s">
        <v>16</v>
      </c>
      <c r="I342" s="17" t="s">
        <v>17</v>
      </c>
      <c r="J342" s="15" t="s">
        <v>332</v>
      </c>
      <c r="K342" s="15" t="s">
        <v>332</v>
      </c>
      <c r="L342" s="17"/>
      <c r="M342" s="6">
        <v>44158</v>
      </c>
      <c r="N342" s="6">
        <v>44158</v>
      </c>
      <c r="O342" s="16" t="s">
        <v>639</v>
      </c>
      <c r="P342" s="18" t="s">
        <v>614</v>
      </c>
      <c r="Q342" s="18" t="s">
        <v>622</v>
      </c>
      <c r="R342" s="18"/>
      <c r="S342" s="39"/>
    </row>
    <row r="343" spans="1:19" s="16" customFormat="1" x14ac:dyDescent="0.3">
      <c r="A343" s="16">
        <v>342</v>
      </c>
      <c r="B343" s="17" t="s">
        <v>66</v>
      </c>
      <c r="C343" s="27" t="s">
        <v>644</v>
      </c>
      <c r="D343" s="5" t="s">
        <v>662</v>
      </c>
      <c r="E343" s="17" t="s">
        <v>14</v>
      </c>
      <c r="F343" s="17" t="s">
        <v>15</v>
      </c>
      <c r="G343" s="17" t="s">
        <v>16</v>
      </c>
      <c r="H343" s="17" t="s">
        <v>16</v>
      </c>
      <c r="I343" s="17" t="s">
        <v>17</v>
      </c>
      <c r="J343" s="15" t="s">
        <v>332</v>
      </c>
      <c r="K343" s="15" t="s">
        <v>163</v>
      </c>
      <c r="L343" s="17"/>
      <c r="M343" s="6">
        <v>44158</v>
      </c>
      <c r="N343" s="6">
        <v>44158</v>
      </c>
      <c r="O343" s="16" t="s">
        <v>639</v>
      </c>
      <c r="P343" s="18" t="s">
        <v>614</v>
      </c>
      <c r="Q343" s="18" t="s">
        <v>622</v>
      </c>
      <c r="R343" s="18"/>
      <c r="S343" s="39"/>
    </row>
    <row r="344" spans="1:19" s="16" customFormat="1" x14ac:dyDescent="0.3">
      <c r="A344" s="16">
        <v>343</v>
      </c>
      <c r="B344" s="17" t="s">
        <v>66</v>
      </c>
      <c r="C344" s="27" t="s">
        <v>645</v>
      </c>
      <c r="D344" s="5" t="s">
        <v>663</v>
      </c>
      <c r="E344" s="17" t="s">
        <v>14</v>
      </c>
      <c r="F344" s="17" t="s">
        <v>15</v>
      </c>
      <c r="G344" s="17" t="s">
        <v>16</v>
      </c>
      <c r="H344" s="17" t="s">
        <v>16</v>
      </c>
      <c r="I344" s="17" t="s">
        <v>17</v>
      </c>
      <c r="J344" s="15" t="s">
        <v>332</v>
      </c>
      <c r="K344" s="15" t="s">
        <v>163</v>
      </c>
      <c r="L344" s="17"/>
      <c r="M344" s="6">
        <v>44158</v>
      </c>
      <c r="N344" s="6">
        <v>44158</v>
      </c>
      <c r="O344" s="16" t="s">
        <v>639</v>
      </c>
      <c r="P344" s="18" t="s">
        <v>614</v>
      </c>
      <c r="Q344" s="18" t="s">
        <v>622</v>
      </c>
      <c r="R344" s="18"/>
      <c r="S344" s="39"/>
    </row>
    <row r="345" spans="1:19" s="16" customFormat="1" x14ac:dyDescent="0.3">
      <c r="A345" s="16">
        <v>344</v>
      </c>
      <c r="B345" s="17" t="s">
        <v>66</v>
      </c>
      <c r="C345" s="27" t="s">
        <v>646</v>
      </c>
      <c r="D345" s="5" t="s">
        <v>657</v>
      </c>
      <c r="E345" s="17" t="s">
        <v>14</v>
      </c>
      <c r="F345" s="17" t="s">
        <v>15</v>
      </c>
      <c r="G345" s="17" t="s">
        <v>16</v>
      </c>
      <c r="H345" s="17" t="s">
        <v>16</v>
      </c>
      <c r="I345" s="17" t="s">
        <v>17</v>
      </c>
      <c r="J345" s="15" t="s">
        <v>332</v>
      </c>
      <c r="K345" s="15" t="s">
        <v>163</v>
      </c>
      <c r="L345" s="17"/>
      <c r="M345" s="6">
        <v>44158</v>
      </c>
      <c r="N345" s="6">
        <v>44158</v>
      </c>
      <c r="O345" s="16" t="s">
        <v>639</v>
      </c>
      <c r="P345" s="18" t="s">
        <v>614</v>
      </c>
      <c r="Q345" s="18" t="s">
        <v>622</v>
      </c>
      <c r="R345" s="18"/>
      <c r="S345" s="39"/>
    </row>
    <row r="346" spans="1:19" s="16" customFormat="1" x14ac:dyDescent="0.3">
      <c r="A346" s="16">
        <v>345</v>
      </c>
      <c r="B346" s="17" t="s">
        <v>66</v>
      </c>
      <c r="C346" s="27" t="s">
        <v>648</v>
      </c>
      <c r="D346" s="5" t="s">
        <v>658</v>
      </c>
      <c r="E346" s="17" t="s">
        <v>14</v>
      </c>
      <c r="F346" s="17" t="s">
        <v>15</v>
      </c>
      <c r="G346" s="17" t="s">
        <v>16</v>
      </c>
      <c r="H346" s="17" t="s">
        <v>16</v>
      </c>
      <c r="I346" s="17" t="s">
        <v>17</v>
      </c>
      <c r="J346" s="15" t="s">
        <v>332</v>
      </c>
      <c r="K346" s="15" t="s">
        <v>163</v>
      </c>
      <c r="L346" s="17"/>
      <c r="M346" s="6">
        <v>44158</v>
      </c>
      <c r="N346" s="6">
        <v>44158</v>
      </c>
      <c r="O346" s="16" t="s">
        <v>639</v>
      </c>
      <c r="P346" s="18" t="s">
        <v>614</v>
      </c>
      <c r="Q346" s="18" t="s">
        <v>622</v>
      </c>
      <c r="R346" s="18"/>
      <c r="S346" s="39"/>
    </row>
    <row r="347" spans="1:19" s="16" customFormat="1" x14ac:dyDescent="0.3">
      <c r="A347" s="16">
        <v>346</v>
      </c>
      <c r="B347" s="17" t="s">
        <v>66</v>
      </c>
      <c r="C347" s="27" t="s">
        <v>647</v>
      </c>
      <c r="D347" s="5" t="s">
        <v>661</v>
      </c>
      <c r="E347" s="17" t="s">
        <v>14</v>
      </c>
      <c r="F347" s="17" t="s">
        <v>15</v>
      </c>
      <c r="G347" s="17" t="s">
        <v>16</v>
      </c>
      <c r="H347" s="17" t="s">
        <v>16</v>
      </c>
      <c r="I347" s="17" t="s">
        <v>17</v>
      </c>
      <c r="J347" s="15" t="s">
        <v>332</v>
      </c>
      <c r="K347" s="15" t="s">
        <v>163</v>
      </c>
      <c r="L347" s="17"/>
      <c r="M347" s="6">
        <v>44158</v>
      </c>
      <c r="N347" s="6">
        <v>44158</v>
      </c>
      <c r="O347" s="16" t="s">
        <v>639</v>
      </c>
      <c r="P347" s="18" t="s">
        <v>614</v>
      </c>
      <c r="Q347" s="18" t="s">
        <v>622</v>
      </c>
      <c r="R347" s="18"/>
      <c r="S347" s="39"/>
    </row>
    <row r="348" spans="1:19" s="16" customFormat="1" x14ac:dyDescent="0.3">
      <c r="A348" s="16">
        <v>347</v>
      </c>
      <c r="B348" s="17" t="s">
        <v>66</v>
      </c>
      <c r="C348" s="27" t="s">
        <v>649</v>
      </c>
      <c r="D348" s="5" t="s">
        <v>664</v>
      </c>
      <c r="E348" s="17" t="s">
        <v>14</v>
      </c>
      <c r="F348" s="17" t="s">
        <v>15</v>
      </c>
      <c r="G348" s="17" t="s">
        <v>16</v>
      </c>
      <c r="H348" s="17" t="s">
        <v>16</v>
      </c>
      <c r="I348" s="17" t="s">
        <v>17</v>
      </c>
      <c r="J348" s="15" t="s">
        <v>332</v>
      </c>
      <c r="K348" s="15" t="s">
        <v>163</v>
      </c>
      <c r="L348" s="17"/>
      <c r="M348" s="6">
        <v>44158</v>
      </c>
      <c r="N348" s="6">
        <v>44158</v>
      </c>
      <c r="O348" s="16" t="s">
        <v>639</v>
      </c>
      <c r="P348" s="18" t="s">
        <v>614</v>
      </c>
      <c r="Q348" s="18" t="s">
        <v>622</v>
      </c>
      <c r="R348" s="18"/>
      <c r="S348" s="39"/>
    </row>
    <row r="349" spans="1:19" s="16" customFormat="1" x14ac:dyDescent="0.3">
      <c r="A349" s="16">
        <v>348</v>
      </c>
      <c r="B349" s="17" t="s">
        <v>66</v>
      </c>
      <c r="C349" s="27" t="s">
        <v>650</v>
      </c>
      <c r="D349" s="5" t="s">
        <v>659</v>
      </c>
      <c r="E349" s="17" t="s">
        <v>14</v>
      </c>
      <c r="F349" s="17" t="s">
        <v>15</v>
      </c>
      <c r="G349" s="17" t="s">
        <v>16</v>
      </c>
      <c r="H349" s="17" t="s">
        <v>16</v>
      </c>
      <c r="I349" s="17" t="s">
        <v>17</v>
      </c>
      <c r="J349" s="15" t="s">
        <v>332</v>
      </c>
      <c r="K349" s="15" t="s">
        <v>163</v>
      </c>
      <c r="L349" s="17"/>
      <c r="M349" s="6">
        <v>44158</v>
      </c>
      <c r="N349" s="6">
        <v>44158</v>
      </c>
      <c r="O349" s="16" t="s">
        <v>639</v>
      </c>
      <c r="P349" s="18" t="s">
        <v>614</v>
      </c>
      <c r="Q349" s="18" t="s">
        <v>622</v>
      </c>
      <c r="R349" s="18"/>
      <c r="S349" s="39"/>
    </row>
    <row r="350" spans="1:19" s="16" customFormat="1" x14ac:dyDescent="0.3">
      <c r="A350" s="16">
        <v>349</v>
      </c>
      <c r="B350" s="17" t="s">
        <v>66</v>
      </c>
      <c r="C350" s="27" t="s">
        <v>651</v>
      </c>
      <c r="D350" s="5" t="s">
        <v>660</v>
      </c>
      <c r="E350" s="17" t="s">
        <v>14</v>
      </c>
      <c r="F350" s="17" t="s">
        <v>15</v>
      </c>
      <c r="G350" s="17" t="s">
        <v>16</v>
      </c>
      <c r="H350" s="17" t="s">
        <v>16</v>
      </c>
      <c r="I350" s="17" t="s">
        <v>17</v>
      </c>
      <c r="J350" s="15" t="s">
        <v>332</v>
      </c>
      <c r="K350" s="15" t="s">
        <v>163</v>
      </c>
      <c r="L350" s="17"/>
      <c r="M350" s="6">
        <v>44158</v>
      </c>
      <c r="N350" s="6">
        <v>44158</v>
      </c>
      <c r="O350" s="16" t="s">
        <v>639</v>
      </c>
      <c r="P350" s="18" t="s">
        <v>614</v>
      </c>
      <c r="Q350" s="18" t="s">
        <v>622</v>
      </c>
      <c r="R350" s="18"/>
      <c r="S350" s="39"/>
    </row>
    <row r="351" spans="1:19" s="16" customFormat="1" x14ac:dyDescent="0.3">
      <c r="A351" s="16">
        <v>350</v>
      </c>
      <c r="B351" s="17" t="s">
        <v>66</v>
      </c>
      <c r="C351" s="27" t="s">
        <v>652</v>
      </c>
      <c r="D351" s="5" t="s">
        <v>665</v>
      </c>
      <c r="E351" s="17" t="s">
        <v>14</v>
      </c>
      <c r="F351" s="17" t="s">
        <v>15</v>
      </c>
      <c r="G351" s="17" t="s">
        <v>16</v>
      </c>
      <c r="H351" s="17" t="s">
        <v>16</v>
      </c>
      <c r="I351" s="17" t="s">
        <v>17</v>
      </c>
      <c r="J351" s="15" t="s">
        <v>332</v>
      </c>
      <c r="K351" s="15" t="s">
        <v>163</v>
      </c>
      <c r="L351" s="17"/>
      <c r="M351" s="6">
        <v>44158</v>
      </c>
      <c r="N351" s="6">
        <v>44158</v>
      </c>
      <c r="O351" s="16" t="s">
        <v>639</v>
      </c>
      <c r="P351" s="18" t="s">
        <v>614</v>
      </c>
      <c r="Q351" s="18" t="s">
        <v>622</v>
      </c>
      <c r="R351" s="18"/>
      <c r="S351" s="39"/>
    </row>
    <row r="352" spans="1:19" s="16" customFormat="1" x14ac:dyDescent="0.3">
      <c r="A352" s="16">
        <v>351</v>
      </c>
      <c r="B352" s="17" t="s">
        <v>66</v>
      </c>
      <c r="C352" s="27" t="s">
        <v>653</v>
      </c>
      <c r="D352" s="5" t="s">
        <v>666</v>
      </c>
      <c r="E352" s="17" t="s">
        <v>14</v>
      </c>
      <c r="F352" s="17" t="s">
        <v>15</v>
      </c>
      <c r="G352" s="17" t="s">
        <v>16</v>
      </c>
      <c r="H352" s="17" t="s">
        <v>16</v>
      </c>
      <c r="I352" s="17" t="s">
        <v>17</v>
      </c>
      <c r="J352" s="15" t="s">
        <v>332</v>
      </c>
      <c r="K352" s="15" t="s">
        <v>163</v>
      </c>
      <c r="L352" s="17"/>
      <c r="M352" s="6">
        <v>44158</v>
      </c>
      <c r="N352" s="6">
        <v>44158</v>
      </c>
      <c r="O352" s="16" t="s">
        <v>639</v>
      </c>
      <c r="P352" s="18" t="s">
        <v>614</v>
      </c>
      <c r="Q352" s="18" t="s">
        <v>622</v>
      </c>
      <c r="R352" s="18"/>
      <c r="S352" s="39"/>
    </row>
    <row r="353" spans="1:20" s="16" customFormat="1" x14ac:dyDescent="0.3">
      <c r="A353" s="16">
        <v>352</v>
      </c>
      <c r="B353" s="17" t="s">
        <v>66</v>
      </c>
      <c r="C353" s="27" t="s">
        <v>654</v>
      </c>
      <c r="D353" s="5" t="s">
        <v>667</v>
      </c>
      <c r="E353" s="17" t="s">
        <v>14</v>
      </c>
      <c r="F353" s="17" t="s">
        <v>15</v>
      </c>
      <c r="G353" s="17" t="s">
        <v>16</v>
      </c>
      <c r="H353" s="17" t="s">
        <v>16</v>
      </c>
      <c r="I353" s="17" t="s">
        <v>17</v>
      </c>
      <c r="J353" s="15" t="s">
        <v>332</v>
      </c>
      <c r="K353" s="15" t="s">
        <v>163</v>
      </c>
      <c r="L353" s="17"/>
      <c r="M353" s="6">
        <v>44158</v>
      </c>
      <c r="N353" s="6">
        <v>44158</v>
      </c>
      <c r="O353" s="16" t="s">
        <v>639</v>
      </c>
      <c r="P353" s="18" t="s">
        <v>614</v>
      </c>
      <c r="Q353" s="18" t="s">
        <v>622</v>
      </c>
      <c r="R353" s="18"/>
      <c r="S353" s="39"/>
    </row>
    <row r="354" spans="1:20" s="16" customFormat="1" x14ac:dyDescent="0.3">
      <c r="A354" s="16">
        <v>353</v>
      </c>
      <c r="B354" s="17" t="s">
        <v>66</v>
      </c>
      <c r="C354" s="27" t="s">
        <v>655</v>
      </c>
      <c r="D354" s="5" t="s">
        <v>668</v>
      </c>
      <c r="E354" s="17" t="s">
        <v>14</v>
      </c>
      <c r="F354" s="17" t="s">
        <v>15</v>
      </c>
      <c r="G354" s="17" t="s">
        <v>16</v>
      </c>
      <c r="H354" s="17" t="s">
        <v>16</v>
      </c>
      <c r="I354" s="17" t="s">
        <v>17</v>
      </c>
      <c r="J354" s="15" t="s">
        <v>332</v>
      </c>
      <c r="K354" s="15" t="s">
        <v>163</v>
      </c>
      <c r="L354" s="17"/>
      <c r="M354" s="6">
        <v>44158</v>
      </c>
      <c r="N354" s="6">
        <v>44158</v>
      </c>
      <c r="O354" s="16" t="s">
        <v>639</v>
      </c>
      <c r="P354" s="18" t="s">
        <v>614</v>
      </c>
      <c r="Q354" s="18" t="s">
        <v>622</v>
      </c>
      <c r="R354" s="18"/>
      <c r="S354" s="39"/>
    </row>
    <row r="355" spans="1:20" s="16" customFormat="1" x14ac:dyDescent="0.3">
      <c r="A355" s="16">
        <v>354</v>
      </c>
      <c r="B355" s="17" t="s">
        <v>66</v>
      </c>
      <c r="C355" s="27" t="s">
        <v>656</v>
      </c>
      <c r="D355" s="5" t="s">
        <v>669</v>
      </c>
      <c r="E355" s="17" t="s">
        <v>14</v>
      </c>
      <c r="F355" s="17" t="s">
        <v>15</v>
      </c>
      <c r="G355" s="17" t="s">
        <v>16</v>
      </c>
      <c r="H355" s="17" t="s">
        <v>16</v>
      </c>
      <c r="I355" s="17" t="s">
        <v>17</v>
      </c>
      <c r="J355" s="15" t="s">
        <v>332</v>
      </c>
      <c r="K355" s="15" t="s">
        <v>163</v>
      </c>
      <c r="L355" s="17"/>
      <c r="M355" s="6">
        <v>44158</v>
      </c>
      <c r="N355" s="6">
        <v>44158</v>
      </c>
      <c r="O355" s="16" t="s">
        <v>639</v>
      </c>
      <c r="P355" s="18" t="s">
        <v>614</v>
      </c>
      <c r="Q355" s="18" t="s">
        <v>622</v>
      </c>
      <c r="R355" s="18"/>
      <c r="S355" s="39"/>
    </row>
    <row r="356" spans="1:20" s="16" customFormat="1" x14ac:dyDescent="0.3">
      <c r="A356" s="16">
        <v>355</v>
      </c>
      <c r="B356" s="17" t="s">
        <v>66</v>
      </c>
      <c r="C356" s="27" t="s">
        <v>675</v>
      </c>
      <c r="D356" s="5"/>
      <c r="E356" s="17" t="s">
        <v>14</v>
      </c>
      <c r="F356" s="17" t="s">
        <v>15</v>
      </c>
      <c r="G356" s="17" t="s">
        <v>16</v>
      </c>
      <c r="H356" s="17" t="s">
        <v>16</v>
      </c>
      <c r="I356" s="17" t="s">
        <v>17</v>
      </c>
      <c r="J356" s="15" t="s">
        <v>332</v>
      </c>
      <c r="K356" s="15" t="s">
        <v>165</v>
      </c>
      <c r="L356" s="17"/>
      <c r="M356" s="6">
        <v>44161</v>
      </c>
      <c r="N356" s="6">
        <v>44161</v>
      </c>
      <c r="O356" s="16" t="s">
        <v>639</v>
      </c>
      <c r="P356" s="18" t="s">
        <v>614</v>
      </c>
      <c r="Q356" s="18" t="s">
        <v>622</v>
      </c>
      <c r="R356" s="18"/>
      <c r="S356" s="39"/>
    </row>
    <row r="357" spans="1:20" s="16" customFormat="1" x14ac:dyDescent="0.3">
      <c r="A357" s="16">
        <v>356</v>
      </c>
      <c r="B357" s="17" t="s">
        <v>66</v>
      </c>
      <c r="C357" s="27" t="s">
        <v>676</v>
      </c>
      <c r="D357" s="27" t="s">
        <v>689</v>
      </c>
      <c r="E357" s="17" t="s">
        <v>14</v>
      </c>
      <c r="F357" s="17" t="s">
        <v>15</v>
      </c>
      <c r="G357" s="17" t="s">
        <v>16</v>
      </c>
      <c r="H357" s="17" t="s">
        <v>16</v>
      </c>
      <c r="I357" s="17" t="s">
        <v>17</v>
      </c>
      <c r="J357" s="15" t="s">
        <v>332</v>
      </c>
      <c r="K357" s="15" t="s">
        <v>167</v>
      </c>
      <c r="L357" s="17"/>
      <c r="M357" s="6">
        <v>44162</v>
      </c>
      <c r="N357" s="6">
        <v>44162</v>
      </c>
      <c r="O357" s="16" t="s">
        <v>639</v>
      </c>
      <c r="P357" s="18" t="s">
        <v>614</v>
      </c>
      <c r="Q357" s="18" t="s">
        <v>622</v>
      </c>
      <c r="R357" s="18"/>
      <c r="S357" s="39"/>
    </row>
    <row r="358" spans="1:20" s="16" customFormat="1" x14ac:dyDescent="0.3">
      <c r="A358" s="16">
        <v>357</v>
      </c>
      <c r="B358" s="17" t="s">
        <v>114</v>
      </c>
      <c r="C358" s="27" t="s">
        <v>678</v>
      </c>
      <c r="D358" s="5" t="s">
        <v>677</v>
      </c>
      <c r="E358" s="17" t="s">
        <v>14</v>
      </c>
      <c r="F358" s="17" t="s">
        <v>15</v>
      </c>
      <c r="G358" s="17" t="s">
        <v>16</v>
      </c>
      <c r="H358" s="17" t="s">
        <v>16</v>
      </c>
      <c r="I358" s="17" t="s">
        <v>17</v>
      </c>
      <c r="J358" s="15" t="s">
        <v>332</v>
      </c>
      <c r="K358" s="15" t="s">
        <v>163</v>
      </c>
      <c r="L358" s="17"/>
      <c r="M358" s="6">
        <v>44162</v>
      </c>
      <c r="N358" s="6">
        <v>44162</v>
      </c>
      <c r="O358" s="16" t="s">
        <v>639</v>
      </c>
      <c r="P358" s="18" t="s">
        <v>614</v>
      </c>
      <c r="Q358" s="18" t="s">
        <v>622</v>
      </c>
      <c r="R358" s="18"/>
      <c r="S358" s="39"/>
      <c r="T358" s="16" t="s">
        <v>679</v>
      </c>
    </row>
    <row r="359" spans="1:20" s="16" customFormat="1" x14ac:dyDescent="0.3">
      <c r="A359" s="16">
        <v>358</v>
      </c>
      <c r="B359" s="17" t="s">
        <v>114</v>
      </c>
      <c r="C359" s="27" t="s">
        <v>680</v>
      </c>
      <c r="D359" s="5"/>
      <c r="E359" s="17" t="s">
        <v>14</v>
      </c>
      <c r="F359" s="17" t="s">
        <v>15</v>
      </c>
      <c r="G359" s="17" t="s">
        <v>16</v>
      </c>
      <c r="H359" s="17" t="s">
        <v>16</v>
      </c>
      <c r="I359" s="17" t="s">
        <v>17</v>
      </c>
      <c r="J359" s="15" t="s">
        <v>23</v>
      </c>
      <c r="K359" s="15" t="s">
        <v>166</v>
      </c>
      <c r="L359" s="17"/>
      <c r="M359" s="6">
        <v>44165</v>
      </c>
      <c r="N359" s="6">
        <v>44165</v>
      </c>
      <c r="O359" s="16" t="s">
        <v>681</v>
      </c>
      <c r="P359" s="18" t="s">
        <v>614</v>
      </c>
      <c r="Q359" s="18" t="s">
        <v>622</v>
      </c>
      <c r="R359" s="18"/>
      <c r="S359" s="39"/>
    </row>
    <row r="360" spans="1:20" s="16" customFormat="1" x14ac:dyDescent="0.3">
      <c r="A360" s="16">
        <v>359</v>
      </c>
      <c r="B360" s="17" t="s">
        <v>114</v>
      </c>
      <c r="C360" s="27" t="s">
        <v>682</v>
      </c>
      <c r="D360" s="5"/>
      <c r="E360" s="17" t="s">
        <v>14</v>
      </c>
      <c r="F360" s="17" t="s">
        <v>15</v>
      </c>
      <c r="G360" s="17" t="s">
        <v>16</v>
      </c>
      <c r="H360" s="17" t="s">
        <v>16</v>
      </c>
      <c r="I360" s="17" t="s">
        <v>17</v>
      </c>
      <c r="J360" s="15" t="s">
        <v>23</v>
      </c>
      <c r="K360" s="15" t="s">
        <v>317</v>
      </c>
      <c r="L360" s="17"/>
      <c r="M360" s="6">
        <v>44165</v>
      </c>
      <c r="N360" s="6">
        <v>44165</v>
      </c>
      <c r="O360" s="16" t="s">
        <v>620</v>
      </c>
      <c r="P360" s="18" t="s">
        <v>614</v>
      </c>
      <c r="Q360" s="18" t="s">
        <v>622</v>
      </c>
      <c r="R360" s="18"/>
      <c r="S360" s="39"/>
    </row>
    <row r="361" spans="1:20" s="16" customFormat="1" x14ac:dyDescent="0.3">
      <c r="A361" s="16">
        <v>360</v>
      </c>
      <c r="B361" s="17" t="s">
        <v>66</v>
      </c>
      <c r="C361" s="27" t="s">
        <v>683</v>
      </c>
      <c r="D361" s="5"/>
      <c r="E361" s="17" t="s">
        <v>112</v>
      </c>
      <c r="F361" s="17" t="s">
        <v>15</v>
      </c>
      <c r="G361" s="17">
        <v>8</v>
      </c>
      <c r="H361" s="17">
        <v>0</v>
      </c>
      <c r="I361" s="17" t="s">
        <v>17</v>
      </c>
      <c r="J361" s="15" t="s">
        <v>321</v>
      </c>
      <c r="K361" s="15" t="s">
        <v>799</v>
      </c>
      <c r="L361" s="17"/>
      <c r="M361" s="6">
        <v>44166</v>
      </c>
      <c r="N361" s="6">
        <v>44166</v>
      </c>
      <c r="O361" s="16" t="s">
        <v>615</v>
      </c>
      <c r="P361" s="18" t="s">
        <v>614</v>
      </c>
      <c r="Q361" s="18" t="s">
        <v>622</v>
      </c>
      <c r="R361" s="18"/>
      <c r="S361" s="39"/>
    </row>
    <row r="362" spans="1:20" s="16" customFormat="1" x14ac:dyDescent="0.3">
      <c r="A362" s="16">
        <v>361</v>
      </c>
      <c r="B362" s="17" t="s">
        <v>114</v>
      </c>
      <c r="C362" s="27" t="s">
        <v>684</v>
      </c>
      <c r="D362" s="5" t="s">
        <v>632</v>
      </c>
      <c r="E362" s="17" t="s">
        <v>14</v>
      </c>
      <c r="F362" s="17" t="s">
        <v>15</v>
      </c>
      <c r="G362" s="17" t="s">
        <v>16</v>
      </c>
      <c r="H362" s="17" t="s">
        <v>16</v>
      </c>
      <c r="I362" s="17" t="s">
        <v>17</v>
      </c>
      <c r="J362" s="15" t="s">
        <v>332</v>
      </c>
      <c r="K362" s="15" t="s">
        <v>165</v>
      </c>
      <c r="L362" s="17"/>
      <c r="M362" s="6">
        <v>44166</v>
      </c>
      <c r="N362" s="6">
        <v>44166</v>
      </c>
      <c r="O362" s="16" t="s">
        <v>620</v>
      </c>
      <c r="P362" s="18" t="s">
        <v>614</v>
      </c>
      <c r="Q362" s="18" t="s">
        <v>622</v>
      </c>
      <c r="R362" s="18"/>
      <c r="S362" s="39"/>
    </row>
    <row r="363" spans="1:20" s="16" customFormat="1" x14ac:dyDescent="0.3">
      <c r="A363" s="16">
        <v>362</v>
      </c>
      <c r="B363" s="17" t="s">
        <v>114</v>
      </c>
      <c r="C363" s="27" t="s">
        <v>685</v>
      </c>
      <c r="D363" s="5" t="s">
        <v>686</v>
      </c>
      <c r="E363" s="17" t="s">
        <v>14</v>
      </c>
      <c r="F363" s="17" t="s">
        <v>15</v>
      </c>
      <c r="G363" s="17" t="s">
        <v>16</v>
      </c>
      <c r="H363" s="17" t="s">
        <v>16</v>
      </c>
      <c r="I363" s="17" t="s">
        <v>17</v>
      </c>
      <c r="J363" s="15" t="s">
        <v>332</v>
      </c>
      <c r="K363" s="15" t="s">
        <v>165</v>
      </c>
      <c r="L363" s="17"/>
      <c r="M363" s="6">
        <v>44166</v>
      </c>
      <c r="N363" s="6">
        <v>44166</v>
      </c>
      <c r="O363" s="16" t="s">
        <v>620</v>
      </c>
      <c r="P363" s="18" t="s">
        <v>614</v>
      </c>
      <c r="Q363" s="18" t="s">
        <v>622</v>
      </c>
      <c r="R363" s="18"/>
      <c r="S363" s="39"/>
    </row>
    <row r="364" spans="1:20" s="16" customFormat="1" x14ac:dyDescent="0.3">
      <c r="A364" s="16">
        <v>363</v>
      </c>
      <c r="B364" s="17" t="s">
        <v>114</v>
      </c>
      <c r="C364" s="27" t="s">
        <v>687</v>
      </c>
      <c r="D364" s="5" t="s">
        <v>688</v>
      </c>
      <c r="E364" s="17" t="s">
        <v>14</v>
      </c>
      <c r="F364" s="17" t="s">
        <v>15</v>
      </c>
      <c r="G364" s="17" t="s">
        <v>16</v>
      </c>
      <c r="H364" s="17" t="s">
        <v>16</v>
      </c>
      <c r="I364" s="17" t="s">
        <v>17</v>
      </c>
      <c r="J364" s="15" t="s">
        <v>332</v>
      </c>
      <c r="K364" s="15" t="s">
        <v>165</v>
      </c>
      <c r="L364" s="17"/>
      <c r="M364" s="6">
        <v>44166</v>
      </c>
      <c r="N364" s="6">
        <v>44166</v>
      </c>
      <c r="O364" s="16" t="s">
        <v>620</v>
      </c>
      <c r="P364" s="18" t="s">
        <v>614</v>
      </c>
      <c r="Q364" s="18" t="s">
        <v>622</v>
      </c>
      <c r="R364" s="18"/>
      <c r="S364" s="39"/>
    </row>
    <row r="365" spans="1:20" s="16" customFormat="1" x14ac:dyDescent="0.3">
      <c r="A365" s="16">
        <v>364</v>
      </c>
      <c r="B365" s="17" t="s">
        <v>66</v>
      </c>
      <c r="C365" s="27" t="s">
        <v>691</v>
      </c>
      <c r="D365" s="5" t="s">
        <v>692</v>
      </c>
      <c r="E365" s="17" t="s">
        <v>14</v>
      </c>
      <c r="F365" s="17" t="s">
        <v>15</v>
      </c>
      <c r="G365" s="17" t="s">
        <v>16</v>
      </c>
      <c r="H365" s="17" t="s">
        <v>16</v>
      </c>
      <c r="I365" s="17" t="s">
        <v>17</v>
      </c>
      <c r="J365" s="15" t="s">
        <v>332</v>
      </c>
      <c r="K365" s="15" t="s">
        <v>165</v>
      </c>
      <c r="L365" s="17"/>
      <c r="M365" s="6">
        <v>44166</v>
      </c>
      <c r="N365" s="6">
        <v>44166</v>
      </c>
      <c r="O365" s="16" t="s">
        <v>639</v>
      </c>
      <c r="P365" s="18" t="s">
        <v>614</v>
      </c>
      <c r="Q365" s="18" t="s">
        <v>622</v>
      </c>
      <c r="R365" s="18"/>
      <c r="S365" s="39"/>
    </row>
    <row r="366" spans="1:20" s="16" customFormat="1" x14ac:dyDescent="0.3">
      <c r="A366" s="16">
        <v>365</v>
      </c>
      <c r="B366" s="17" t="s">
        <v>114</v>
      </c>
      <c r="C366" s="27" t="s">
        <v>694</v>
      </c>
      <c r="D366" s="5"/>
      <c r="E366" s="17" t="s">
        <v>14</v>
      </c>
      <c r="F366" s="17" t="s">
        <v>15</v>
      </c>
      <c r="G366" s="17" t="s">
        <v>16</v>
      </c>
      <c r="H366" s="17" t="s">
        <v>16</v>
      </c>
      <c r="I366" s="17" t="s">
        <v>17</v>
      </c>
      <c r="J366" s="15" t="s">
        <v>23</v>
      </c>
      <c r="K366" s="15" t="s">
        <v>68</v>
      </c>
      <c r="L366" s="17"/>
      <c r="M366" s="28" t="s">
        <v>695</v>
      </c>
      <c r="N366" s="28" t="s">
        <v>695</v>
      </c>
      <c r="O366" s="16" t="s">
        <v>639</v>
      </c>
      <c r="P366" s="18" t="s">
        <v>614</v>
      </c>
      <c r="Q366" s="18" t="s">
        <v>622</v>
      </c>
      <c r="R366" s="18"/>
      <c r="S366" s="39"/>
    </row>
    <row r="367" spans="1:20" s="16" customFormat="1" x14ac:dyDescent="0.3">
      <c r="A367" s="16">
        <v>366</v>
      </c>
      <c r="B367" s="17" t="s">
        <v>450</v>
      </c>
      <c r="C367" s="27" t="s">
        <v>702</v>
      </c>
      <c r="D367" s="5" t="s">
        <v>703</v>
      </c>
      <c r="E367" s="17" t="s">
        <v>14</v>
      </c>
      <c r="F367" s="17" t="s">
        <v>15</v>
      </c>
      <c r="G367" s="17" t="s">
        <v>16</v>
      </c>
      <c r="H367" s="17" t="s">
        <v>16</v>
      </c>
      <c r="I367" s="17" t="s">
        <v>17</v>
      </c>
      <c r="J367" s="15" t="s">
        <v>23</v>
      </c>
      <c r="K367" s="15" t="s">
        <v>191</v>
      </c>
      <c r="L367" s="17"/>
      <c r="M367" s="28" t="s">
        <v>701</v>
      </c>
      <c r="N367" s="28" t="s">
        <v>701</v>
      </c>
      <c r="O367" s="16" t="s">
        <v>639</v>
      </c>
      <c r="P367" s="18" t="s">
        <v>614</v>
      </c>
      <c r="Q367" s="18" t="s">
        <v>622</v>
      </c>
      <c r="R367" s="18"/>
      <c r="S367" s="39"/>
      <c r="T367" s="16" t="s">
        <v>704</v>
      </c>
    </row>
    <row r="368" spans="1:20" s="16" customFormat="1" x14ac:dyDescent="0.3">
      <c r="A368" s="16">
        <v>367</v>
      </c>
      <c r="B368" s="17" t="s">
        <v>114</v>
      </c>
      <c r="C368" s="27" t="s">
        <v>706</v>
      </c>
      <c r="D368" s="5" t="s">
        <v>707</v>
      </c>
      <c r="E368" s="17" t="s">
        <v>14</v>
      </c>
      <c r="F368" s="17" t="s">
        <v>15</v>
      </c>
      <c r="G368" s="17" t="s">
        <v>16</v>
      </c>
      <c r="H368" s="17" t="s">
        <v>16</v>
      </c>
      <c r="I368" s="17" t="s">
        <v>17</v>
      </c>
      <c r="J368" s="15" t="s">
        <v>23</v>
      </c>
      <c r="K368" s="15" t="s">
        <v>213</v>
      </c>
      <c r="L368" s="17"/>
      <c r="M368" s="6">
        <v>44169</v>
      </c>
      <c r="N368" s="6">
        <v>44169</v>
      </c>
      <c r="O368" s="16" t="s">
        <v>620</v>
      </c>
      <c r="P368" s="18" t="s">
        <v>614</v>
      </c>
      <c r="Q368" s="18" t="s">
        <v>622</v>
      </c>
      <c r="R368" s="18"/>
      <c r="S368" s="39"/>
    </row>
    <row r="369" spans="1:20" s="16" customFormat="1" x14ac:dyDescent="0.3">
      <c r="A369" s="16">
        <v>368</v>
      </c>
      <c r="B369" s="17" t="s">
        <v>114</v>
      </c>
      <c r="C369" s="27" t="s">
        <v>708</v>
      </c>
      <c r="D369" s="5" t="s">
        <v>709</v>
      </c>
      <c r="E369" s="17" t="s">
        <v>14</v>
      </c>
      <c r="F369" s="17" t="s">
        <v>15</v>
      </c>
      <c r="G369" s="17" t="s">
        <v>16</v>
      </c>
      <c r="H369" s="17" t="s">
        <v>16</v>
      </c>
      <c r="I369" s="17" t="s">
        <v>17</v>
      </c>
      <c r="J369" s="15" t="s">
        <v>23</v>
      </c>
      <c r="K369" s="15" t="s">
        <v>167</v>
      </c>
      <c r="L369" s="17"/>
      <c r="M369" s="6">
        <v>44169</v>
      </c>
      <c r="N369" s="6">
        <v>44169</v>
      </c>
      <c r="O369" s="16" t="s">
        <v>620</v>
      </c>
      <c r="P369" s="18" t="s">
        <v>614</v>
      </c>
      <c r="Q369" s="18" t="s">
        <v>622</v>
      </c>
      <c r="R369" s="18"/>
      <c r="S369" s="39"/>
      <c r="T369" s="16" t="s">
        <v>704</v>
      </c>
    </row>
    <row r="370" spans="1:20" s="16" customFormat="1" x14ac:dyDescent="0.3">
      <c r="A370" s="16">
        <v>369</v>
      </c>
      <c r="B370" s="17" t="s">
        <v>114</v>
      </c>
      <c r="C370" s="27" t="s">
        <v>710</v>
      </c>
      <c r="D370" s="5" t="s">
        <v>714</v>
      </c>
      <c r="E370" s="17" t="s">
        <v>14</v>
      </c>
      <c r="F370" s="17" t="s">
        <v>15</v>
      </c>
      <c r="G370" s="17" t="s">
        <v>16</v>
      </c>
      <c r="H370" s="17" t="s">
        <v>16</v>
      </c>
      <c r="I370" s="17" t="s">
        <v>17</v>
      </c>
      <c r="J370" s="15" t="s">
        <v>321</v>
      </c>
      <c r="K370" s="15" t="s">
        <v>161</v>
      </c>
      <c r="L370" s="17"/>
      <c r="M370" s="6">
        <v>44172</v>
      </c>
      <c r="N370" s="6">
        <v>44172</v>
      </c>
      <c r="O370" s="16" t="s">
        <v>620</v>
      </c>
      <c r="P370" s="18" t="s">
        <v>614</v>
      </c>
      <c r="Q370" s="18" t="s">
        <v>622</v>
      </c>
      <c r="R370" s="18"/>
      <c r="S370" s="39"/>
    </row>
    <row r="371" spans="1:20" s="16" customFormat="1" x14ac:dyDescent="0.3">
      <c r="A371" s="16">
        <v>370</v>
      </c>
      <c r="B371" s="17" t="s">
        <v>114</v>
      </c>
      <c r="C371" s="27" t="s">
        <v>711</v>
      </c>
      <c r="D371" s="5" t="s">
        <v>715</v>
      </c>
      <c r="E371" s="17" t="s">
        <v>14</v>
      </c>
      <c r="F371" s="17" t="s">
        <v>15</v>
      </c>
      <c r="G371" s="17" t="s">
        <v>16</v>
      </c>
      <c r="H371" s="17" t="s">
        <v>16</v>
      </c>
      <c r="I371" s="17" t="s">
        <v>17</v>
      </c>
      <c r="J371" s="15" t="s">
        <v>321</v>
      </c>
      <c r="K371" s="15" t="s">
        <v>161</v>
      </c>
      <c r="L371" s="17"/>
      <c r="M371" s="6">
        <v>44172</v>
      </c>
      <c r="N371" s="6">
        <v>44172</v>
      </c>
      <c r="O371" s="16" t="s">
        <v>620</v>
      </c>
      <c r="P371" s="18" t="s">
        <v>614</v>
      </c>
      <c r="Q371" s="18" t="s">
        <v>622</v>
      </c>
      <c r="R371" s="18"/>
      <c r="S371" s="39"/>
    </row>
    <row r="372" spans="1:20" x14ac:dyDescent="0.3">
      <c r="A372" s="16">
        <v>371</v>
      </c>
      <c r="B372" s="17" t="s">
        <v>114</v>
      </c>
      <c r="C372" s="27" t="s">
        <v>712</v>
      </c>
      <c r="D372" s="5" t="s">
        <v>716</v>
      </c>
      <c r="E372" s="17" t="s">
        <v>14</v>
      </c>
      <c r="F372" s="17" t="s">
        <v>15</v>
      </c>
      <c r="G372" s="17" t="s">
        <v>16</v>
      </c>
      <c r="H372" s="17" t="s">
        <v>16</v>
      </c>
      <c r="I372" s="17" t="s">
        <v>17</v>
      </c>
      <c r="J372" s="15" t="s">
        <v>321</v>
      </c>
      <c r="K372" s="15" t="s">
        <v>161</v>
      </c>
      <c r="L372" s="16"/>
      <c r="M372" s="6">
        <v>44172</v>
      </c>
      <c r="N372" s="6">
        <v>44172</v>
      </c>
      <c r="O372" s="16" t="s">
        <v>620</v>
      </c>
      <c r="P372" s="18" t="s">
        <v>614</v>
      </c>
      <c r="Q372" s="18" t="s">
        <v>622</v>
      </c>
    </row>
    <row r="373" spans="1:20" x14ac:dyDescent="0.3">
      <c r="A373" s="16">
        <v>372</v>
      </c>
      <c r="B373" s="17" t="s">
        <v>114</v>
      </c>
      <c r="C373" s="27" t="s">
        <v>713</v>
      </c>
      <c r="D373" s="5" t="s">
        <v>717</v>
      </c>
      <c r="E373" s="17" t="s">
        <v>14</v>
      </c>
      <c r="F373" s="17" t="s">
        <v>15</v>
      </c>
      <c r="G373" s="17" t="s">
        <v>16</v>
      </c>
      <c r="H373" s="17" t="s">
        <v>16</v>
      </c>
      <c r="I373" s="17" t="s">
        <v>17</v>
      </c>
      <c r="J373" s="15" t="s">
        <v>321</v>
      </c>
      <c r="K373" s="15" t="s">
        <v>161</v>
      </c>
      <c r="L373" s="16"/>
      <c r="M373" s="6">
        <v>44172</v>
      </c>
      <c r="N373" s="6">
        <v>44172</v>
      </c>
      <c r="O373" s="16" t="s">
        <v>620</v>
      </c>
      <c r="P373" s="18" t="s">
        <v>614</v>
      </c>
      <c r="Q373" s="18" t="s">
        <v>622</v>
      </c>
    </row>
    <row r="374" spans="1:20" x14ac:dyDescent="0.3">
      <c r="A374" s="16">
        <v>373</v>
      </c>
      <c r="B374" s="17" t="s">
        <v>450</v>
      </c>
      <c r="C374" s="27" t="s">
        <v>718</v>
      </c>
      <c r="D374" s="5" t="s">
        <v>720</v>
      </c>
      <c r="E374" s="17" t="s">
        <v>14</v>
      </c>
      <c r="F374" s="17" t="s">
        <v>15</v>
      </c>
      <c r="G374" s="17" t="s">
        <v>16</v>
      </c>
      <c r="H374" s="17" t="s">
        <v>16</v>
      </c>
      <c r="I374" s="17" t="s">
        <v>17</v>
      </c>
      <c r="J374" s="15" t="s">
        <v>321</v>
      </c>
      <c r="K374" s="15" t="s">
        <v>495</v>
      </c>
      <c r="L374" s="16"/>
      <c r="M374" s="6">
        <v>44174</v>
      </c>
      <c r="N374" s="6">
        <v>44174</v>
      </c>
      <c r="O374" t="s">
        <v>681</v>
      </c>
      <c r="P374" s="18" t="s">
        <v>614</v>
      </c>
      <c r="Q374" s="18" t="s">
        <v>622</v>
      </c>
    </row>
    <row r="375" spans="1:20" x14ac:dyDescent="0.3">
      <c r="A375" s="16">
        <v>374</v>
      </c>
      <c r="B375" s="17" t="s">
        <v>450</v>
      </c>
      <c r="C375" s="27" t="s">
        <v>719</v>
      </c>
      <c r="D375" s="5" t="s">
        <v>721</v>
      </c>
      <c r="E375" s="17" t="s">
        <v>14</v>
      </c>
      <c r="F375" s="17" t="s">
        <v>15</v>
      </c>
      <c r="G375" s="17" t="s">
        <v>16</v>
      </c>
      <c r="H375" s="17" t="s">
        <v>16</v>
      </c>
      <c r="I375" s="17" t="s">
        <v>17</v>
      </c>
      <c r="J375" s="15" t="s">
        <v>321</v>
      </c>
      <c r="K375" s="15" t="s">
        <v>495</v>
      </c>
      <c r="L375" s="16"/>
      <c r="M375" s="6">
        <v>44174</v>
      </c>
      <c r="N375" s="6">
        <v>44174</v>
      </c>
      <c r="O375" s="16" t="s">
        <v>681</v>
      </c>
      <c r="P375" s="18" t="s">
        <v>614</v>
      </c>
      <c r="Q375" s="18" t="s">
        <v>622</v>
      </c>
    </row>
    <row r="376" spans="1:20" x14ac:dyDescent="0.3">
      <c r="A376" s="16">
        <v>375</v>
      </c>
      <c r="B376" s="17" t="s">
        <v>114</v>
      </c>
      <c r="C376" s="16" t="s">
        <v>722</v>
      </c>
      <c r="D376" s="16"/>
      <c r="E376" s="17" t="s">
        <v>14</v>
      </c>
      <c r="F376" s="17" t="s">
        <v>15</v>
      </c>
      <c r="G376" s="17" t="s">
        <v>16</v>
      </c>
      <c r="H376" s="17" t="s">
        <v>16</v>
      </c>
      <c r="I376" s="17" t="s">
        <v>17</v>
      </c>
      <c r="J376" s="15" t="s">
        <v>321</v>
      </c>
      <c r="K376" s="15" t="s">
        <v>317</v>
      </c>
      <c r="L376" s="16"/>
      <c r="M376" s="6">
        <v>44174</v>
      </c>
      <c r="N376" s="6">
        <v>44174</v>
      </c>
      <c r="O376" t="s">
        <v>620</v>
      </c>
      <c r="P376" s="18" t="s">
        <v>614</v>
      </c>
      <c r="Q376" s="18" t="s">
        <v>622</v>
      </c>
    </row>
    <row r="377" spans="1:20" s="16" customFormat="1" x14ac:dyDescent="0.3">
      <c r="A377" s="16">
        <v>376</v>
      </c>
      <c r="B377" s="17" t="s">
        <v>450</v>
      </c>
      <c r="C377" s="27" t="s">
        <v>723</v>
      </c>
      <c r="D377" s="5" t="s">
        <v>727</v>
      </c>
      <c r="E377" s="17" t="s">
        <v>112</v>
      </c>
      <c r="F377" s="17" t="s">
        <v>106</v>
      </c>
      <c r="G377" s="17" t="s">
        <v>732</v>
      </c>
      <c r="H377" s="17">
        <v>50</v>
      </c>
      <c r="I377" s="17" t="s">
        <v>17</v>
      </c>
      <c r="J377" s="15" t="s">
        <v>332</v>
      </c>
      <c r="K377" s="15" t="s">
        <v>332</v>
      </c>
      <c r="M377" s="6">
        <v>44174</v>
      </c>
      <c r="N377" s="6">
        <v>44174</v>
      </c>
      <c r="O377" s="16" t="s">
        <v>729</v>
      </c>
      <c r="P377" s="18" t="s">
        <v>614</v>
      </c>
      <c r="Q377" s="18" t="s">
        <v>622</v>
      </c>
      <c r="R377" s="18"/>
      <c r="S377" s="39"/>
    </row>
    <row r="378" spans="1:20" s="16" customFormat="1" x14ac:dyDescent="0.3">
      <c r="A378" s="16">
        <v>377</v>
      </c>
      <c r="B378" s="17" t="s">
        <v>450</v>
      </c>
      <c r="C378" s="27" t="s">
        <v>724</v>
      </c>
      <c r="D378" s="5" t="s">
        <v>727</v>
      </c>
      <c r="E378" s="17" t="s">
        <v>112</v>
      </c>
      <c r="F378" s="17" t="s">
        <v>106</v>
      </c>
      <c r="G378" s="17" t="s">
        <v>733</v>
      </c>
      <c r="H378" s="17">
        <v>50</v>
      </c>
      <c r="I378" s="17" t="s">
        <v>17</v>
      </c>
      <c r="J378" s="15" t="s">
        <v>332</v>
      </c>
      <c r="K378" s="15" t="s">
        <v>332</v>
      </c>
      <c r="M378" s="6">
        <v>44174</v>
      </c>
      <c r="N378" s="6">
        <v>44174</v>
      </c>
      <c r="O378" s="16" t="s">
        <v>729</v>
      </c>
      <c r="P378" s="18" t="s">
        <v>614</v>
      </c>
      <c r="Q378" s="18" t="s">
        <v>622</v>
      </c>
      <c r="R378" s="18"/>
      <c r="S378" s="39"/>
    </row>
    <row r="379" spans="1:20" s="16" customFormat="1" x14ac:dyDescent="0.3">
      <c r="A379" s="16">
        <v>378</v>
      </c>
      <c r="B379" s="17" t="s">
        <v>450</v>
      </c>
      <c r="C379" s="27" t="s">
        <v>725</v>
      </c>
      <c r="D379" s="5" t="s">
        <v>727</v>
      </c>
      <c r="E379" s="17" t="s">
        <v>112</v>
      </c>
      <c r="F379" s="17" t="s">
        <v>106</v>
      </c>
      <c r="G379" s="17" t="s">
        <v>734</v>
      </c>
      <c r="H379" s="17">
        <v>50</v>
      </c>
      <c r="I379" s="17" t="s">
        <v>17</v>
      </c>
      <c r="J379" s="15" t="s">
        <v>332</v>
      </c>
      <c r="K379" s="15" t="s">
        <v>332</v>
      </c>
      <c r="M379" s="6">
        <v>44174</v>
      </c>
      <c r="N379" s="6">
        <v>44174</v>
      </c>
      <c r="O379" s="16" t="s">
        <v>729</v>
      </c>
      <c r="P379" s="18" t="s">
        <v>614</v>
      </c>
      <c r="Q379" s="18" t="s">
        <v>622</v>
      </c>
      <c r="R379" s="18"/>
      <c r="S379" s="39"/>
    </row>
    <row r="380" spans="1:20" s="16" customFormat="1" x14ac:dyDescent="0.3">
      <c r="A380" s="16">
        <v>379</v>
      </c>
      <c r="B380" s="17" t="s">
        <v>450</v>
      </c>
      <c r="C380" s="27" t="s">
        <v>726</v>
      </c>
      <c r="D380" s="5" t="s">
        <v>727</v>
      </c>
      <c r="E380" s="17" t="s">
        <v>112</v>
      </c>
      <c r="F380" s="17" t="s">
        <v>106</v>
      </c>
      <c r="G380" s="17" t="s">
        <v>735</v>
      </c>
      <c r="H380" s="17">
        <v>50</v>
      </c>
      <c r="I380" s="17" t="s">
        <v>17</v>
      </c>
      <c r="J380" s="15" t="s">
        <v>332</v>
      </c>
      <c r="K380" s="15" t="s">
        <v>332</v>
      </c>
      <c r="M380" s="6">
        <v>44174</v>
      </c>
      <c r="N380" s="6">
        <v>44174</v>
      </c>
      <c r="O380" s="16" t="s">
        <v>729</v>
      </c>
      <c r="P380" s="18" t="s">
        <v>614</v>
      </c>
      <c r="Q380" s="18" t="s">
        <v>622</v>
      </c>
      <c r="R380" s="18"/>
      <c r="S380" s="39"/>
    </row>
    <row r="381" spans="1:20" x14ac:dyDescent="0.3">
      <c r="A381" s="16">
        <v>380</v>
      </c>
      <c r="B381" s="17" t="s">
        <v>450</v>
      </c>
      <c r="C381" s="16" t="s">
        <v>728</v>
      </c>
      <c r="D381" s="16"/>
      <c r="E381" s="17" t="s">
        <v>14</v>
      </c>
      <c r="F381" s="17" t="s">
        <v>15</v>
      </c>
      <c r="G381" s="17" t="s">
        <v>16</v>
      </c>
      <c r="H381" s="17" t="s">
        <v>16</v>
      </c>
      <c r="I381" s="17" t="s">
        <v>17</v>
      </c>
      <c r="J381" s="15" t="s">
        <v>321</v>
      </c>
      <c r="K381" s="29" t="s">
        <v>167</v>
      </c>
      <c r="L381" s="16"/>
      <c r="M381" s="6">
        <v>44174</v>
      </c>
      <c r="N381" s="6">
        <v>44174</v>
      </c>
      <c r="O381" t="s">
        <v>620</v>
      </c>
      <c r="P381" s="18" t="s">
        <v>614</v>
      </c>
      <c r="Q381" s="18" t="s">
        <v>622</v>
      </c>
    </row>
    <row r="382" spans="1:20" x14ac:dyDescent="0.3">
      <c r="A382" s="16">
        <v>381</v>
      </c>
      <c r="B382" s="17" t="s">
        <v>114</v>
      </c>
      <c r="C382" s="16" t="s">
        <v>730</v>
      </c>
      <c r="D382" s="16"/>
      <c r="E382" s="17" t="s">
        <v>14</v>
      </c>
      <c r="F382" s="17" t="s">
        <v>15</v>
      </c>
      <c r="G382" s="17" t="s">
        <v>16</v>
      </c>
      <c r="H382" s="17" t="s">
        <v>16</v>
      </c>
      <c r="I382" s="17" t="s">
        <v>17</v>
      </c>
      <c r="J382" s="15" t="s">
        <v>332</v>
      </c>
      <c r="K382" s="15" t="s">
        <v>167</v>
      </c>
      <c r="L382" s="16"/>
      <c r="M382" s="6">
        <v>44174</v>
      </c>
      <c r="N382" s="6">
        <v>44174</v>
      </c>
      <c r="O382" t="s">
        <v>620</v>
      </c>
      <c r="P382" s="18" t="s">
        <v>614</v>
      </c>
      <c r="Q382" s="18" t="s">
        <v>622</v>
      </c>
    </row>
    <row r="383" spans="1:20" x14ac:dyDescent="0.3">
      <c r="A383" s="16">
        <v>382</v>
      </c>
      <c r="B383" s="17" t="s">
        <v>450</v>
      </c>
      <c r="C383" s="27" t="s">
        <v>731</v>
      </c>
      <c r="D383" s="16"/>
      <c r="E383" s="17" t="s">
        <v>14</v>
      </c>
      <c r="F383" s="17" t="s">
        <v>15</v>
      </c>
      <c r="G383" s="17" t="s">
        <v>16</v>
      </c>
      <c r="H383" s="17" t="s">
        <v>16</v>
      </c>
      <c r="I383" s="17" t="s">
        <v>17</v>
      </c>
      <c r="J383" s="15" t="s">
        <v>332</v>
      </c>
      <c r="K383" s="15" t="s">
        <v>165</v>
      </c>
      <c r="L383" s="16"/>
      <c r="M383" s="6">
        <v>44174</v>
      </c>
      <c r="N383" s="6">
        <v>44174</v>
      </c>
      <c r="O383" t="s">
        <v>620</v>
      </c>
      <c r="P383" s="18" t="s">
        <v>614</v>
      </c>
      <c r="Q383" s="18" t="s">
        <v>622</v>
      </c>
    </row>
    <row r="384" spans="1:20" x14ac:dyDescent="0.3">
      <c r="A384" s="16">
        <v>383</v>
      </c>
      <c r="B384" s="17" t="s">
        <v>450</v>
      </c>
      <c r="C384" s="16" t="s">
        <v>736</v>
      </c>
      <c r="D384" s="16"/>
      <c r="E384" s="17" t="s">
        <v>14</v>
      </c>
      <c r="F384" s="17" t="s">
        <v>15</v>
      </c>
      <c r="G384" s="17" t="s">
        <v>16</v>
      </c>
      <c r="H384" s="17" t="s">
        <v>16</v>
      </c>
      <c r="I384" s="17" t="s">
        <v>17</v>
      </c>
      <c r="J384" s="15" t="s">
        <v>321</v>
      </c>
      <c r="K384" s="29" t="s">
        <v>162</v>
      </c>
      <c r="L384" s="16"/>
      <c r="M384" s="6">
        <v>44179</v>
      </c>
      <c r="N384" s="6">
        <v>44179</v>
      </c>
      <c r="O384" t="s">
        <v>620</v>
      </c>
      <c r="P384" s="18" t="s">
        <v>614</v>
      </c>
      <c r="Q384" s="18" t="s">
        <v>622</v>
      </c>
    </row>
    <row r="385" spans="1:22" x14ac:dyDescent="0.3">
      <c r="A385" s="16">
        <v>384</v>
      </c>
      <c r="B385" s="17" t="s">
        <v>738</v>
      </c>
      <c r="C385" s="16" t="s">
        <v>757</v>
      </c>
      <c r="D385" s="16"/>
      <c r="E385" s="17" t="s">
        <v>14</v>
      </c>
      <c r="F385" s="17" t="s">
        <v>15</v>
      </c>
      <c r="G385" s="17" t="s">
        <v>16</v>
      </c>
      <c r="H385" s="17" t="s">
        <v>16</v>
      </c>
      <c r="I385" s="17" t="s">
        <v>17</v>
      </c>
      <c r="J385" s="15" t="s">
        <v>321</v>
      </c>
      <c r="K385" s="15" t="s">
        <v>162</v>
      </c>
      <c r="L385" s="16"/>
      <c r="M385" s="6">
        <v>44180</v>
      </c>
      <c r="N385" s="6">
        <v>44180</v>
      </c>
      <c r="O385" t="s">
        <v>620</v>
      </c>
      <c r="P385" s="18" t="s">
        <v>614</v>
      </c>
      <c r="Q385" s="18" t="s">
        <v>622</v>
      </c>
    </row>
    <row r="386" spans="1:22" x14ac:dyDescent="0.3">
      <c r="A386" s="16">
        <v>385</v>
      </c>
      <c r="B386" s="17" t="s">
        <v>738</v>
      </c>
      <c r="C386" s="16" t="s">
        <v>739</v>
      </c>
      <c r="D386" t="s">
        <v>740</v>
      </c>
      <c r="E386" s="17" t="s">
        <v>14</v>
      </c>
      <c r="F386" s="17" t="s">
        <v>15</v>
      </c>
      <c r="G386" s="17" t="s">
        <v>16</v>
      </c>
      <c r="H386" s="17" t="s">
        <v>16</v>
      </c>
      <c r="I386" s="17" t="s">
        <v>17</v>
      </c>
      <c r="J386" s="15" t="s">
        <v>332</v>
      </c>
      <c r="K386" s="15" t="s">
        <v>191</v>
      </c>
      <c r="M386" s="6">
        <v>44180</v>
      </c>
      <c r="N386" s="6">
        <v>44180</v>
      </c>
      <c r="O386" s="16" t="s">
        <v>620</v>
      </c>
      <c r="P386" s="18" t="s">
        <v>614</v>
      </c>
      <c r="Q386" s="18" t="s">
        <v>622</v>
      </c>
    </row>
    <row r="387" spans="1:22" s="16" customFormat="1" x14ac:dyDescent="0.3">
      <c r="A387" s="16">
        <v>386</v>
      </c>
      <c r="B387" s="17" t="s">
        <v>114</v>
      </c>
      <c r="C387" s="16" t="s">
        <v>741</v>
      </c>
      <c r="D387" s="16" t="s">
        <v>742</v>
      </c>
      <c r="E387" s="17" t="s">
        <v>14</v>
      </c>
      <c r="F387" s="17" t="s">
        <v>15</v>
      </c>
      <c r="G387" s="17" t="s">
        <v>16</v>
      </c>
      <c r="H387" s="17" t="s">
        <v>16</v>
      </c>
      <c r="I387" s="17" t="s">
        <v>17</v>
      </c>
      <c r="J387" s="15" t="s">
        <v>332</v>
      </c>
      <c r="K387" s="15" t="s">
        <v>167</v>
      </c>
      <c r="M387" s="6">
        <v>44180</v>
      </c>
      <c r="N387" s="6">
        <v>44180</v>
      </c>
      <c r="O387" s="16" t="s">
        <v>620</v>
      </c>
      <c r="P387" s="18" t="s">
        <v>614</v>
      </c>
      <c r="Q387" s="18" t="s">
        <v>622</v>
      </c>
      <c r="R387" s="18"/>
      <c r="S387" s="39"/>
    </row>
    <row r="388" spans="1:22" x14ac:dyDescent="0.3">
      <c r="A388" s="16">
        <v>387</v>
      </c>
      <c r="B388" s="17" t="s">
        <v>738</v>
      </c>
      <c r="C388" s="16" t="s">
        <v>743</v>
      </c>
      <c r="D388" s="16" t="s">
        <v>744</v>
      </c>
      <c r="E388" s="17" t="s">
        <v>14</v>
      </c>
      <c r="F388" s="17" t="s">
        <v>15</v>
      </c>
      <c r="G388" s="17" t="s">
        <v>16</v>
      </c>
      <c r="H388" s="17" t="s">
        <v>16</v>
      </c>
      <c r="I388" s="17" t="s">
        <v>17</v>
      </c>
      <c r="J388" s="15" t="s">
        <v>321</v>
      </c>
      <c r="K388" s="29" t="s">
        <v>167</v>
      </c>
      <c r="M388" s="6">
        <v>44181</v>
      </c>
      <c r="N388" s="6">
        <v>44181</v>
      </c>
      <c r="O388" t="s">
        <v>620</v>
      </c>
      <c r="P388" s="18" t="s">
        <v>614</v>
      </c>
      <c r="Q388" s="18" t="s">
        <v>622</v>
      </c>
    </row>
    <row r="389" spans="1:22" x14ac:dyDescent="0.3">
      <c r="A389" s="16">
        <v>388</v>
      </c>
      <c r="B389" s="17" t="s">
        <v>738</v>
      </c>
      <c r="C389" s="16" t="s">
        <v>745</v>
      </c>
      <c r="D389" s="16" t="s">
        <v>746</v>
      </c>
      <c r="E389" s="17" t="s">
        <v>14</v>
      </c>
      <c r="F389" s="17" t="s">
        <v>15</v>
      </c>
      <c r="G389" s="17" t="s">
        <v>16</v>
      </c>
      <c r="H389" s="17" t="s">
        <v>16</v>
      </c>
      <c r="I389" s="17" t="s">
        <v>17</v>
      </c>
      <c r="J389" s="15" t="s">
        <v>23</v>
      </c>
      <c r="K389" s="15" t="s">
        <v>191</v>
      </c>
      <c r="M389" s="6">
        <v>44182</v>
      </c>
      <c r="N389" s="6">
        <v>44182</v>
      </c>
      <c r="O389" s="16" t="s">
        <v>620</v>
      </c>
      <c r="P389" s="18" t="s">
        <v>614</v>
      </c>
      <c r="Q389" s="18" t="s">
        <v>622</v>
      </c>
    </row>
    <row r="390" spans="1:22" x14ac:dyDescent="0.3">
      <c r="A390" s="16">
        <v>389</v>
      </c>
      <c r="B390" s="17" t="s">
        <v>450</v>
      </c>
      <c r="C390" s="16" t="s">
        <v>598</v>
      </c>
      <c r="E390" s="17" t="s">
        <v>14</v>
      </c>
      <c r="F390" s="17" t="s">
        <v>15</v>
      </c>
      <c r="G390" s="17" t="s">
        <v>16</v>
      </c>
      <c r="H390" s="17" t="s">
        <v>16</v>
      </c>
      <c r="I390" s="17" t="s">
        <v>17</v>
      </c>
      <c r="J390" s="15" t="s">
        <v>332</v>
      </c>
      <c r="K390" s="15" t="s">
        <v>163</v>
      </c>
      <c r="M390" s="6">
        <v>44183</v>
      </c>
      <c r="N390" s="6">
        <v>44183</v>
      </c>
      <c r="O390" s="16" t="s">
        <v>620</v>
      </c>
      <c r="P390" s="18" t="s">
        <v>614</v>
      </c>
      <c r="Q390" s="18" t="s">
        <v>622</v>
      </c>
    </row>
    <row r="391" spans="1:22" x14ac:dyDescent="0.3">
      <c r="A391" s="16">
        <v>390</v>
      </c>
      <c r="B391" s="17" t="s">
        <v>114</v>
      </c>
      <c r="C391" s="16" t="s">
        <v>747</v>
      </c>
      <c r="E391" s="17" t="s">
        <v>14</v>
      </c>
      <c r="F391" s="17" t="s">
        <v>15</v>
      </c>
      <c r="G391" s="17" t="s">
        <v>16</v>
      </c>
      <c r="H391" s="17" t="s">
        <v>16</v>
      </c>
      <c r="I391" s="17" t="s">
        <v>17</v>
      </c>
      <c r="J391" s="15" t="s">
        <v>23</v>
      </c>
      <c r="K391" s="15" t="s">
        <v>317</v>
      </c>
      <c r="M391" s="6">
        <v>44183</v>
      </c>
      <c r="N391" s="6">
        <v>44183</v>
      </c>
      <c r="O391" s="16" t="s">
        <v>620</v>
      </c>
      <c r="P391" s="18" t="s">
        <v>614</v>
      </c>
      <c r="Q391" s="18" t="s">
        <v>622</v>
      </c>
    </row>
    <row r="392" spans="1:22" ht="13.95" customHeight="1" x14ac:dyDescent="0.3">
      <c r="A392" s="16">
        <v>391</v>
      </c>
      <c r="B392" s="17" t="s">
        <v>114</v>
      </c>
      <c r="C392" s="16" t="s">
        <v>748</v>
      </c>
      <c r="E392" s="17" t="s">
        <v>14</v>
      </c>
      <c r="F392" s="17" t="s">
        <v>15</v>
      </c>
      <c r="G392" s="17" t="s">
        <v>16</v>
      </c>
      <c r="H392" s="17" t="s">
        <v>16</v>
      </c>
      <c r="I392" s="17" t="s">
        <v>17</v>
      </c>
      <c r="J392" s="15" t="s">
        <v>332</v>
      </c>
      <c r="K392" s="15" t="s">
        <v>163</v>
      </c>
      <c r="M392" s="6">
        <v>44186</v>
      </c>
      <c r="N392" s="6">
        <v>44186</v>
      </c>
      <c r="O392" s="16" t="s">
        <v>620</v>
      </c>
      <c r="P392" s="18" t="s">
        <v>614</v>
      </c>
      <c r="Q392" s="18" t="s">
        <v>622</v>
      </c>
    </row>
    <row r="393" spans="1:22" x14ac:dyDescent="0.3">
      <c r="A393" s="16">
        <v>392</v>
      </c>
      <c r="B393" s="17" t="s">
        <v>114</v>
      </c>
      <c r="C393" s="16" t="s">
        <v>749</v>
      </c>
      <c r="D393" s="16" t="s">
        <v>750</v>
      </c>
      <c r="E393" s="17" t="s">
        <v>14</v>
      </c>
      <c r="F393" s="17" t="s">
        <v>15</v>
      </c>
      <c r="G393" s="17" t="s">
        <v>16</v>
      </c>
      <c r="H393" s="17" t="s">
        <v>16</v>
      </c>
      <c r="I393" s="17" t="s">
        <v>17</v>
      </c>
      <c r="J393" s="15" t="s">
        <v>332</v>
      </c>
      <c r="K393" s="15" t="s">
        <v>162</v>
      </c>
      <c r="L393" s="16"/>
      <c r="M393" s="6">
        <v>44187</v>
      </c>
      <c r="N393" s="6">
        <v>44187</v>
      </c>
      <c r="O393" s="16" t="s">
        <v>620</v>
      </c>
      <c r="P393" s="18" t="s">
        <v>614</v>
      </c>
      <c r="Q393" s="18" t="s">
        <v>622</v>
      </c>
    </row>
    <row r="394" spans="1:22" x14ac:dyDescent="0.3">
      <c r="A394" s="16">
        <v>393</v>
      </c>
      <c r="B394" s="17" t="s">
        <v>114</v>
      </c>
      <c r="C394" s="16" t="s">
        <v>751</v>
      </c>
      <c r="D394" s="16" t="s">
        <v>752</v>
      </c>
      <c r="E394" s="17" t="s">
        <v>14</v>
      </c>
      <c r="F394" s="17" t="s">
        <v>15</v>
      </c>
      <c r="G394" s="17" t="s">
        <v>16</v>
      </c>
      <c r="H394" s="17" t="s">
        <v>16</v>
      </c>
      <c r="I394" s="17" t="s">
        <v>17</v>
      </c>
      <c r="J394" s="15" t="s">
        <v>332</v>
      </c>
      <c r="K394" s="15" t="s">
        <v>162</v>
      </c>
      <c r="L394" s="16"/>
      <c r="M394" s="6">
        <v>44187</v>
      </c>
      <c r="N394" s="6">
        <v>44187</v>
      </c>
      <c r="O394" s="16" t="s">
        <v>620</v>
      </c>
      <c r="P394" s="18" t="s">
        <v>614</v>
      </c>
      <c r="Q394" s="18" t="s">
        <v>622</v>
      </c>
      <c r="T394" s="16"/>
      <c r="U394" s="16"/>
      <c r="V394" s="16"/>
    </row>
    <row r="395" spans="1:22" x14ac:dyDescent="0.3">
      <c r="A395" s="16">
        <v>394</v>
      </c>
      <c r="B395" s="17" t="s">
        <v>114</v>
      </c>
      <c r="C395" s="16" t="s">
        <v>753</v>
      </c>
      <c r="D395" s="16" t="s">
        <v>754</v>
      </c>
      <c r="E395" s="17" t="s">
        <v>14</v>
      </c>
      <c r="F395" s="17" t="s">
        <v>15</v>
      </c>
      <c r="G395" s="17" t="s">
        <v>16</v>
      </c>
      <c r="H395" s="17" t="s">
        <v>16</v>
      </c>
      <c r="I395" s="17" t="s">
        <v>17</v>
      </c>
      <c r="J395" s="15" t="s">
        <v>332</v>
      </c>
      <c r="K395" s="15" t="s">
        <v>167</v>
      </c>
      <c r="L395" s="16"/>
      <c r="M395" s="6">
        <v>44187</v>
      </c>
      <c r="N395" s="6">
        <v>44187</v>
      </c>
      <c r="O395" s="16" t="s">
        <v>755</v>
      </c>
      <c r="P395" s="18" t="s">
        <v>614</v>
      </c>
      <c r="Q395" s="18" t="s">
        <v>622</v>
      </c>
      <c r="T395" s="16"/>
      <c r="U395" s="16"/>
      <c r="V395" s="16"/>
    </row>
    <row r="396" spans="1:22" s="16" customFormat="1" x14ac:dyDescent="0.3">
      <c r="A396" s="16">
        <v>395</v>
      </c>
      <c r="B396" s="17" t="s">
        <v>114</v>
      </c>
      <c r="C396" s="16" t="s">
        <v>759</v>
      </c>
      <c r="D396" s="16" t="s">
        <v>760</v>
      </c>
      <c r="E396" s="17" t="s">
        <v>14</v>
      </c>
      <c r="F396" s="17" t="s">
        <v>15</v>
      </c>
      <c r="G396" s="17" t="s">
        <v>16</v>
      </c>
      <c r="H396" s="17" t="s">
        <v>16</v>
      </c>
      <c r="I396" s="17" t="s">
        <v>17</v>
      </c>
      <c r="J396" s="15" t="s">
        <v>332</v>
      </c>
      <c r="K396" s="15" t="s">
        <v>761</v>
      </c>
      <c r="M396" s="6">
        <v>44194</v>
      </c>
      <c r="N396" s="6">
        <v>44194</v>
      </c>
      <c r="O396" s="16" t="s">
        <v>620</v>
      </c>
      <c r="P396" s="18" t="s">
        <v>614</v>
      </c>
      <c r="Q396" s="18" t="s">
        <v>622</v>
      </c>
      <c r="R396" s="18"/>
      <c r="S396" s="39"/>
    </row>
    <row r="397" spans="1:22" s="16" customFormat="1" x14ac:dyDescent="0.3">
      <c r="A397" s="16">
        <v>396</v>
      </c>
      <c r="B397" s="17" t="s">
        <v>114</v>
      </c>
      <c r="C397" s="16" t="s">
        <v>762</v>
      </c>
      <c r="D397" s="16" t="s">
        <v>763</v>
      </c>
      <c r="E397" s="17" t="s">
        <v>14</v>
      </c>
      <c r="F397" s="17" t="s">
        <v>15</v>
      </c>
      <c r="G397" s="17" t="s">
        <v>16</v>
      </c>
      <c r="H397" s="17" t="s">
        <v>16</v>
      </c>
      <c r="I397" s="17" t="s">
        <v>17</v>
      </c>
      <c r="J397" s="15" t="s">
        <v>332</v>
      </c>
      <c r="K397" s="15" t="s">
        <v>167</v>
      </c>
      <c r="M397" s="6">
        <v>44194</v>
      </c>
      <c r="N397" s="6">
        <v>44194</v>
      </c>
      <c r="O397" s="16" t="s">
        <v>620</v>
      </c>
      <c r="P397" s="18" t="s">
        <v>614</v>
      </c>
      <c r="Q397" s="18" t="s">
        <v>622</v>
      </c>
      <c r="R397" s="18"/>
      <c r="S397" s="39"/>
    </row>
    <row r="398" spans="1:22" s="16" customFormat="1" x14ac:dyDescent="0.3">
      <c r="A398" s="16">
        <v>397</v>
      </c>
      <c r="B398" s="17" t="s">
        <v>114</v>
      </c>
      <c r="C398" s="16" t="s">
        <v>764</v>
      </c>
      <c r="D398" s="16" t="s">
        <v>765</v>
      </c>
      <c r="E398" s="17" t="s">
        <v>14</v>
      </c>
      <c r="F398" s="17" t="s">
        <v>15</v>
      </c>
      <c r="G398" s="17" t="s">
        <v>16</v>
      </c>
      <c r="H398" s="17" t="s">
        <v>16</v>
      </c>
      <c r="I398" s="17" t="s">
        <v>17</v>
      </c>
      <c r="J398" s="15" t="s">
        <v>332</v>
      </c>
      <c r="K398" s="15" t="s">
        <v>167</v>
      </c>
      <c r="M398" s="6">
        <v>44194</v>
      </c>
      <c r="N398" s="6">
        <v>44194</v>
      </c>
      <c r="O398" s="16" t="s">
        <v>755</v>
      </c>
      <c r="P398" s="18" t="s">
        <v>614</v>
      </c>
      <c r="Q398" s="18" t="s">
        <v>622</v>
      </c>
      <c r="R398" s="18"/>
      <c r="S398" s="39"/>
    </row>
    <row r="399" spans="1:22" s="16" customFormat="1" x14ac:dyDescent="0.3">
      <c r="A399" s="16">
        <v>398</v>
      </c>
      <c r="B399" s="17" t="s">
        <v>114</v>
      </c>
      <c r="C399" s="16" t="s">
        <v>766</v>
      </c>
      <c r="D399" s="16" t="s">
        <v>769</v>
      </c>
      <c r="E399" s="17" t="s">
        <v>14</v>
      </c>
      <c r="F399" s="17" t="s">
        <v>15</v>
      </c>
      <c r="G399" s="17" t="s">
        <v>16</v>
      </c>
      <c r="H399" s="17" t="s">
        <v>16</v>
      </c>
      <c r="I399" s="17" t="s">
        <v>17</v>
      </c>
      <c r="J399" s="15" t="s">
        <v>332</v>
      </c>
      <c r="K399" s="15" t="s">
        <v>332</v>
      </c>
      <c r="M399" s="6">
        <v>44194</v>
      </c>
      <c r="N399" s="6">
        <v>44194</v>
      </c>
      <c r="O399" s="16" t="s">
        <v>620</v>
      </c>
      <c r="P399" s="18" t="s">
        <v>614</v>
      </c>
      <c r="Q399" s="18" t="s">
        <v>622</v>
      </c>
      <c r="R399" s="18"/>
      <c r="S399" s="39"/>
    </row>
    <row r="400" spans="1:22" s="16" customFormat="1" x14ac:dyDescent="0.3">
      <c r="A400" s="16">
        <v>399</v>
      </c>
      <c r="B400" s="17" t="s">
        <v>114</v>
      </c>
      <c r="C400" s="16" t="s">
        <v>767</v>
      </c>
      <c r="D400" s="16" t="s">
        <v>768</v>
      </c>
      <c r="E400" s="17" t="s">
        <v>14</v>
      </c>
      <c r="F400" s="17" t="s">
        <v>15</v>
      </c>
      <c r="G400" s="17" t="s">
        <v>16</v>
      </c>
      <c r="H400" s="17" t="s">
        <v>16</v>
      </c>
      <c r="I400" s="17" t="s">
        <v>17</v>
      </c>
      <c r="J400" s="15" t="s">
        <v>332</v>
      </c>
      <c r="K400" s="15" t="s">
        <v>332</v>
      </c>
      <c r="M400" s="6">
        <v>44194</v>
      </c>
      <c r="N400" s="6">
        <v>44194</v>
      </c>
      <c r="O400" s="16" t="s">
        <v>620</v>
      </c>
      <c r="P400" s="18" t="s">
        <v>614</v>
      </c>
      <c r="Q400" s="18" t="s">
        <v>622</v>
      </c>
      <c r="R400" s="18"/>
      <c r="S400" s="39"/>
    </row>
    <row r="401" spans="1:19" s="16" customFormat="1" x14ac:dyDescent="0.3">
      <c r="A401" s="16">
        <v>400</v>
      </c>
      <c r="B401" s="17" t="s">
        <v>114</v>
      </c>
      <c r="C401" s="16" t="s">
        <v>770</v>
      </c>
      <c r="E401" s="17" t="s">
        <v>14</v>
      </c>
      <c r="F401" s="17" t="s">
        <v>15</v>
      </c>
      <c r="G401" s="17" t="s">
        <v>16</v>
      </c>
      <c r="H401" s="17" t="s">
        <v>16</v>
      </c>
      <c r="I401" s="17" t="s">
        <v>17</v>
      </c>
      <c r="J401" s="15" t="s">
        <v>332</v>
      </c>
      <c r="K401" s="15" t="s">
        <v>163</v>
      </c>
      <c r="M401" s="6">
        <v>43834</v>
      </c>
      <c r="N401" s="6">
        <v>43834</v>
      </c>
      <c r="O401" s="16" t="s">
        <v>620</v>
      </c>
      <c r="P401" s="18" t="s">
        <v>614</v>
      </c>
      <c r="Q401" s="18" t="s">
        <v>622</v>
      </c>
      <c r="R401" s="18"/>
      <c r="S401" s="39"/>
    </row>
    <row r="402" spans="1:19" s="16" customFormat="1" x14ac:dyDescent="0.3">
      <c r="A402" s="16">
        <v>401</v>
      </c>
      <c r="B402" s="17" t="s">
        <v>114</v>
      </c>
      <c r="C402" s="16" t="s">
        <v>771</v>
      </c>
      <c r="E402" s="17" t="s">
        <v>14</v>
      </c>
      <c r="F402" s="17" t="s">
        <v>15</v>
      </c>
      <c r="G402" s="17" t="s">
        <v>16</v>
      </c>
      <c r="H402" s="17" t="s">
        <v>16</v>
      </c>
      <c r="I402" s="17" t="s">
        <v>17</v>
      </c>
      <c r="J402" s="15" t="s">
        <v>23</v>
      </c>
      <c r="K402" s="15" t="s">
        <v>317</v>
      </c>
      <c r="M402" s="6">
        <v>43834</v>
      </c>
      <c r="N402" s="6">
        <v>43834</v>
      </c>
      <c r="O402" s="16" t="s">
        <v>620</v>
      </c>
      <c r="P402" s="18" t="s">
        <v>614</v>
      </c>
      <c r="Q402" s="18" t="s">
        <v>622</v>
      </c>
      <c r="R402" s="18"/>
      <c r="S402" s="39"/>
    </row>
    <row r="403" spans="1:19" s="16" customFormat="1" x14ac:dyDescent="0.3">
      <c r="A403" s="16">
        <v>402</v>
      </c>
      <c r="B403" s="17" t="s">
        <v>738</v>
      </c>
      <c r="C403" s="16" t="s">
        <v>772</v>
      </c>
      <c r="E403" s="17" t="s">
        <v>14</v>
      </c>
      <c r="F403" s="17" t="s">
        <v>15</v>
      </c>
      <c r="G403" s="17" t="s">
        <v>16</v>
      </c>
      <c r="H403" s="17" t="s">
        <v>16</v>
      </c>
      <c r="I403" s="17" t="s">
        <v>17</v>
      </c>
      <c r="J403" s="15" t="s">
        <v>23</v>
      </c>
      <c r="K403" s="15" t="s">
        <v>161</v>
      </c>
      <c r="M403" s="6">
        <v>44200</v>
      </c>
      <c r="N403" s="6">
        <v>44200</v>
      </c>
      <c r="O403" s="16" t="s">
        <v>681</v>
      </c>
      <c r="P403" s="18" t="s">
        <v>614</v>
      </c>
      <c r="Q403" s="18" t="s">
        <v>622</v>
      </c>
      <c r="R403" s="18"/>
      <c r="S403" s="39"/>
    </row>
    <row r="404" spans="1:19" s="16" customFormat="1" x14ac:dyDescent="0.3">
      <c r="A404" s="16">
        <v>403</v>
      </c>
      <c r="B404" s="17" t="s">
        <v>738</v>
      </c>
      <c r="C404" s="16" t="s">
        <v>773</v>
      </c>
      <c r="E404" s="17" t="s">
        <v>14</v>
      </c>
      <c r="F404" s="17" t="s">
        <v>15</v>
      </c>
      <c r="G404" s="17" t="s">
        <v>16</v>
      </c>
      <c r="H404" s="17" t="s">
        <v>16</v>
      </c>
      <c r="I404" s="17" t="s">
        <v>17</v>
      </c>
      <c r="J404" s="15" t="s">
        <v>332</v>
      </c>
      <c r="K404" s="15" t="s">
        <v>161</v>
      </c>
      <c r="M404" s="6">
        <v>44200</v>
      </c>
      <c r="N404" s="6">
        <v>44200</v>
      </c>
      <c r="O404" s="16" t="s">
        <v>620</v>
      </c>
      <c r="P404" s="18" t="s">
        <v>614</v>
      </c>
      <c r="Q404" s="18" t="s">
        <v>622</v>
      </c>
      <c r="R404" s="18"/>
      <c r="S404" s="39"/>
    </row>
    <row r="405" spans="1:19" x14ac:dyDescent="0.3">
      <c r="A405" s="16">
        <v>404</v>
      </c>
      <c r="B405" s="17" t="s">
        <v>738</v>
      </c>
      <c r="C405" s="16" t="s">
        <v>774</v>
      </c>
      <c r="D405" s="16"/>
      <c r="E405" s="17" t="s">
        <v>14</v>
      </c>
      <c r="F405" s="17" t="s">
        <v>15</v>
      </c>
      <c r="G405" s="17" t="s">
        <v>16</v>
      </c>
      <c r="H405" s="17" t="s">
        <v>16</v>
      </c>
      <c r="I405" s="17" t="s">
        <v>17</v>
      </c>
      <c r="J405" s="15" t="s">
        <v>321</v>
      </c>
      <c r="K405" s="15" t="s">
        <v>164</v>
      </c>
      <c r="L405" s="16"/>
      <c r="M405" s="6">
        <v>44201</v>
      </c>
      <c r="N405" s="6">
        <v>44201</v>
      </c>
      <c r="O405" t="s">
        <v>620</v>
      </c>
      <c r="P405" s="18" t="s">
        <v>614</v>
      </c>
      <c r="Q405" s="18" t="s">
        <v>622</v>
      </c>
    </row>
    <row r="406" spans="1:19" x14ac:dyDescent="0.3">
      <c r="A406" s="16">
        <v>405</v>
      </c>
      <c r="B406" s="17" t="s">
        <v>738</v>
      </c>
      <c r="C406" s="16" t="s">
        <v>775</v>
      </c>
      <c r="D406" s="16" t="s">
        <v>776</v>
      </c>
      <c r="E406" s="17" t="s">
        <v>14</v>
      </c>
      <c r="F406" s="17" t="s">
        <v>15</v>
      </c>
      <c r="G406" s="18">
        <v>7</v>
      </c>
      <c r="H406" s="18">
        <v>0</v>
      </c>
      <c r="I406" s="17" t="s">
        <v>17</v>
      </c>
      <c r="J406" s="15" t="s">
        <v>332</v>
      </c>
      <c r="K406" s="15" t="s">
        <v>164</v>
      </c>
      <c r="L406" s="16"/>
      <c r="M406" s="6">
        <v>44203</v>
      </c>
      <c r="N406" s="6">
        <v>44203</v>
      </c>
      <c r="O406" s="16" t="s">
        <v>681</v>
      </c>
      <c r="P406" s="18" t="s">
        <v>614</v>
      </c>
      <c r="Q406" s="18" t="s">
        <v>622</v>
      </c>
    </row>
    <row r="407" spans="1:19" x14ac:dyDescent="0.3">
      <c r="A407" s="16">
        <v>406</v>
      </c>
      <c r="B407" s="17" t="s">
        <v>738</v>
      </c>
      <c r="C407" s="16" t="s">
        <v>777</v>
      </c>
      <c r="D407" s="16"/>
      <c r="E407" s="17" t="s">
        <v>14</v>
      </c>
      <c r="F407" s="17" t="s">
        <v>15</v>
      </c>
      <c r="G407" s="17" t="s">
        <v>16</v>
      </c>
      <c r="H407" s="17" t="s">
        <v>16</v>
      </c>
      <c r="I407" s="17" t="s">
        <v>17</v>
      </c>
      <c r="J407" s="15" t="s">
        <v>332</v>
      </c>
      <c r="K407" s="15" t="s">
        <v>317</v>
      </c>
      <c r="L407" s="16"/>
      <c r="M407" s="6">
        <v>44203</v>
      </c>
      <c r="N407" s="6">
        <v>44203</v>
      </c>
      <c r="O407" s="16" t="s">
        <v>620</v>
      </c>
      <c r="P407" s="18" t="s">
        <v>614</v>
      </c>
      <c r="Q407" s="18" t="s">
        <v>622</v>
      </c>
    </row>
    <row r="408" spans="1:19" x14ac:dyDescent="0.3">
      <c r="A408" s="16">
        <v>407</v>
      </c>
      <c r="B408" s="17" t="s">
        <v>738</v>
      </c>
      <c r="C408" s="16" t="s">
        <v>778</v>
      </c>
      <c r="D408" s="16"/>
      <c r="E408" s="17" t="s">
        <v>14</v>
      </c>
      <c r="F408" s="17" t="s">
        <v>15</v>
      </c>
      <c r="G408" s="17" t="s">
        <v>16</v>
      </c>
      <c r="H408" s="17" t="s">
        <v>16</v>
      </c>
      <c r="I408" s="17" t="s">
        <v>17</v>
      </c>
      <c r="J408" s="15" t="s">
        <v>332</v>
      </c>
      <c r="K408" s="15" t="s">
        <v>317</v>
      </c>
      <c r="L408" s="16"/>
      <c r="M408" s="6">
        <v>44203</v>
      </c>
      <c r="N408" s="6">
        <v>44203</v>
      </c>
      <c r="O408" s="16" t="s">
        <v>620</v>
      </c>
      <c r="P408" s="18" t="s">
        <v>614</v>
      </c>
      <c r="Q408" s="18" t="s">
        <v>622</v>
      </c>
    </row>
    <row r="409" spans="1:19" x14ac:dyDescent="0.3">
      <c r="A409" s="16">
        <v>408</v>
      </c>
      <c r="B409" s="17" t="s">
        <v>738</v>
      </c>
      <c r="C409" s="16" t="s">
        <v>780</v>
      </c>
      <c r="D409" s="16"/>
      <c r="E409" s="17" t="s">
        <v>14</v>
      </c>
      <c r="F409" s="17" t="s">
        <v>15</v>
      </c>
      <c r="G409" s="17" t="s">
        <v>16</v>
      </c>
      <c r="H409" s="17" t="s">
        <v>16</v>
      </c>
      <c r="I409" s="17" t="s">
        <v>17</v>
      </c>
      <c r="J409" s="15" t="s">
        <v>321</v>
      </c>
      <c r="K409" s="15" t="s">
        <v>321</v>
      </c>
      <c r="L409" s="16"/>
      <c r="M409" s="6">
        <v>44207</v>
      </c>
      <c r="N409" s="6">
        <v>44207</v>
      </c>
      <c r="P409" s="18" t="s">
        <v>614</v>
      </c>
      <c r="Q409" s="18" t="s">
        <v>622</v>
      </c>
    </row>
    <row r="410" spans="1:19" x14ac:dyDescent="0.3">
      <c r="A410" s="16">
        <v>409</v>
      </c>
      <c r="B410" s="17" t="s">
        <v>66</v>
      </c>
      <c r="C410" s="16" t="s">
        <v>781</v>
      </c>
      <c r="D410" s="16"/>
      <c r="E410" s="17" t="s">
        <v>14</v>
      </c>
      <c r="F410" s="17" t="s">
        <v>15</v>
      </c>
      <c r="G410" s="17" t="s">
        <v>16</v>
      </c>
      <c r="H410" s="17" t="s">
        <v>16</v>
      </c>
      <c r="I410" s="17" t="s">
        <v>17</v>
      </c>
      <c r="J410" s="15" t="s">
        <v>321</v>
      </c>
      <c r="K410" s="15" t="s">
        <v>162</v>
      </c>
      <c r="L410" s="16"/>
      <c r="M410" s="6">
        <v>44207</v>
      </c>
      <c r="N410" s="6">
        <v>44207</v>
      </c>
      <c r="P410" s="18" t="s">
        <v>614</v>
      </c>
      <c r="Q410" s="18" t="s">
        <v>622</v>
      </c>
    </row>
    <row r="411" spans="1:19" x14ac:dyDescent="0.3">
      <c r="A411" s="16">
        <v>410</v>
      </c>
      <c r="B411" s="17" t="s">
        <v>66</v>
      </c>
      <c r="C411" s="16" t="s">
        <v>782</v>
      </c>
      <c r="D411" s="16"/>
      <c r="E411" s="17" t="s">
        <v>14</v>
      </c>
      <c r="F411" s="17" t="s">
        <v>15</v>
      </c>
      <c r="G411" s="17" t="s">
        <v>16</v>
      </c>
      <c r="H411" s="17" t="s">
        <v>16</v>
      </c>
      <c r="I411" s="17" t="s">
        <v>17</v>
      </c>
      <c r="J411" s="15" t="s">
        <v>321</v>
      </c>
      <c r="K411" s="15" t="s">
        <v>162</v>
      </c>
      <c r="L411" s="16"/>
      <c r="M411" s="6">
        <v>44207</v>
      </c>
      <c r="N411" s="6">
        <v>44207</v>
      </c>
      <c r="P411" s="18" t="s">
        <v>614</v>
      </c>
      <c r="Q411" s="18" t="s">
        <v>622</v>
      </c>
    </row>
    <row r="412" spans="1:19" x14ac:dyDescent="0.3">
      <c r="A412" s="16">
        <v>411</v>
      </c>
      <c r="B412" s="17" t="s">
        <v>66</v>
      </c>
      <c r="C412" s="16" t="s">
        <v>783</v>
      </c>
      <c r="D412" s="16"/>
      <c r="E412" s="17" t="s">
        <v>14</v>
      </c>
      <c r="F412" s="17" t="s">
        <v>15</v>
      </c>
      <c r="G412" s="17" t="s">
        <v>16</v>
      </c>
      <c r="H412" s="17" t="s">
        <v>16</v>
      </c>
      <c r="I412" s="17" t="s">
        <v>17</v>
      </c>
      <c r="J412" s="15" t="s">
        <v>321</v>
      </c>
      <c r="K412" s="15" t="s">
        <v>162</v>
      </c>
      <c r="L412" s="16"/>
      <c r="M412" s="6">
        <v>44207</v>
      </c>
      <c r="N412" s="6">
        <v>44207</v>
      </c>
      <c r="P412" s="18" t="s">
        <v>614</v>
      </c>
      <c r="Q412" s="18" t="s">
        <v>622</v>
      </c>
    </row>
    <row r="413" spans="1:19" x14ac:dyDescent="0.3">
      <c r="A413" s="16">
        <v>412</v>
      </c>
      <c r="B413" s="17" t="s">
        <v>66</v>
      </c>
      <c r="C413" s="16" t="s">
        <v>784</v>
      </c>
      <c r="D413" s="16"/>
      <c r="E413" s="17" t="s">
        <v>14</v>
      </c>
      <c r="F413" s="17" t="s">
        <v>15</v>
      </c>
      <c r="G413" s="17" t="s">
        <v>16</v>
      </c>
      <c r="H413" s="17" t="s">
        <v>16</v>
      </c>
      <c r="I413" s="17" t="s">
        <v>17</v>
      </c>
      <c r="J413" s="15" t="s">
        <v>321</v>
      </c>
      <c r="K413" s="15" t="s">
        <v>162</v>
      </c>
      <c r="L413" s="16"/>
      <c r="M413" s="6">
        <v>44207</v>
      </c>
      <c r="N413" s="6">
        <v>44207</v>
      </c>
      <c r="P413" s="18" t="s">
        <v>614</v>
      </c>
      <c r="Q413" s="18" t="s">
        <v>622</v>
      </c>
    </row>
    <row r="414" spans="1:19" x14ac:dyDescent="0.3">
      <c r="A414" s="16">
        <v>413</v>
      </c>
      <c r="B414" s="17" t="s">
        <v>66</v>
      </c>
      <c r="C414" s="16" t="s">
        <v>785</v>
      </c>
      <c r="D414" s="16"/>
      <c r="E414" s="17" t="s">
        <v>14</v>
      </c>
      <c r="F414" s="17" t="s">
        <v>15</v>
      </c>
      <c r="G414" s="17" t="s">
        <v>16</v>
      </c>
      <c r="H414" s="17" t="s">
        <v>16</v>
      </c>
      <c r="I414" s="17" t="s">
        <v>17</v>
      </c>
      <c r="J414" s="15" t="s">
        <v>321</v>
      </c>
      <c r="K414" s="15" t="s">
        <v>162</v>
      </c>
      <c r="L414" s="16"/>
      <c r="M414" s="6">
        <v>44207</v>
      </c>
      <c r="N414" s="6">
        <v>44207</v>
      </c>
      <c r="P414" s="18" t="s">
        <v>614</v>
      </c>
      <c r="Q414" s="18" t="s">
        <v>622</v>
      </c>
    </row>
    <row r="415" spans="1:19" x14ac:dyDescent="0.3">
      <c r="A415" s="16">
        <v>414</v>
      </c>
      <c r="B415" s="17" t="s">
        <v>66</v>
      </c>
      <c r="C415" s="16" t="s">
        <v>786</v>
      </c>
      <c r="D415" s="16"/>
      <c r="E415" s="17" t="s">
        <v>14</v>
      </c>
      <c r="F415" s="17" t="s">
        <v>15</v>
      </c>
      <c r="G415" s="17" t="s">
        <v>16</v>
      </c>
      <c r="H415" s="17" t="s">
        <v>16</v>
      </c>
      <c r="I415" s="17" t="s">
        <v>17</v>
      </c>
      <c r="J415" s="15" t="s">
        <v>321</v>
      </c>
      <c r="K415" s="15" t="s">
        <v>162</v>
      </c>
      <c r="L415" s="16"/>
      <c r="M415" s="6">
        <v>44207</v>
      </c>
      <c r="N415" s="6">
        <v>44207</v>
      </c>
      <c r="P415" s="18" t="s">
        <v>614</v>
      </c>
      <c r="Q415" s="18" t="s">
        <v>622</v>
      </c>
    </row>
    <row r="416" spans="1:19" x14ac:dyDescent="0.3">
      <c r="A416" s="16">
        <v>415</v>
      </c>
      <c r="B416" s="17" t="s">
        <v>66</v>
      </c>
      <c r="C416" s="16" t="s">
        <v>787</v>
      </c>
      <c r="D416" s="16"/>
      <c r="E416" s="17" t="s">
        <v>14</v>
      </c>
      <c r="F416" s="17" t="s">
        <v>15</v>
      </c>
      <c r="G416" s="17" t="s">
        <v>16</v>
      </c>
      <c r="H416" s="17" t="s">
        <v>16</v>
      </c>
      <c r="I416" s="17" t="s">
        <v>17</v>
      </c>
      <c r="J416" s="15" t="s">
        <v>321</v>
      </c>
      <c r="K416" s="15" t="s">
        <v>162</v>
      </c>
      <c r="L416" s="16"/>
      <c r="M416" s="6">
        <v>44207</v>
      </c>
      <c r="N416" s="6">
        <v>44207</v>
      </c>
      <c r="P416" s="18" t="s">
        <v>614</v>
      </c>
      <c r="Q416" s="18" t="s">
        <v>622</v>
      </c>
    </row>
    <row r="417" spans="1:22" x14ac:dyDescent="0.3">
      <c r="A417" s="16">
        <v>416</v>
      </c>
      <c r="B417" s="17" t="s">
        <v>66</v>
      </c>
      <c r="C417" s="16" t="s">
        <v>788</v>
      </c>
      <c r="D417" s="16"/>
      <c r="E417" s="17" t="s">
        <v>14</v>
      </c>
      <c r="F417" s="17" t="s">
        <v>15</v>
      </c>
      <c r="G417" s="17" t="s">
        <v>16</v>
      </c>
      <c r="H417" s="17" t="s">
        <v>16</v>
      </c>
      <c r="I417" s="17" t="s">
        <v>17</v>
      </c>
      <c r="J417" s="15" t="s">
        <v>321</v>
      </c>
      <c r="K417" s="15" t="s">
        <v>162</v>
      </c>
      <c r="L417" s="16"/>
      <c r="M417" s="6">
        <v>44207</v>
      </c>
      <c r="N417" s="6">
        <v>44207</v>
      </c>
      <c r="P417" s="18" t="s">
        <v>614</v>
      </c>
      <c r="Q417" s="18" t="s">
        <v>622</v>
      </c>
    </row>
    <row r="418" spans="1:22" x14ac:dyDescent="0.3">
      <c r="A418" s="16">
        <v>417</v>
      </c>
      <c r="B418" s="17" t="s">
        <v>114</v>
      </c>
      <c r="C418" s="16" t="s">
        <v>789</v>
      </c>
      <c r="D418" s="16" t="s">
        <v>790</v>
      </c>
      <c r="E418" s="17" t="s">
        <v>14</v>
      </c>
      <c r="F418" s="17" t="s">
        <v>15</v>
      </c>
      <c r="G418" s="17" t="s">
        <v>16</v>
      </c>
      <c r="H418" s="17" t="s">
        <v>16</v>
      </c>
      <c r="I418" s="17" t="s">
        <v>17</v>
      </c>
      <c r="J418" s="15" t="s">
        <v>332</v>
      </c>
      <c r="K418" s="15" t="s">
        <v>167</v>
      </c>
      <c r="L418" s="16"/>
      <c r="M418" s="6">
        <v>44214</v>
      </c>
      <c r="N418" s="6">
        <v>44214</v>
      </c>
      <c r="O418" s="16" t="s">
        <v>620</v>
      </c>
      <c r="P418" s="18" t="s">
        <v>614</v>
      </c>
      <c r="Q418" s="18" t="s">
        <v>622</v>
      </c>
    </row>
    <row r="419" spans="1:22" x14ac:dyDescent="0.3">
      <c r="A419" s="16">
        <v>418</v>
      </c>
      <c r="B419" s="17" t="s">
        <v>114</v>
      </c>
      <c r="C419" s="16" t="s">
        <v>791</v>
      </c>
      <c r="D419" s="16" t="s">
        <v>792</v>
      </c>
      <c r="E419" s="17" t="s">
        <v>14</v>
      </c>
      <c r="F419" s="17" t="s">
        <v>15</v>
      </c>
      <c r="G419" s="17" t="s">
        <v>16</v>
      </c>
      <c r="H419" s="17" t="s">
        <v>16</v>
      </c>
      <c r="I419" s="17" t="s">
        <v>141</v>
      </c>
      <c r="J419" s="15" t="s">
        <v>321</v>
      </c>
      <c r="K419" s="15" t="s">
        <v>166</v>
      </c>
      <c r="L419" s="16"/>
      <c r="M419" s="6">
        <v>44214</v>
      </c>
      <c r="N419" s="6">
        <v>44214</v>
      </c>
      <c r="O419" s="16" t="s">
        <v>620</v>
      </c>
      <c r="P419" s="18" t="s">
        <v>614</v>
      </c>
      <c r="Q419" s="18" t="s">
        <v>622</v>
      </c>
    </row>
    <row r="420" spans="1:22" x14ac:dyDescent="0.3">
      <c r="A420" s="16">
        <v>419</v>
      </c>
      <c r="B420" s="17" t="s">
        <v>66</v>
      </c>
      <c r="C420" s="16" t="s">
        <v>794</v>
      </c>
      <c r="D420" s="16" t="s">
        <v>793</v>
      </c>
      <c r="E420" s="17" t="s">
        <v>14</v>
      </c>
      <c r="F420" s="17" t="s">
        <v>15</v>
      </c>
      <c r="G420" s="17" t="s">
        <v>16</v>
      </c>
      <c r="H420" s="17" t="s">
        <v>16</v>
      </c>
      <c r="I420" s="17" t="s">
        <v>17</v>
      </c>
      <c r="J420" s="15" t="s">
        <v>321</v>
      </c>
      <c r="K420" s="15" t="s">
        <v>166</v>
      </c>
      <c r="L420" s="16"/>
      <c r="M420" s="6">
        <v>44214</v>
      </c>
      <c r="N420" s="6">
        <v>44214</v>
      </c>
      <c r="O420" s="16" t="s">
        <v>620</v>
      </c>
      <c r="P420" s="18" t="s">
        <v>614</v>
      </c>
      <c r="Q420" s="18" t="s">
        <v>622</v>
      </c>
    </row>
    <row r="421" spans="1:22" x14ac:dyDescent="0.3">
      <c r="A421" s="16">
        <v>420</v>
      </c>
      <c r="B421" s="17" t="s">
        <v>114</v>
      </c>
      <c r="C421" s="16" t="s">
        <v>795</v>
      </c>
      <c r="D421" s="16"/>
      <c r="E421" s="17" t="s">
        <v>14</v>
      </c>
      <c r="F421" s="17" t="s">
        <v>15</v>
      </c>
      <c r="G421" s="17" t="s">
        <v>16</v>
      </c>
      <c r="H421" s="17" t="s">
        <v>16</v>
      </c>
      <c r="I421" s="17" t="s">
        <v>17</v>
      </c>
      <c r="J421" s="15" t="s">
        <v>23</v>
      </c>
      <c r="K421" s="15" t="s">
        <v>164</v>
      </c>
      <c r="L421" s="16"/>
      <c r="M421" s="6">
        <v>44215</v>
      </c>
      <c r="N421" s="6">
        <v>44215</v>
      </c>
      <c r="O421" s="16" t="s">
        <v>620</v>
      </c>
      <c r="P421" s="18" t="s">
        <v>614</v>
      </c>
      <c r="Q421" s="18" t="s">
        <v>622</v>
      </c>
    </row>
    <row r="422" spans="1:22" x14ac:dyDescent="0.3">
      <c r="A422" s="16">
        <v>421</v>
      </c>
      <c r="B422" s="17" t="s">
        <v>66</v>
      </c>
      <c r="C422" s="16" t="s">
        <v>796</v>
      </c>
      <c r="D422" s="16"/>
      <c r="E422" s="17" t="s">
        <v>14</v>
      </c>
      <c r="F422" s="17" t="s">
        <v>15</v>
      </c>
      <c r="G422" s="17" t="s">
        <v>16</v>
      </c>
      <c r="H422" s="17" t="s">
        <v>16</v>
      </c>
      <c r="I422" s="17" t="s">
        <v>17</v>
      </c>
      <c r="J422" s="15" t="s">
        <v>321</v>
      </c>
      <c r="K422" s="15" t="s">
        <v>162</v>
      </c>
      <c r="L422" s="16"/>
      <c r="M422" s="6">
        <v>44216</v>
      </c>
      <c r="N422" s="6">
        <v>44216</v>
      </c>
      <c r="O422" s="16" t="s">
        <v>620</v>
      </c>
      <c r="P422" s="18" t="s">
        <v>614</v>
      </c>
      <c r="Q422" s="18" t="s">
        <v>622</v>
      </c>
    </row>
    <row r="423" spans="1:22" x14ac:dyDescent="0.3">
      <c r="A423" s="16">
        <v>422</v>
      </c>
      <c r="B423" s="17" t="s">
        <v>114</v>
      </c>
      <c r="C423" s="16" t="s">
        <v>797</v>
      </c>
      <c r="D423" s="16" t="s">
        <v>798</v>
      </c>
      <c r="E423" s="17" t="s">
        <v>14</v>
      </c>
      <c r="F423" s="17" t="s">
        <v>15</v>
      </c>
      <c r="G423" s="17" t="s">
        <v>16</v>
      </c>
      <c r="H423" s="17" t="s">
        <v>16</v>
      </c>
      <c r="I423" s="17" t="s">
        <v>17</v>
      </c>
      <c r="J423" s="15" t="s">
        <v>332</v>
      </c>
      <c r="K423" s="15" t="s">
        <v>167</v>
      </c>
      <c r="L423" s="16"/>
      <c r="M423" s="6">
        <v>44217</v>
      </c>
      <c r="N423" s="6">
        <v>44217</v>
      </c>
      <c r="O423" s="16" t="s">
        <v>681</v>
      </c>
      <c r="P423" s="18" t="s">
        <v>614</v>
      </c>
      <c r="Q423" s="18" t="s">
        <v>622</v>
      </c>
    </row>
    <row r="424" spans="1:22" x14ac:dyDescent="0.3">
      <c r="A424" s="16">
        <v>423</v>
      </c>
      <c r="B424" s="17" t="s">
        <v>114</v>
      </c>
      <c r="C424" s="16" t="s">
        <v>800</v>
      </c>
      <c r="D424" s="16" t="s">
        <v>801</v>
      </c>
      <c r="E424" s="17" t="s">
        <v>14</v>
      </c>
      <c r="F424" s="17" t="s">
        <v>15</v>
      </c>
      <c r="G424" s="17" t="s">
        <v>16</v>
      </c>
      <c r="H424" s="17" t="s">
        <v>16</v>
      </c>
      <c r="I424" s="17" t="s">
        <v>17</v>
      </c>
      <c r="J424" s="15" t="s">
        <v>332</v>
      </c>
      <c r="K424" s="15" t="s">
        <v>761</v>
      </c>
      <c r="L424" s="16"/>
      <c r="M424" s="6">
        <v>44221</v>
      </c>
      <c r="N424" s="6">
        <v>44348</v>
      </c>
      <c r="O424" t="s">
        <v>620</v>
      </c>
      <c r="P424" s="18" t="s">
        <v>614</v>
      </c>
      <c r="Q424" s="18" t="s">
        <v>622</v>
      </c>
    </row>
    <row r="425" spans="1:22" x14ac:dyDescent="0.3">
      <c r="A425" s="16">
        <v>424</v>
      </c>
      <c r="B425" s="17" t="s">
        <v>66</v>
      </c>
      <c r="C425" s="16" t="s">
        <v>802</v>
      </c>
      <c r="D425" t="s">
        <v>809</v>
      </c>
      <c r="E425" s="17" t="s">
        <v>14</v>
      </c>
      <c r="F425" s="17" t="s">
        <v>15</v>
      </c>
      <c r="G425" s="17" t="s">
        <v>16</v>
      </c>
      <c r="H425" s="17" t="s">
        <v>16</v>
      </c>
      <c r="I425" s="17" t="s">
        <v>17</v>
      </c>
      <c r="J425" s="15" t="s">
        <v>23</v>
      </c>
      <c r="K425" s="15" t="s">
        <v>191</v>
      </c>
      <c r="M425" s="6">
        <v>44222</v>
      </c>
      <c r="N425" s="6">
        <v>44222</v>
      </c>
      <c r="O425" s="16" t="s">
        <v>620</v>
      </c>
      <c r="P425" s="18" t="s">
        <v>614</v>
      </c>
      <c r="Q425" s="18" t="s">
        <v>622</v>
      </c>
    </row>
    <row r="426" spans="1:22" x14ac:dyDescent="0.3">
      <c r="A426" s="16">
        <v>425</v>
      </c>
      <c r="B426" s="17" t="s">
        <v>66</v>
      </c>
      <c r="C426" s="16" t="s">
        <v>803</v>
      </c>
      <c r="D426" t="s">
        <v>808</v>
      </c>
      <c r="E426" s="17" t="s">
        <v>14</v>
      </c>
      <c r="F426" s="17" t="s">
        <v>15</v>
      </c>
      <c r="G426" s="17" t="s">
        <v>16</v>
      </c>
      <c r="H426" s="17" t="s">
        <v>16</v>
      </c>
      <c r="I426" s="17" t="s">
        <v>17</v>
      </c>
      <c r="J426" s="15" t="s">
        <v>23</v>
      </c>
      <c r="K426" s="15" t="s">
        <v>191</v>
      </c>
      <c r="L426" s="16"/>
      <c r="M426" s="6">
        <v>44222</v>
      </c>
      <c r="N426" s="6">
        <v>44222</v>
      </c>
      <c r="O426" s="16" t="s">
        <v>620</v>
      </c>
      <c r="P426" s="18" t="s">
        <v>614</v>
      </c>
      <c r="Q426" s="18" t="s">
        <v>622</v>
      </c>
      <c r="T426" s="16"/>
      <c r="U426" s="16"/>
      <c r="V426" s="16"/>
    </row>
    <row r="427" spans="1:22" x14ac:dyDescent="0.3">
      <c r="A427" s="16">
        <v>426</v>
      </c>
      <c r="B427" s="17" t="s">
        <v>66</v>
      </c>
      <c r="C427" s="16" t="s">
        <v>804</v>
      </c>
      <c r="D427" t="s">
        <v>807</v>
      </c>
      <c r="E427" s="17" t="s">
        <v>14</v>
      </c>
      <c r="F427" s="17" t="s">
        <v>15</v>
      </c>
      <c r="G427" s="17" t="s">
        <v>16</v>
      </c>
      <c r="H427" s="17" t="s">
        <v>16</v>
      </c>
      <c r="I427" s="17" t="s">
        <v>17</v>
      </c>
      <c r="J427" s="15" t="s">
        <v>23</v>
      </c>
      <c r="K427" s="15" t="s">
        <v>191</v>
      </c>
      <c r="L427" s="16"/>
      <c r="M427" s="6">
        <v>44222</v>
      </c>
      <c r="N427" s="6">
        <v>44222</v>
      </c>
      <c r="O427" s="16" t="s">
        <v>620</v>
      </c>
      <c r="P427" s="18" t="s">
        <v>614</v>
      </c>
      <c r="Q427" s="18" t="s">
        <v>622</v>
      </c>
      <c r="T427" s="16"/>
      <c r="U427" s="16"/>
      <c r="V427" s="16"/>
    </row>
    <row r="428" spans="1:22" x14ac:dyDescent="0.3">
      <c r="A428" s="16">
        <v>427</v>
      </c>
      <c r="B428" s="17" t="s">
        <v>66</v>
      </c>
      <c r="C428" s="16" t="s">
        <v>805</v>
      </c>
      <c r="D428" t="s">
        <v>806</v>
      </c>
      <c r="E428" s="17" t="s">
        <v>14</v>
      </c>
      <c r="F428" s="17" t="s">
        <v>15</v>
      </c>
      <c r="G428" s="17" t="s">
        <v>16</v>
      </c>
      <c r="H428" s="17" t="s">
        <v>16</v>
      </c>
      <c r="I428" s="17" t="s">
        <v>17</v>
      </c>
      <c r="J428" s="15" t="s">
        <v>23</v>
      </c>
      <c r="K428" s="15" t="s">
        <v>191</v>
      </c>
      <c r="L428" s="16"/>
      <c r="M428" s="6">
        <v>44222</v>
      </c>
      <c r="N428" s="6">
        <v>44222</v>
      </c>
      <c r="O428" s="16" t="s">
        <v>620</v>
      </c>
      <c r="P428" s="18" t="s">
        <v>614</v>
      </c>
      <c r="Q428" s="18" t="s">
        <v>622</v>
      </c>
      <c r="T428" s="16"/>
      <c r="U428" s="16"/>
      <c r="V428" s="16"/>
    </row>
    <row r="429" spans="1:22" x14ac:dyDescent="0.3">
      <c r="A429" s="16">
        <v>428</v>
      </c>
      <c r="B429" s="17" t="s">
        <v>66</v>
      </c>
      <c r="C429" s="16" t="s">
        <v>810</v>
      </c>
      <c r="D429" t="s">
        <v>811</v>
      </c>
      <c r="E429" s="17" t="s">
        <v>14</v>
      </c>
      <c r="F429" s="17" t="s">
        <v>15</v>
      </c>
      <c r="G429" s="17" t="s">
        <v>16</v>
      </c>
      <c r="H429" s="17" t="s">
        <v>16</v>
      </c>
      <c r="I429" s="17" t="s">
        <v>17</v>
      </c>
      <c r="J429" s="15" t="s">
        <v>321</v>
      </c>
      <c r="K429" s="15" t="s">
        <v>321</v>
      </c>
      <c r="M429" s="6">
        <v>44222</v>
      </c>
      <c r="N429" s="6">
        <v>44222</v>
      </c>
      <c r="O429" s="16" t="s">
        <v>620</v>
      </c>
      <c r="P429" s="18" t="s">
        <v>614</v>
      </c>
      <c r="Q429" s="18" t="s">
        <v>622</v>
      </c>
    </row>
    <row r="430" spans="1:22" x14ac:dyDescent="0.3">
      <c r="A430" s="16">
        <v>429</v>
      </c>
      <c r="B430" s="17" t="s">
        <v>114</v>
      </c>
      <c r="C430" s="16" t="s">
        <v>812</v>
      </c>
      <c r="D430" t="s">
        <v>819</v>
      </c>
      <c r="E430" s="17" t="s">
        <v>112</v>
      </c>
      <c r="F430" s="17" t="s">
        <v>15</v>
      </c>
      <c r="G430" s="18">
        <v>1</v>
      </c>
      <c r="H430" s="18">
        <v>0</v>
      </c>
      <c r="I430" s="17" t="s">
        <v>17</v>
      </c>
      <c r="J430" s="15" t="s">
        <v>332</v>
      </c>
      <c r="K430" s="15" t="s">
        <v>761</v>
      </c>
      <c r="M430" s="6">
        <v>44223</v>
      </c>
      <c r="N430" s="6">
        <v>44223</v>
      </c>
      <c r="O430" s="16" t="s">
        <v>620</v>
      </c>
      <c r="P430" s="18" t="s">
        <v>614</v>
      </c>
      <c r="Q430" s="18" t="s">
        <v>622</v>
      </c>
    </row>
    <row r="431" spans="1:22" x14ac:dyDescent="0.3">
      <c r="A431" s="16">
        <v>430</v>
      </c>
      <c r="B431" s="17" t="s">
        <v>114</v>
      </c>
      <c r="C431" s="16" t="s">
        <v>813</v>
      </c>
      <c r="D431" t="s">
        <v>815</v>
      </c>
      <c r="E431" s="17" t="s">
        <v>14</v>
      </c>
      <c r="F431" s="17" t="s">
        <v>15</v>
      </c>
      <c r="G431" s="17" t="s">
        <v>16</v>
      </c>
      <c r="H431" s="17" t="s">
        <v>16</v>
      </c>
      <c r="I431" s="17" t="s">
        <v>17</v>
      </c>
      <c r="J431" s="15" t="s">
        <v>332</v>
      </c>
      <c r="K431" s="15" t="s">
        <v>761</v>
      </c>
      <c r="M431" s="6">
        <v>44223</v>
      </c>
      <c r="N431" s="6">
        <v>44223</v>
      </c>
      <c r="O431" t="s">
        <v>705</v>
      </c>
      <c r="P431" s="18" t="s">
        <v>614</v>
      </c>
      <c r="Q431" s="18" t="s">
        <v>622</v>
      </c>
    </row>
    <row r="432" spans="1:22" x14ac:dyDescent="0.3">
      <c r="A432" s="16">
        <v>431</v>
      </c>
      <c r="B432" s="17" t="s">
        <v>114</v>
      </c>
      <c r="C432" s="16" t="s">
        <v>814</v>
      </c>
      <c r="D432" s="16" t="s">
        <v>816</v>
      </c>
      <c r="E432" s="17" t="s">
        <v>14</v>
      </c>
      <c r="F432" s="17" t="s">
        <v>15</v>
      </c>
      <c r="G432" s="17" t="s">
        <v>16</v>
      </c>
      <c r="H432" s="17" t="s">
        <v>16</v>
      </c>
      <c r="I432" s="17" t="s">
        <v>17</v>
      </c>
      <c r="J432" s="15" t="s">
        <v>332</v>
      </c>
      <c r="K432" s="15" t="s">
        <v>761</v>
      </c>
      <c r="M432" s="6">
        <v>44223</v>
      </c>
      <c r="N432" s="6">
        <v>44223</v>
      </c>
      <c r="O432" s="16" t="s">
        <v>705</v>
      </c>
      <c r="P432" s="18" t="s">
        <v>614</v>
      </c>
      <c r="Q432" s="18" t="s">
        <v>622</v>
      </c>
    </row>
    <row r="433" spans="1:22" x14ac:dyDescent="0.3">
      <c r="A433" s="16">
        <v>432</v>
      </c>
      <c r="B433" s="17" t="s">
        <v>114</v>
      </c>
      <c r="C433" s="16" t="s">
        <v>817</v>
      </c>
      <c r="E433" s="17" t="s">
        <v>14</v>
      </c>
      <c r="F433" s="17" t="s">
        <v>15</v>
      </c>
      <c r="G433" s="17" t="s">
        <v>16</v>
      </c>
      <c r="H433" s="17" t="s">
        <v>16</v>
      </c>
      <c r="I433" s="17" t="s">
        <v>17</v>
      </c>
      <c r="J433" s="15" t="s">
        <v>23</v>
      </c>
      <c r="K433" s="15" t="s">
        <v>317</v>
      </c>
      <c r="M433" s="6">
        <v>44225</v>
      </c>
      <c r="N433" s="6">
        <v>44225</v>
      </c>
      <c r="O433" s="16" t="s">
        <v>620</v>
      </c>
      <c r="P433" s="18" t="s">
        <v>614</v>
      </c>
      <c r="Q433" s="18" t="s">
        <v>622</v>
      </c>
    </row>
    <row r="434" spans="1:22" x14ac:dyDescent="0.3">
      <c r="A434" s="16">
        <v>433</v>
      </c>
      <c r="B434" s="17" t="s">
        <v>114</v>
      </c>
      <c r="C434" s="16" t="s">
        <v>818</v>
      </c>
      <c r="E434" s="17" t="s">
        <v>14</v>
      </c>
      <c r="F434" s="17" t="s">
        <v>15</v>
      </c>
      <c r="G434" s="17" t="s">
        <v>16</v>
      </c>
      <c r="H434" s="17" t="s">
        <v>16</v>
      </c>
      <c r="I434" s="17" t="s">
        <v>17</v>
      </c>
      <c r="J434" s="15" t="s">
        <v>23</v>
      </c>
      <c r="K434" s="15" t="s">
        <v>317</v>
      </c>
      <c r="M434" s="6">
        <v>44225</v>
      </c>
      <c r="N434" s="6">
        <v>44225</v>
      </c>
      <c r="O434" s="16" t="s">
        <v>620</v>
      </c>
      <c r="P434" s="18" t="s">
        <v>614</v>
      </c>
      <c r="Q434" s="18" t="s">
        <v>622</v>
      </c>
    </row>
    <row r="435" spans="1:22" x14ac:dyDescent="0.3">
      <c r="A435" s="16">
        <v>434</v>
      </c>
      <c r="B435" s="17" t="s">
        <v>66</v>
      </c>
      <c r="C435" s="16" t="s">
        <v>820</v>
      </c>
      <c r="E435" s="17" t="s">
        <v>14</v>
      </c>
      <c r="F435" s="17" t="s">
        <v>15</v>
      </c>
      <c r="G435" s="17" t="s">
        <v>16</v>
      </c>
      <c r="H435" s="17" t="s">
        <v>16</v>
      </c>
      <c r="I435" s="17" t="s">
        <v>17</v>
      </c>
      <c r="J435" s="15" t="s">
        <v>23</v>
      </c>
      <c r="K435" s="15" t="s">
        <v>164</v>
      </c>
      <c r="M435" s="6">
        <v>44229</v>
      </c>
      <c r="N435" s="6">
        <v>44229</v>
      </c>
      <c r="O435" s="16" t="s">
        <v>620</v>
      </c>
      <c r="P435" s="18" t="s">
        <v>614</v>
      </c>
      <c r="Q435" s="18" t="s">
        <v>622</v>
      </c>
    </row>
    <row r="436" spans="1:22" x14ac:dyDescent="0.3">
      <c r="A436" s="16">
        <v>435</v>
      </c>
      <c r="B436" s="17" t="s">
        <v>66</v>
      </c>
      <c r="C436" s="16" t="s">
        <v>821</v>
      </c>
      <c r="E436" s="17" t="s">
        <v>14</v>
      </c>
      <c r="F436" s="17" t="s">
        <v>15</v>
      </c>
      <c r="G436" s="17" t="s">
        <v>16</v>
      </c>
      <c r="H436" s="17" t="s">
        <v>16</v>
      </c>
      <c r="I436" s="17" t="s">
        <v>17</v>
      </c>
      <c r="J436" s="15" t="s">
        <v>23</v>
      </c>
      <c r="K436" s="15" t="s">
        <v>317</v>
      </c>
      <c r="M436" s="6">
        <v>44230</v>
      </c>
      <c r="N436" s="6">
        <v>44230</v>
      </c>
      <c r="O436" s="16" t="s">
        <v>620</v>
      </c>
      <c r="P436" s="18" t="s">
        <v>614</v>
      </c>
      <c r="Q436" s="18" t="s">
        <v>622</v>
      </c>
    </row>
    <row r="437" spans="1:22" x14ac:dyDescent="0.3">
      <c r="A437" s="16">
        <v>436</v>
      </c>
      <c r="B437" s="17" t="s">
        <v>66</v>
      </c>
      <c r="C437" s="16" t="s">
        <v>822</v>
      </c>
      <c r="E437" s="17" t="s">
        <v>14</v>
      </c>
      <c r="F437" s="17" t="s">
        <v>15</v>
      </c>
      <c r="G437" s="17" t="s">
        <v>16</v>
      </c>
      <c r="H437" s="17" t="s">
        <v>16</v>
      </c>
      <c r="I437" s="17" t="s">
        <v>17</v>
      </c>
      <c r="J437" s="15" t="s">
        <v>23</v>
      </c>
      <c r="K437" s="15" t="s">
        <v>191</v>
      </c>
      <c r="M437" s="6">
        <v>44230</v>
      </c>
      <c r="N437" s="6">
        <v>44230</v>
      </c>
      <c r="O437" s="16" t="s">
        <v>620</v>
      </c>
      <c r="P437" s="18" t="s">
        <v>614</v>
      </c>
      <c r="Q437" s="18" t="s">
        <v>622</v>
      </c>
    </row>
    <row r="438" spans="1:22" x14ac:dyDescent="0.3">
      <c r="A438" s="16">
        <v>437</v>
      </c>
      <c r="B438" s="17" t="s">
        <v>66</v>
      </c>
      <c r="C438" s="16" t="s">
        <v>823</v>
      </c>
      <c r="E438" s="17" t="s">
        <v>14</v>
      </c>
      <c r="F438" s="17" t="s">
        <v>15</v>
      </c>
      <c r="G438" s="17" t="s">
        <v>16</v>
      </c>
      <c r="H438" s="17" t="s">
        <v>16</v>
      </c>
      <c r="I438" s="17" t="s">
        <v>17</v>
      </c>
      <c r="J438" s="15" t="s">
        <v>23</v>
      </c>
      <c r="K438" s="15" t="s">
        <v>166</v>
      </c>
      <c r="M438" s="6">
        <v>44230</v>
      </c>
      <c r="N438" s="6">
        <v>44230</v>
      </c>
      <c r="O438" s="16" t="s">
        <v>620</v>
      </c>
      <c r="P438" s="18" t="s">
        <v>614</v>
      </c>
      <c r="Q438" s="18" t="s">
        <v>622</v>
      </c>
    </row>
    <row r="439" spans="1:22" x14ac:dyDescent="0.3">
      <c r="A439" s="16">
        <v>438</v>
      </c>
      <c r="B439" s="17" t="s">
        <v>66</v>
      </c>
      <c r="C439" s="16" t="s">
        <v>824</v>
      </c>
      <c r="D439" s="16" t="s">
        <v>827</v>
      </c>
      <c r="E439" s="17" t="s">
        <v>14</v>
      </c>
      <c r="F439" s="17" t="s">
        <v>15</v>
      </c>
      <c r="G439" s="17" t="s">
        <v>16</v>
      </c>
      <c r="H439" s="17" t="s">
        <v>16</v>
      </c>
      <c r="I439" s="17" t="s">
        <v>17</v>
      </c>
      <c r="J439" s="15" t="s">
        <v>332</v>
      </c>
      <c r="K439" s="15" t="s">
        <v>161</v>
      </c>
      <c r="L439" s="16"/>
      <c r="M439" s="6">
        <v>44230</v>
      </c>
      <c r="N439" s="6">
        <v>44230</v>
      </c>
      <c r="O439" s="16" t="s">
        <v>620</v>
      </c>
      <c r="P439" s="18" t="s">
        <v>614</v>
      </c>
      <c r="Q439" s="18" t="s">
        <v>622</v>
      </c>
      <c r="T439" s="16"/>
      <c r="U439" s="16"/>
      <c r="V439" s="16"/>
    </row>
    <row r="440" spans="1:22" x14ac:dyDescent="0.3">
      <c r="A440" s="16">
        <v>439</v>
      </c>
      <c r="B440" s="17" t="s">
        <v>66</v>
      </c>
      <c r="C440" s="16" t="s">
        <v>825</v>
      </c>
      <c r="D440" s="16" t="s">
        <v>825</v>
      </c>
      <c r="E440" s="17" t="s">
        <v>14</v>
      </c>
      <c r="F440" s="17" t="s">
        <v>15</v>
      </c>
      <c r="G440" s="17" t="s">
        <v>16</v>
      </c>
      <c r="H440" s="17" t="s">
        <v>16</v>
      </c>
      <c r="I440" s="17" t="s">
        <v>17</v>
      </c>
      <c r="J440" s="15" t="s">
        <v>332</v>
      </c>
      <c r="K440" s="15" t="s">
        <v>161</v>
      </c>
      <c r="L440" s="16"/>
      <c r="M440" s="6">
        <v>44230</v>
      </c>
      <c r="N440" s="6">
        <v>44230</v>
      </c>
      <c r="O440" s="16" t="s">
        <v>620</v>
      </c>
      <c r="P440" s="18" t="s">
        <v>614</v>
      </c>
      <c r="Q440" s="18" t="s">
        <v>622</v>
      </c>
      <c r="T440" s="16"/>
      <c r="U440" s="16"/>
      <c r="V440" s="16"/>
    </row>
    <row r="441" spans="1:22" x14ac:dyDescent="0.3">
      <c r="A441" s="16">
        <v>440</v>
      </c>
      <c r="B441" s="17" t="s">
        <v>114</v>
      </c>
      <c r="C441" s="16" t="s">
        <v>826</v>
      </c>
      <c r="D441" s="16"/>
      <c r="E441" s="17" t="s">
        <v>14</v>
      </c>
      <c r="F441" s="17" t="s">
        <v>15</v>
      </c>
      <c r="G441" s="17" t="s">
        <v>16</v>
      </c>
      <c r="H441" s="17" t="s">
        <v>16</v>
      </c>
      <c r="I441" s="17" t="s">
        <v>17</v>
      </c>
      <c r="J441" s="15" t="s">
        <v>332</v>
      </c>
      <c r="K441" s="15" t="s">
        <v>317</v>
      </c>
      <c r="L441" s="16"/>
      <c r="M441" s="6">
        <v>44230</v>
      </c>
      <c r="N441" s="6">
        <v>44230</v>
      </c>
      <c r="O441" s="16" t="s">
        <v>620</v>
      </c>
      <c r="P441" s="18" t="s">
        <v>614</v>
      </c>
      <c r="Q441" s="18" t="s">
        <v>622</v>
      </c>
      <c r="T441" s="16"/>
      <c r="U441" s="16"/>
      <c r="V441" s="16"/>
    </row>
    <row r="442" spans="1:22" x14ac:dyDescent="0.3">
      <c r="A442" s="16">
        <v>441</v>
      </c>
      <c r="B442" s="17" t="s">
        <v>66</v>
      </c>
      <c r="C442" s="16" t="s">
        <v>828</v>
      </c>
      <c r="D442" s="16"/>
      <c r="E442" s="17" t="s">
        <v>14</v>
      </c>
      <c r="F442" s="17" t="s">
        <v>15</v>
      </c>
      <c r="G442" s="17" t="s">
        <v>16</v>
      </c>
      <c r="H442" s="17" t="s">
        <v>16</v>
      </c>
      <c r="I442" s="17" t="s">
        <v>17</v>
      </c>
      <c r="J442" s="15" t="s">
        <v>321</v>
      </c>
      <c r="K442" s="15" t="s">
        <v>162</v>
      </c>
      <c r="L442" s="16"/>
      <c r="M442" s="6">
        <v>44230</v>
      </c>
      <c r="N442" s="6">
        <v>44230</v>
      </c>
      <c r="O442" s="16" t="s">
        <v>620</v>
      </c>
      <c r="P442" s="18" t="s">
        <v>614</v>
      </c>
      <c r="Q442" s="18" t="s">
        <v>622</v>
      </c>
      <c r="T442" s="16"/>
      <c r="U442" s="16"/>
      <c r="V442" s="16"/>
    </row>
    <row r="443" spans="1:22" x14ac:dyDescent="0.3">
      <c r="A443" s="16">
        <v>442</v>
      </c>
      <c r="B443" s="17" t="s">
        <v>66</v>
      </c>
      <c r="C443" s="16" t="s">
        <v>829</v>
      </c>
      <c r="D443" s="16"/>
      <c r="E443" s="17" t="s">
        <v>14</v>
      </c>
      <c r="F443" s="17" t="s">
        <v>15</v>
      </c>
      <c r="G443" s="17" t="s">
        <v>16</v>
      </c>
      <c r="H443" s="17" t="s">
        <v>16</v>
      </c>
      <c r="I443" s="17" t="s">
        <v>17</v>
      </c>
      <c r="J443" s="15" t="s">
        <v>332</v>
      </c>
      <c r="K443" s="15" t="s">
        <v>162</v>
      </c>
      <c r="L443" s="16"/>
      <c r="M443" s="6">
        <v>44235</v>
      </c>
      <c r="N443" s="6">
        <v>44235</v>
      </c>
      <c r="O443" s="16" t="s">
        <v>620</v>
      </c>
      <c r="P443" s="18" t="s">
        <v>614</v>
      </c>
      <c r="Q443" s="18" t="s">
        <v>622</v>
      </c>
    </row>
    <row r="444" spans="1:22" s="16" customFormat="1" x14ac:dyDescent="0.3">
      <c r="A444" s="16">
        <v>443</v>
      </c>
      <c r="B444" s="17" t="s">
        <v>66</v>
      </c>
      <c r="C444" s="27" t="s">
        <v>830</v>
      </c>
      <c r="D444" s="5"/>
      <c r="E444" s="17" t="s">
        <v>14</v>
      </c>
      <c r="F444" s="17" t="s">
        <v>15</v>
      </c>
      <c r="G444" s="17" t="s">
        <v>16</v>
      </c>
      <c r="H444" s="17" t="s">
        <v>16</v>
      </c>
      <c r="I444" s="17" t="s">
        <v>17</v>
      </c>
      <c r="J444" s="15" t="s">
        <v>23</v>
      </c>
      <c r="K444" s="15" t="s">
        <v>164</v>
      </c>
      <c r="L444" s="17"/>
      <c r="M444" s="6">
        <v>44228</v>
      </c>
      <c r="N444" s="6">
        <v>44228</v>
      </c>
      <c r="O444" s="16" t="s">
        <v>620</v>
      </c>
      <c r="P444" s="18" t="s">
        <v>614</v>
      </c>
      <c r="Q444" s="18" t="s">
        <v>622</v>
      </c>
      <c r="R444" s="18"/>
      <c r="S444" s="39"/>
      <c r="T444" s="16" t="s">
        <v>704</v>
      </c>
      <c r="U444" s="16" t="s">
        <v>399</v>
      </c>
    </row>
    <row r="445" spans="1:22" x14ac:dyDescent="0.3">
      <c r="A445" s="16">
        <v>444</v>
      </c>
      <c r="B445" s="17" t="s">
        <v>114</v>
      </c>
      <c r="C445" s="16" t="s">
        <v>831</v>
      </c>
      <c r="D445" s="16" t="s">
        <v>832</v>
      </c>
      <c r="E445" s="17" t="s">
        <v>14</v>
      </c>
      <c r="F445" s="17" t="s">
        <v>15</v>
      </c>
      <c r="G445" s="17" t="s">
        <v>16</v>
      </c>
      <c r="H445" s="17" t="s">
        <v>16</v>
      </c>
      <c r="I445" s="17" t="s">
        <v>17</v>
      </c>
      <c r="J445" s="15" t="s">
        <v>332</v>
      </c>
      <c r="K445" s="15" t="s">
        <v>167</v>
      </c>
      <c r="L445" s="16"/>
      <c r="M445" s="6">
        <v>44237</v>
      </c>
      <c r="N445" s="6">
        <v>44237</v>
      </c>
      <c r="O445" t="s">
        <v>620</v>
      </c>
      <c r="P445" s="18" t="s">
        <v>614</v>
      </c>
      <c r="Q445" s="18" t="s">
        <v>622</v>
      </c>
    </row>
    <row r="446" spans="1:22" x14ac:dyDescent="0.3">
      <c r="A446" s="16">
        <v>445</v>
      </c>
      <c r="B446" s="17" t="s">
        <v>66</v>
      </c>
      <c r="C446" s="16" t="s">
        <v>833</v>
      </c>
      <c r="D446" s="16" t="s">
        <v>839</v>
      </c>
      <c r="E446" s="17" t="s">
        <v>112</v>
      </c>
      <c r="F446" s="17" t="s">
        <v>15</v>
      </c>
      <c r="G446" s="17" t="s">
        <v>834</v>
      </c>
      <c r="H446" s="18">
        <v>10</v>
      </c>
      <c r="I446" s="17" t="s">
        <v>17</v>
      </c>
      <c r="J446" s="15" t="s">
        <v>321</v>
      </c>
      <c r="K446" s="15" t="s">
        <v>164</v>
      </c>
      <c r="L446" s="16"/>
      <c r="M446" s="6">
        <v>44237</v>
      </c>
      <c r="N446" s="6">
        <v>44237</v>
      </c>
      <c r="O446" t="s">
        <v>615</v>
      </c>
      <c r="P446" s="18" t="s">
        <v>614</v>
      </c>
      <c r="Q446" s="18" t="s">
        <v>622</v>
      </c>
    </row>
    <row r="447" spans="1:22" x14ac:dyDescent="0.3">
      <c r="A447" s="16">
        <v>446</v>
      </c>
      <c r="B447" s="17" t="s">
        <v>66</v>
      </c>
      <c r="C447" s="16" t="s">
        <v>835</v>
      </c>
      <c r="D447" s="16"/>
      <c r="E447" s="17" t="s">
        <v>112</v>
      </c>
      <c r="F447" s="17" t="s">
        <v>15</v>
      </c>
      <c r="G447" s="18" t="s">
        <v>838</v>
      </c>
      <c r="I447" s="17" t="s">
        <v>17</v>
      </c>
      <c r="J447" s="15" t="s">
        <v>321</v>
      </c>
      <c r="K447" s="15" t="s">
        <v>164</v>
      </c>
      <c r="L447" s="16"/>
      <c r="M447" s="6">
        <v>44238</v>
      </c>
      <c r="N447" s="6">
        <v>44238</v>
      </c>
      <c r="O447" s="16" t="s">
        <v>615</v>
      </c>
      <c r="P447" s="18" t="s">
        <v>614</v>
      </c>
      <c r="Q447" s="18" t="s">
        <v>622</v>
      </c>
    </row>
    <row r="448" spans="1:22" x14ac:dyDescent="0.3">
      <c r="A448" s="16">
        <v>447</v>
      </c>
      <c r="B448" s="17" t="s">
        <v>66</v>
      </c>
      <c r="C448" s="16" t="s">
        <v>836</v>
      </c>
      <c r="D448" s="16"/>
      <c r="E448" s="17" t="s">
        <v>112</v>
      </c>
      <c r="F448" s="17" t="s">
        <v>15</v>
      </c>
      <c r="G448" s="18" t="s">
        <v>838</v>
      </c>
      <c r="I448" s="17" t="s">
        <v>17</v>
      </c>
      <c r="J448" s="15" t="s">
        <v>321</v>
      </c>
      <c r="K448" s="15" t="s">
        <v>164</v>
      </c>
      <c r="L448" s="16"/>
      <c r="M448" s="6">
        <v>44238</v>
      </c>
      <c r="N448" s="6">
        <v>44238</v>
      </c>
      <c r="O448" s="16" t="s">
        <v>615</v>
      </c>
      <c r="P448" s="18" t="s">
        <v>614</v>
      </c>
      <c r="Q448" s="18" t="s">
        <v>622</v>
      </c>
    </row>
    <row r="449" spans="1:22" x14ac:dyDescent="0.3">
      <c r="A449" s="16">
        <v>448</v>
      </c>
      <c r="B449" s="17" t="s">
        <v>66</v>
      </c>
      <c r="C449" s="16" t="s">
        <v>837</v>
      </c>
      <c r="E449" s="17" t="s">
        <v>112</v>
      </c>
      <c r="F449" s="17" t="s">
        <v>15</v>
      </c>
      <c r="G449" s="18" t="s">
        <v>838</v>
      </c>
      <c r="I449" s="17" t="s">
        <v>17</v>
      </c>
      <c r="J449" s="15" t="s">
        <v>321</v>
      </c>
      <c r="K449" s="15" t="s">
        <v>164</v>
      </c>
      <c r="M449" s="6">
        <v>44238</v>
      </c>
      <c r="N449" s="6">
        <v>44238</v>
      </c>
      <c r="O449" s="16" t="s">
        <v>615</v>
      </c>
      <c r="P449" s="18" t="s">
        <v>614</v>
      </c>
      <c r="Q449" s="18" t="s">
        <v>622</v>
      </c>
    </row>
    <row r="450" spans="1:22" x14ac:dyDescent="0.3">
      <c r="A450" s="16">
        <v>449</v>
      </c>
      <c r="B450" s="17" t="s">
        <v>114</v>
      </c>
      <c r="C450" s="16" t="s">
        <v>840</v>
      </c>
      <c r="E450" s="17" t="s">
        <v>14</v>
      </c>
      <c r="F450" s="17" t="s">
        <v>15</v>
      </c>
      <c r="G450" s="18" t="s">
        <v>16</v>
      </c>
      <c r="H450" s="18" t="s">
        <v>16</v>
      </c>
      <c r="I450" s="17" t="s">
        <v>17</v>
      </c>
      <c r="J450" s="15" t="s">
        <v>332</v>
      </c>
      <c r="K450" s="15" t="s">
        <v>761</v>
      </c>
      <c r="M450" s="6">
        <v>44214</v>
      </c>
      <c r="N450" s="6">
        <v>44214</v>
      </c>
      <c r="O450" s="16" t="s">
        <v>620</v>
      </c>
      <c r="P450" s="18" t="s">
        <v>614</v>
      </c>
      <c r="Q450" s="18" t="s">
        <v>622</v>
      </c>
    </row>
    <row r="451" spans="1:22" x14ac:dyDescent="0.3">
      <c r="A451" s="16">
        <v>450</v>
      </c>
      <c r="B451" s="17" t="s">
        <v>114</v>
      </c>
      <c r="C451" s="16" t="s">
        <v>841</v>
      </c>
      <c r="D451" t="s">
        <v>844</v>
      </c>
      <c r="E451" s="17" t="s">
        <v>14</v>
      </c>
      <c r="F451" s="17" t="s">
        <v>15</v>
      </c>
      <c r="G451" s="18" t="s">
        <v>16</v>
      </c>
      <c r="H451" s="18" t="s">
        <v>16</v>
      </c>
      <c r="I451" s="17" t="s">
        <v>17</v>
      </c>
      <c r="J451" s="15" t="s">
        <v>332</v>
      </c>
      <c r="K451" s="15" t="s">
        <v>163</v>
      </c>
      <c r="M451" s="6">
        <v>44238</v>
      </c>
      <c r="N451" s="6">
        <v>44238</v>
      </c>
      <c r="O451" s="16" t="s">
        <v>615</v>
      </c>
      <c r="P451" s="18" t="s">
        <v>614</v>
      </c>
      <c r="Q451" s="18" t="s">
        <v>622</v>
      </c>
    </row>
    <row r="452" spans="1:22" x14ac:dyDescent="0.3">
      <c r="A452" s="16">
        <v>451</v>
      </c>
      <c r="B452" s="17" t="s">
        <v>114</v>
      </c>
      <c r="C452" s="16" t="s">
        <v>842</v>
      </c>
      <c r="D452" t="s">
        <v>845</v>
      </c>
      <c r="E452" s="17" t="s">
        <v>14</v>
      </c>
      <c r="F452" s="17" t="s">
        <v>15</v>
      </c>
      <c r="G452" s="18" t="s">
        <v>16</v>
      </c>
      <c r="H452" s="18" t="s">
        <v>16</v>
      </c>
      <c r="I452" s="17" t="s">
        <v>17</v>
      </c>
      <c r="J452" s="15" t="s">
        <v>332</v>
      </c>
      <c r="K452" s="15" t="s">
        <v>163</v>
      </c>
      <c r="M452" s="6">
        <v>44238</v>
      </c>
      <c r="N452" s="6">
        <v>44238</v>
      </c>
      <c r="O452" t="s">
        <v>620</v>
      </c>
      <c r="P452" s="18" t="s">
        <v>614</v>
      </c>
      <c r="Q452" s="18" t="s">
        <v>622</v>
      </c>
    </row>
    <row r="453" spans="1:22" x14ac:dyDescent="0.3">
      <c r="A453" s="16">
        <v>452</v>
      </c>
      <c r="B453" s="17" t="s">
        <v>114</v>
      </c>
      <c r="C453" s="16" t="s">
        <v>843</v>
      </c>
      <c r="E453" s="17" t="s">
        <v>14</v>
      </c>
      <c r="F453" s="17" t="s">
        <v>15</v>
      </c>
      <c r="G453" s="18" t="s">
        <v>16</v>
      </c>
      <c r="H453" s="18" t="s">
        <v>16</v>
      </c>
      <c r="I453" s="17" t="s">
        <v>17</v>
      </c>
      <c r="J453" s="15" t="s">
        <v>23</v>
      </c>
      <c r="K453" s="15" t="s">
        <v>317</v>
      </c>
      <c r="M453" s="6">
        <v>44242</v>
      </c>
      <c r="N453" s="6">
        <v>44242</v>
      </c>
      <c r="O453" t="s">
        <v>620</v>
      </c>
      <c r="P453" s="18" t="s">
        <v>614</v>
      </c>
      <c r="Q453" s="18" t="s">
        <v>622</v>
      </c>
    </row>
    <row r="454" spans="1:22" x14ac:dyDescent="0.3">
      <c r="A454" s="16">
        <v>453</v>
      </c>
      <c r="B454" s="17" t="s">
        <v>114</v>
      </c>
      <c r="C454" s="16" t="s">
        <v>846</v>
      </c>
      <c r="D454" t="s">
        <v>847</v>
      </c>
      <c r="E454" s="17" t="s">
        <v>14</v>
      </c>
      <c r="F454" s="17" t="s">
        <v>15</v>
      </c>
      <c r="G454" s="18" t="s">
        <v>16</v>
      </c>
      <c r="H454" s="18" t="s">
        <v>16</v>
      </c>
      <c r="I454" s="17" t="s">
        <v>17</v>
      </c>
      <c r="J454" s="15" t="s">
        <v>332</v>
      </c>
      <c r="K454" s="15" t="s">
        <v>761</v>
      </c>
      <c r="M454" s="6">
        <v>44242</v>
      </c>
      <c r="N454" s="6">
        <v>44242</v>
      </c>
      <c r="O454" s="16" t="s">
        <v>620</v>
      </c>
      <c r="P454" s="18" t="s">
        <v>614</v>
      </c>
      <c r="Q454" s="18" t="s">
        <v>622</v>
      </c>
    </row>
    <row r="455" spans="1:22" x14ac:dyDescent="0.3">
      <c r="A455" s="16">
        <v>454</v>
      </c>
      <c r="B455" s="17" t="s">
        <v>114</v>
      </c>
      <c r="C455" s="16" t="s">
        <v>849</v>
      </c>
      <c r="D455" t="s">
        <v>850</v>
      </c>
      <c r="E455" s="17" t="s">
        <v>112</v>
      </c>
      <c r="F455" s="17" t="s">
        <v>15</v>
      </c>
      <c r="G455" s="18" t="s">
        <v>16</v>
      </c>
      <c r="H455" s="18" t="s">
        <v>16</v>
      </c>
      <c r="I455" s="17" t="s">
        <v>120</v>
      </c>
      <c r="J455" s="15" t="s">
        <v>332</v>
      </c>
      <c r="K455" s="15" t="s">
        <v>163</v>
      </c>
      <c r="M455" s="6">
        <v>44242</v>
      </c>
      <c r="N455" s="6">
        <v>44242</v>
      </c>
      <c r="O455" s="16" t="s">
        <v>620</v>
      </c>
      <c r="P455" s="18" t="s">
        <v>614</v>
      </c>
      <c r="Q455" s="18" t="s">
        <v>622</v>
      </c>
    </row>
    <row r="456" spans="1:22" x14ac:dyDescent="0.3">
      <c r="A456" s="16">
        <v>455</v>
      </c>
      <c r="B456" s="17" t="s">
        <v>114</v>
      </c>
      <c r="C456" s="16" t="s">
        <v>851</v>
      </c>
      <c r="D456" t="s">
        <v>852</v>
      </c>
      <c r="E456" s="17" t="s">
        <v>14</v>
      </c>
      <c r="F456" s="17" t="s">
        <v>15</v>
      </c>
      <c r="G456" s="18" t="s">
        <v>16</v>
      </c>
      <c r="H456" s="18" t="s">
        <v>16</v>
      </c>
      <c r="I456" s="17" t="s">
        <v>17</v>
      </c>
      <c r="J456" s="15" t="s">
        <v>332</v>
      </c>
      <c r="K456" s="15" t="s">
        <v>853</v>
      </c>
      <c r="M456" s="6">
        <v>44245</v>
      </c>
      <c r="N456" s="6">
        <v>44245</v>
      </c>
      <c r="O456" s="16" t="s">
        <v>620</v>
      </c>
      <c r="P456" s="18" t="s">
        <v>614</v>
      </c>
      <c r="Q456" s="18" t="s">
        <v>622</v>
      </c>
    </row>
    <row r="457" spans="1:22" x14ac:dyDescent="0.3">
      <c r="A457" s="16">
        <v>456</v>
      </c>
      <c r="B457" s="17" t="s">
        <v>66</v>
      </c>
      <c r="C457" s="16" t="s">
        <v>854</v>
      </c>
      <c r="D457" t="s">
        <v>855</v>
      </c>
      <c r="E457" s="17" t="s">
        <v>14</v>
      </c>
      <c r="F457" s="17" t="s">
        <v>15</v>
      </c>
      <c r="G457" s="18" t="s">
        <v>16</v>
      </c>
      <c r="H457" s="18" t="s">
        <v>16</v>
      </c>
      <c r="I457" s="17" t="s">
        <v>17</v>
      </c>
      <c r="J457" s="15" t="s">
        <v>332</v>
      </c>
      <c r="K457" s="15" t="s">
        <v>853</v>
      </c>
      <c r="L457" s="16"/>
      <c r="M457" s="6">
        <v>44245</v>
      </c>
      <c r="N457" s="6">
        <v>44245</v>
      </c>
      <c r="O457" s="16" t="s">
        <v>620</v>
      </c>
      <c r="P457" s="18" t="s">
        <v>614</v>
      </c>
      <c r="Q457" s="18" t="s">
        <v>622</v>
      </c>
      <c r="T457" s="16"/>
      <c r="U457" s="16"/>
      <c r="V457" s="16"/>
    </row>
    <row r="458" spans="1:22" x14ac:dyDescent="0.3">
      <c r="A458" s="16">
        <v>457</v>
      </c>
      <c r="B458" s="17" t="s">
        <v>114</v>
      </c>
      <c r="C458" s="16" t="s">
        <v>946</v>
      </c>
      <c r="D458" t="s">
        <v>856</v>
      </c>
      <c r="E458" s="17" t="s">
        <v>14</v>
      </c>
      <c r="F458" s="17" t="s">
        <v>15</v>
      </c>
      <c r="G458" s="18" t="s">
        <v>16</v>
      </c>
      <c r="H458" s="18" t="s">
        <v>16</v>
      </c>
      <c r="I458" s="17" t="s">
        <v>17</v>
      </c>
      <c r="J458" s="15" t="s">
        <v>332</v>
      </c>
      <c r="K458" s="15" t="s">
        <v>853</v>
      </c>
      <c r="L458" s="16"/>
      <c r="M458" s="6">
        <v>44245</v>
      </c>
      <c r="N458" s="6">
        <v>44245</v>
      </c>
      <c r="O458" s="16" t="s">
        <v>616</v>
      </c>
      <c r="P458" s="18" t="s">
        <v>614</v>
      </c>
      <c r="Q458" s="18" t="s">
        <v>622</v>
      </c>
      <c r="T458" s="16"/>
      <c r="U458" s="16"/>
      <c r="V458" s="16"/>
    </row>
    <row r="459" spans="1:22" x14ac:dyDescent="0.3">
      <c r="A459" s="16">
        <v>458</v>
      </c>
      <c r="B459" s="17" t="s">
        <v>66</v>
      </c>
      <c r="C459" s="16" t="s">
        <v>857</v>
      </c>
      <c r="E459" s="17" t="s">
        <v>14</v>
      </c>
      <c r="F459" s="17" t="s">
        <v>15</v>
      </c>
      <c r="G459" s="18" t="s">
        <v>16</v>
      </c>
      <c r="H459" s="18" t="s">
        <v>16</v>
      </c>
      <c r="I459" s="17" t="s">
        <v>17</v>
      </c>
      <c r="J459" s="15" t="s">
        <v>321</v>
      </c>
      <c r="K459" s="15" t="s">
        <v>164</v>
      </c>
      <c r="M459" s="6">
        <v>44246</v>
      </c>
      <c r="N459" s="6">
        <v>44246</v>
      </c>
      <c r="O459" s="16" t="s">
        <v>620</v>
      </c>
      <c r="P459" s="18" t="s">
        <v>614</v>
      </c>
      <c r="Q459" s="18" t="s">
        <v>622</v>
      </c>
    </row>
    <row r="460" spans="1:22" x14ac:dyDescent="0.3">
      <c r="A460" s="16">
        <v>459</v>
      </c>
      <c r="B460" s="17" t="s">
        <v>66</v>
      </c>
      <c r="C460" s="16" t="s">
        <v>858</v>
      </c>
      <c r="E460" s="17" t="s">
        <v>14</v>
      </c>
      <c r="F460" s="17" t="s">
        <v>15</v>
      </c>
      <c r="G460" s="18" t="s">
        <v>16</v>
      </c>
      <c r="H460" s="18" t="s">
        <v>16</v>
      </c>
      <c r="I460" s="17" t="s">
        <v>17</v>
      </c>
      <c r="J460" s="15" t="s">
        <v>321</v>
      </c>
      <c r="K460" s="15" t="s">
        <v>321</v>
      </c>
      <c r="M460" s="6">
        <v>44246</v>
      </c>
      <c r="N460" s="6">
        <v>44246</v>
      </c>
      <c r="O460" t="s">
        <v>620</v>
      </c>
      <c r="P460" s="18" t="s">
        <v>614</v>
      </c>
      <c r="Q460" s="18" t="s">
        <v>622</v>
      </c>
    </row>
    <row r="461" spans="1:22" x14ac:dyDescent="0.3">
      <c r="A461" s="16">
        <v>460</v>
      </c>
      <c r="B461" s="17" t="s">
        <v>114</v>
      </c>
      <c r="C461" s="16" t="s">
        <v>859</v>
      </c>
      <c r="D461" t="s">
        <v>865</v>
      </c>
      <c r="E461" s="17" t="s">
        <v>112</v>
      </c>
      <c r="F461" s="17" t="s">
        <v>15</v>
      </c>
      <c r="G461" s="18">
        <v>23</v>
      </c>
      <c r="H461" s="18">
        <v>0</v>
      </c>
      <c r="I461" s="17" t="s">
        <v>17</v>
      </c>
      <c r="J461" s="15" t="s">
        <v>332</v>
      </c>
      <c r="K461" s="15" t="s">
        <v>761</v>
      </c>
      <c r="L461" s="16"/>
      <c r="M461" s="6">
        <v>44253</v>
      </c>
      <c r="N461" s="6">
        <v>44253</v>
      </c>
      <c r="O461" s="16" t="s">
        <v>620</v>
      </c>
      <c r="P461" s="18" t="s">
        <v>614</v>
      </c>
      <c r="Q461" s="18" t="s">
        <v>622</v>
      </c>
    </row>
    <row r="462" spans="1:22" x14ac:dyDescent="0.3">
      <c r="A462" s="16">
        <v>461</v>
      </c>
      <c r="B462" s="17" t="s">
        <v>114</v>
      </c>
      <c r="C462" s="16" t="s">
        <v>860</v>
      </c>
      <c r="D462" s="16" t="s">
        <v>864</v>
      </c>
      <c r="E462" s="17" t="s">
        <v>14</v>
      </c>
      <c r="F462" s="17" t="s">
        <v>15</v>
      </c>
      <c r="G462" s="18" t="s">
        <v>16</v>
      </c>
      <c r="H462" s="18" t="s">
        <v>16</v>
      </c>
      <c r="I462" s="17" t="s">
        <v>17</v>
      </c>
      <c r="J462" s="15" t="s">
        <v>332</v>
      </c>
      <c r="K462" s="15" t="s">
        <v>761</v>
      </c>
      <c r="L462" s="16"/>
      <c r="M462" s="6">
        <v>44253</v>
      </c>
      <c r="N462" s="6">
        <v>44253</v>
      </c>
      <c r="O462" s="16" t="s">
        <v>620</v>
      </c>
      <c r="P462" s="18" t="s">
        <v>614</v>
      </c>
      <c r="Q462" s="18" t="s">
        <v>622</v>
      </c>
    </row>
    <row r="463" spans="1:22" x14ac:dyDescent="0.3">
      <c r="A463" s="16">
        <v>462</v>
      </c>
      <c r="B463" s="17" t="s">
        <v>114</v>
      </c>
      <c r="C463" s="16" t="s">
        <v>862</v>
      </c>
      <c r="D463" s="16" t="s">
        <v>863</v>
      </c>
      <c r="E463" s="17" t="s">
        <v>112</v>
      </c>
      <c r="F463" s="17" t="s">
        <v>15</v>
      </c>
      <c r="G463" s="18">
        <v>9</v>
      </c>
      <c r="H463" s="18">
        <v>0</v>
      </c>
      <c r="I463" s="17" t="s">
        <v>17</v>
      </c>
      <c r="J463" s="15" t="s">
        <v>332</v>
      </c>
      <c r="K463" s="15" t="s">
        <v>164</v>
      </c>
      <c r="L463" s="16"/>
      <c r="M463" s="6">
        <v>44256</v>
      </c>
      <c r="N463" s="6">
        <v>44256</v>
      </c>
      <c r="O463" s="16" t="s">
        <v>620</v>
      </c>
      <c r="P463" s="18" t="s">
        <v>614</v>
      </c>
      <c r="Q463" s="18" t="s">
        <v>622</v>
      </c>
    </row>
    <row r="464" spans="1:22" x14ac:dyDescent="0.3">
      <c r="A464" s="16">
        <v>463</v>
      </c>
      <c r="B464" s="17" t="s">
        <v>66</v>
      </c>
      <c r="C464" s="16" t="s">
        <v>866</v>
      </c>
      <c r="D464" s="16" t="s">
        <v>867</v>
      </c>
      <c r="E464" s="17" t="s">
        <v>14</v>
      </c>
      <c r="F464" s="17" t="s">
        <v>15</v>
      </c>
      <c r="G464" s="18" t="s">
        <v>16</v>
      </c>
      <c r="H464" s="18" t="s">
        <v>16</v>
      </c>
      <c r="I464" s="17" t="s">
        <v>17</v>
      </c>
      <c r="J464" s="15" t="s">
        <v>23</v>
      </c>
      <c r="K464" s="15" t="s">
        <v>164</v>
      </c>
      <c r="L464" s="16"/>
      <c r="M464" s="6">
        <v>44256</v>
      </c>
      <c r="N464" s="6">
        <v>44256</v>
      </c>
      <c r="O464" s="16" t="s">
        <v>620</v>
      </c>
      <c r="P464" s="18" t="s">
        <v>614</v>
      </c>
      <c r="Q464" s="18" t="s">
        <v>622</v>
      </c>
    </row>
    <row r="465" spans="1:17" x14ac:dyDescent="0.3">
      <c r="A465" s="16">
        <v>464</v>
      </c>
      <c r="B465" s="17" t="s">
        <v>114</v>
      </c>
      <c r="C465" s="16" t="s">
        <v>868</v>
      </c>
      <c r="D465" s="16" t="s">
        <v>869</v>
      </c>
      <c r="E465" s="17" t="s">
        <v>112</v>
      </c>
      <c r="F465" s="17" t="s">
        <v>15</v>
      </c>
      <c r="G465" s="18">
        <v>15</v>
      </c>
      <c r="H465" s="18">
        <v>0</v>
      </c>
      <c r="I465" s="17" t="s">
        <v>120</v>
      </c>
      <c r="J465" s="15" t="s">
        <v>332</v>
      </c>
      <c r="K465" s="15" t="s">
        <v>164</v>
      </c>
      <c r="L465" s="16"/>
      <c r="M465" s="6">
        <v>44256</v>
      </c>
      <c r="N465" s="6">
        <v>44256</v>
      </c>
      <c r="O465" s="16" t="s">
        <v>620</v>
      </c>
      <c r="P465" s="18" t="s">
        <v>614</v>
      </c>
      <c r="Q465" s="18" t="s">
        <v>622</v>
      </c>
    </row>
    <row r="466" spans="1:17" x14ac:dyDescent="0.3">
      <c r="A466" s="16">
        <v>465</v>
      </c>
      <c r="B466" s="17" t="s">
        <v>114</v>
      </c>
      <c r="C466" s="16" t="s">
        <v>870</v>
      </c>
      <c r="D466" s="16" t="s">
        <v>871</v>
      </c>
      <c r="E466" s="17" t="s">
        <v>14</v>
      </c>
      <c r="F466" s="17" t="s">
        <v>15</v>
      </c>
      <c r="G466" s="18" t="s">
        <v>16</v>
      </c>
      <c r="H466" s="18" t="s">
        <v>16</v>
      </c>
      <c r="I466" s="17" t="s">
        <v>17</v>
      </c>
      <c r="J466" s="15" t="s">
        <v>332</v>
      </c>
      <c r="K466" s="15" t="s">
        <v>853</v>
      </c>
      <c r="L466" s="16"/>
      <c r="M466" s="6">
        <v>44256</v>
      </c>
      <c r="N466" s="6">
        <v>44256</v>
      </c>
      <c r="O466" s="16" t="s">
        <v>620</v>
      </c>
      <c r="P466" s="18" t="s">
        <v>614</v>
      </c>
      <c r="Q466" s="18" t="s">
        <v>622</v>
      </c>
    </row>
    <row r="467" spans="1:17" x14ac:dyDescent="0.3">
      <c r="A467" s="16">
        <v>466</v>
      </c>
      <c r="B467" s="17" t="s">
        <v>66</v>
      </c>
      <c r="C467" s="16" t="s">
        <v>872</v>
      </c>
      <c r="D467" s="16" t="s">
        <v>873</v>
      </c>
      <c r="E467" s="17" t="s">
        <v>14</v>
      </c>
      <c r="F467" s="17" t="s">
        <v>15</v>
      </c>
      <c r="G467" s="18" t="s">
        <v>16</v>
      </c>
      <c r="H467" s="18" t="s">
        <v>16</v>
      </c>
      <c r="I467" s="17" t="s">
        <v>17</v>
      </c>
      <c r="J467" s="15" t="s">
        <v>321</v>
      </c>
      <c r="K467" s="15" t="s">
        <v>162</v>
      </c>
      <c r="L467" s="16"/>
      <c r="M467" s="6">
        <v>44257</v>
      </c>
      <c r="N467" s="6">
        <v>44257</v>
      </c>
      <c r="O467" t="s">
        <v>620</v>
      </c>
      <c r="P467" s="18" t="s">
        <v>614</v>
      </c>
      <c r="Q467" s="18" t="s">
        <v>622</v>
      </c>
    </row>
    <row r="468" spans="1:17" x14ac:dyDescent="0.3">
      <c r="A468" s="16">
        <v>467</v>
      </c>
      <c r="B468" s="17" t="s">
        <v>66</v>
      </c>
      <c r="C468" s="16" t="s">
        <v>874</v>
      </c>
      <c r="D468" s="16" t="s">
        <v>875</v>
      </c>
      <c r="E468" s="17" t="s">
        <v>14</v>
      </c>
      <c r="F468" s="17" t="s">
        <v>15</v>
      </c>
      <c r="G468" s="18" t="s">
        <v>16</v>
      </c>
      <c r="H468" s="18" t="s">
        <v>16</v>
      </c>
      <c r="I468" s="17" t="s">
        <v>17</v>
      </c>
      <c r="J468" s="15" t="s">
        <v>321</v>
      </c>
      <c r="K468" s="15" t="s">
        <v>848</v>
      </c>
      <c r="L468" s="16"/>
      <c r="M468" s="6">
        <v>44263</v>
      </c>
      <c r="N468" s="6">
        <v>44263</v>
      </c>
      <c r="O468" s="16" t="s">
        <v>620</v>
      </c>
      <c r="P468" s="18" t="s">
        <v>614</v>
      </c>
      <c r="Q468" s="18" t="s">
        <v>622</v>
      </c>
    </row>
    <row r="469" spans="1:17" x14ac:dyDescent="0.3">
      <c r="A469" s="16">
        <v>468</v>
      </c>
      <c r="B469" s="17" t="s">
        <v>66</v>
      </c>
      <c r="C469" s="16" t="s">
        <v>876</v>
      </c>
      <c r="D469" s="16" t="s">
        <v>877</v>
      </c>
      <c r="E469" s="17" t="s">
        <v>14</v>
      </c>
      <c r="F469" s="17" t="s">
        <v>15</v>
      </c>
      <c r="G469" s="18" t="s">
        <v>16</v>
      </c>
      <c r="H469" s="18" t="s">
        <v>16</v>
      </c>
      <c r="I469" s="17" t="s">
        <v>17</v>
      </c>
      <c r="J469" s="15" t="s">
        <v>321</v>
      </c>
      <c r="K469" s="15" t="s">
        <v>321</v>
      </c>
      <c r="L469" s="16"/>
      <c r="M469" s="6">
        <v>44264</v>
      </c>
      <c r="N469" s="6">
        <v>44264</v>
      </c>
      <c r="O469" s="16" t="s">
        <v>620</v>
      </c>
      <c r="P469" s="18" t="s">
        <v>614</v>
      </c>
      <c r="Q469" s="18" t="s">
        <v>622</v>
      </c>
    </row>
    <row r="470" spans="1:17" x14ac:dyDescent="0.3">
      <c r="A470" s="16">
        <v>469</v>
      </c>
      <c r="B470" s="17" t="s">
        <v>114</v>
      </c>
      <c r="C470" s="16" t="s">
        <v>878</v>
      </c>
      <c r="D470" s="16" t="s">
        <v>879</v>
      </c>
      <c r="E470" s="17" t="s">
        <v>14</v>
      </c>
      <c r="F470" s="17" t="s">
        <v>15</v>
      </c>
      <c r="G470" s="18" t="s">
        <v>16</v>
      </c>
      <c r="H470" s="18" t="s">
        <v>16</v>
      </c>
      <c r="I470" s="17" t="s">
        <v>17</v>
      </c>
      <c r="J470" s="15" t="s">
        <v>321</v>
      </c>
      <c r="K470" s="15" t="s">
        <v>161</v>
      </c>
      <c r="L470" s="16"/>
      <c r="M470" s="6">
        <v>44266</v>
      </c>
      <c r="N470" s="6">
        <v>44266</v>
      </c>
      <c r="O470" s="16" t="s">
        <v>620</v>
      </c>
      <c r="P470" s="18" t="s">
        <v>614</v>
      </c>
      <c r="Q470" s="18" t="s">
        <v>622</v>
      </c>
    </row>
    <row r="471" spans="1:17" x14ac:dyDescent="0.3">
      <c r="A471" s="16">
        <v>470</v>
      </c>
      <c r="B471" s="17" t="s">
        <v>66</v>
      </c>
      <c r="C471" s="16" t="s">
        <v>880</v>
      </c>
      <c r="D471" s="16" t="s">
        <v>881</v>
      </c>
      <c r="E471" s="17" t="s">
        <v>112</v>
      </c>
      <c r="F471" s="17" t="s">
        <v>15</v>
      </c>
      <c r="G471" s="18">
        <v>16</v>
      </c>
      <c r="H471" s="18">
        <v>0</v>
      </c>
      <c r="I471" s="17" t="s">
        <v>141</v>
      </c>
      <c r="J471" s="15" t="s">
        <v>321</v>
      </c>
      <c r="K471" s="15" t="s">
        <v>162</v>
      </c>
      <c r="M471" s="6">
        <v>44266</v>
      </c>
      <c r="N471" s="6">
        <v>44266</v>
      </c>
      <c r="O471" s="16" t="s">
        <v>620</v>
      </c>
      <c r="P471" s="18" t="s">
        <v>614</v>
      </c>
      <c r="Q471" s="18" t="s">
        <v>622</v>
      </c>
    </row>
    <row r="472" spans="1:17" x14ac:dyDescent="0.3">
      <c r="A472" s="16">
        <v>471</v>
      </c>
      <c r="B472" s="17" t="s">
        <v>66</v>
      </c>
      <c r="C472" s="16" t="s">
        <v>882</v>
      </c>
      <c r="E472" s="17" t="s">
        <v>14</v>
      </c>
      <c r="F472" s="17" t="s">
        <v>15</v>
      </c>
      <c r="G472" s="18" t="s">
        <v>16</v>
      </c>
      <c r="H472" s="18" t="s">
        <v>16</v>
      </c>
      <c r="I472" s="17" t="s">
        <v>17</v>
      </c>
      <c r="J472" s="15" t="s">
        <v>321</v>
      </c>
      <c r="K472" s="15" t="s">
        <v>848</v>
      </c>
      <c r="M472" s="6">
        <v>44266</v>
      </c>
      <c r="N472" s="6">
        <v>44266</v>
      </c>
      <c r="O472" s="16" t="s">
        <v>620</v>
      </c>
      <c r="P472" s="18" t="s">
        <v>614</v>
      </c>
      <c r="Q472" s="18" t="s">
        <v>622</v>
      </c>
    </row>
    <row r="473" spans="1:17" x14ac:dyDescent="0.3">
      <c r="A473" s="16">
        <v>472</v>
      </c>
      <c r="B473" s="17" t="s">
        <v>66</v>
      </c>
      <c r="C473" s="16" t="s">
        <v>883</v>
      </c>
      <c r="D473" s="16" t="s">
        <v>886</v>
      </c>
      <c r="E473" s="17" t="s">
        <v>14</v>
      </c>
      <c r="F473" s="17" t="s">
        <v>15</v>
      </c>
      <c r="G473" s="18" t="s">
        <v>16</v>
      </c>
      <c r="H473" s="18" t="s">
        <v>16</v>
      </c>
      <c r="I473" s="17" t="s">
        <v>17</v>
      </c>
      <c r="J473" s="15" t="s">
        <v>321</v>
      </c>
      <c r="K473" s="15" t="s">
        <v>848</v>
      </c>
      <c r="L473" s="16"/>
      <c r="M473" s="6">
        <v>44266</v>
      </c>
      <c r="N473" s="6">
        <v>44266</v>
      </c>
      <c r="O473" s="16" t="s">
        <v>620</v>
      </c>
      <c r="P473" s="18" t="s">
        <v>614</v>
      </c>
      <c r="Q473" s="18" t="s">
        <v>622</v>
      </c>
    </row>
    <row r="474" spans="1:17" x14ac:dyDescent="0.3">
      <c r="A474" s="16">
        <v>473</v>
      </c>
      <c r="B474" s="17" t="s">
        <v>66</v>
      </c>
      <c r="C474" s="16" t="s">
        <v>884</v>
      </c>
      <c r="D474" s="16" t="s">
        <v>885</v>
      </c>
      <c r="E474" s="17" t="s">
        <v>14</v>
      </c>
      <c r="F474" s="17" t="s">
        <v>15</v>
      </c>
      <c r="G474" s="18" t="s">
        <v>16</v>
      </c>
      <c r="H474" s="18" t="s">
        <v>16</v>
      </c>
      <c r="I474" s="17" t="s">
        <v>17</v>
      </c>
      <c r="J474" s="15" t="s">
        <v>321</v>
      </c>
      <c r="K474" s="15" t="s">
        <v>848</v>
      </c>
      <c r="L474" s="16"/>
      <c r="M474" s="6">
        <v>44266</v>
      </c>
      <c r="N474" s="6">
        <v>44266</v>
      </c>
      <c r="O474" s="16" t="s">
        <v>620</v>
      </c>
      <c r="P474" s="18" t="s">
        <v>614</v>
      </c>
      <c r="Q474" s="18" t="s">
        <v>622</v>
      </c>
    </row>
    <row r="475" spans="1:17" x14ac:dyDescent="0.3">
      <c r="A475" s="16">
        <v>474</v>
      </c>
      <c r="B475" s="17" t="s">
        <v>114</v>
      </c>
      <c r="C475" s="16" t="s">
        <v>887</v>
      </c>
      <c r="D475" s="16" t="s">
        <v>888</v>
      </c>
      <c r="E475" s="17" t="s">
        <v>14</v>
      </c>
      <c r="F475" s="17" t="s">
        <v>15</v>
      </c>
      <c r="G475" s="18" t="s">
        <v>16</v>
      </c>
      <c r="H475" s="18" t="s">
        <v>16</v>
      </c>
      <c r="I475" s="17" t="s">
        <v>17</v>
      </c>
      <c r="J475" s="15" t="s">
        <v>321</v>
      </c>
      <c r="K475" s="15" t="s">
        <v>161</v>
      </c>
      <c r="L475" s="16"/>
      <c r="M475" s="6">
        <v>44266</v>
      </c>
      <c r="N475" s="6">
        <v>44266</v>
      </c>
      <c r="O475" s="16" t="s">
        <v>620</v>
      </c>
      <c r="P475" s="18" t="s">
        <v>614</v>
      </c>
      <c r="Q475" s="18" t="s">
        <v>622</v>
      </c>
    </row>
    <row r="476" spans="1:17" x14ac:dyDescent="0.3">
      <c r="A476" s="16">
        <v>475</v>
      </c>
      <c r="B476" s="17" t="s">
        <v>114</v>
      </c>
      <c r="C476" s="16" t="s">
        <v>889</v>
      </c>
      <c r="D476" s="16"/>
      <c r="E476" s="17" t="s">
        <v>14</v>
      </c>
      <c r="F476" s="17" t="s">
        <v>15</v>
      </c>
      <c r="G476" s="18" t="s">
        <v>16</v>
      </c>
      <c r="H476" s="18" t="s">
        <v>16</v>
      </c>
      <c r="I476" s="17" t="s">
        <v>17</v>
      </c>
      <c r="J476" s="15" t="s">
        <v>321</v>
      </c>
      <c r="K476" s="15" t="s">
        <v>761</v>
      </c>
      <c r="L476" s="16"/>
      <c r="M476" s="6">
        <v>44266</v>
      </c>
      <c r="N476" s="6">
        <v>44266</v>
      </c>
      <c r="O476" s="16" t="s">
        <v>620</v>
      </c>
      <c r="P476" s="18" t="s">
        <v>614</v>
      </c>
      <c r="Q476" s="18" t="s">
        <v>622</v>
      </c>
    </row>
    <row r="477" spans="1:17" x14ac:dyDescent="0.3">
      <c r="A477" s="16">
        <v>476</v>
      </c>
      <c r="B477" s="17" t="s">
        <v>114</v>
      </c>
      <c r="C477" s="16" t="s">
        <v>892</v>
      </c>
      <c r="D477" s="16"/>
      <c r="E477" s="17" t="s">
        <v>14</v>
      </c>
      <c r="F477" s="17" t="s">
        <v>15</v>
      </c>
      <c r="G477" s="18" t="s">
        <v>16</v>
      </c>
      <c r="H477" s="18" t="s">
        <v>16</v>
      </c>
      <c r="I477" s="17" t="s">
        <v>17</v>
      </c>
      <c r="J477" s="15" t="s">
        <v>23</v>
      </c>
      <c r="K477" s="15" t="s">
        <v>23</v>
      </c>
      <c r="L477" s="16"/>
      <c r="M477" s="6">
        <v>44266</v>
      </c>
      <c r="N477" s="6">
        <v>44266</v>
      </c>
      <c r="O477" s="16" t="s">
        <v>620</v>
      </c>
      <c r="P477" s="18" t="s">
        <v>614</v>
      </c>
      <c r="Q477" s="18" t="s">
        <v>622</v>
      </c>
    </row>
    <row r="478" spans="1:17" x14ac:dyDescent="0.3">
      <c r="A478" s="16">
        <v>477</v>
      </c>
      <c r="B478" s="17" t="s">
        <v>114</v>
      </c>
      <c r="C478" s="16" t="s">
        <v>890</v>
      </c>
      <c r="D478" s="16" t="s">
        <v>891</v>
      </c>
      <c r="E478" s="17" t="s">
        <v>14</v>
      </c>
      <c r="F478" s="17" t="s">
        <v>15</v>
      </c>
      <c r="G478" s="18" t="s">
        <v>16</v>
      </c>
      <c r="H478" s="18" t="s">
        <v>16</v>
      </c>
      <c r="I478" s="17" t="s">
        <v>17</v>
      </c>
      <c r="J478" s="15" t="s">
        <v>23</v>
      </c>
      <c r="K478" s="15" t="s">
        <v>23</v>
      </c>
      <c r="L478" s="16"/>
      <c r="M478" s="6">
        <v>44266</v>
      </c>
      <c r="N478" s="6">
        <v>44266</v>
      </c>
      <c r="O478" s="16" t="s">
        <v>620</v>
      </c>
      <c r="P478" s="18" t="s">
        <v>614</v>
      </c>
      <c r="Q478" s="18" t="s">
        <v>622</v>
      </c>
    </row>
    <row r="479" spans="1:17" x14ac:dyDescent="0.3">
      <c r="A479" s="16">
        <v>478</v>
      </c>
      <c r="B479" s="17" t="s">
        <v>66</v>
      </c>
      <c r="C479" s="16" t="s">
        <v>893</v>
      </c>
      <c r="D479" s="16"/>
      <c r="E479" s="17" t="s">
        <v>14</v>
      </c>
      <c r="F479" s="17" t="s">
        <v>15</v>
      </c>
      <c r="G479" s="18" t="s">
        <v>16</v>
      </c>
      <c r="H479" s="18" t="s">
        <v>16</v>
      </c>
      <c r="I479" s="17" t="s">
        <v>17</v>
      </c>
      <c r="J479" s="15" t="s">
        <v>332</v>
      </c>
      <c r="K479" s="15" t="s">
        <v>317</v>
      </c>
      <c r="L479" s="16"/>
      <c r="M479" s="6">
        <v>44277</v>
      </c>
      <c r="N479" s="6">
        <v>44277</v>
      </c>
      <c r="O479" s="16" t="s">
        <v>620</v>
      </c>
      <c r="P479" s="18" t="s">
        <v>614</v>
      </c>
      <c r="Q479" s="18" t="s">
        <v>622</v>
      </c>
    </row>
    <row r="480" spans="1:17" x14ac:dyDescent="0.3">
      <c r="A480" s="16">
        <v>479</v>
      </c>
      <c r="B480" s="17" t="s">
        <v>66</v>
      </c>
      <c r="C480" s="16" t="s">
        <v>894</v>
      </c>
      <c r="D480" s="16"/>
      <c r="E480" s="17" t="s">
        <v>14</v>
      </c>
      <c r="F480" s="17" t="s">
        <v>15</v>
      </c>
      <c r="G480" s="18" t="s">
        <v>16</v>
      </c>
      <c r="H480" s="18" t="s">
        <v>16</v>
      </c>
      <c r="I480" s="17" t="s">
        <v>17</v>
      </c>
      <c r="J480" s="15" t="s">
        <v>332</v>
      </c>
      <c r="K480" s="15" t="s">
        <v>761</v>
      </c>
      <c r="L480" s="16"/>
      <c r="M480" s="6">
        <v>44277</v>
      </c>
      <c r="N480" s="6">
        <v>44277</v>
      </c>
      <c r="O480" s="16" t="s">
        <v>620</v>
      </c>
      <c r="P480" s="18" t="s">
        <v>614</v>
      </c>
      <c r="Q480" s="18" t="s">
        <v>622</v>
      </c>
    </row>
    <row r="481" spans="1:19" x14ac:dyDescent="0.3">
      <c r="A481" s="16">
        <v>480</v>
      </c>
      <c r="B481" s="17" t="s">
        <v>66</v>
      </c>
      <c r="C481" s="16" t="s">
        <v>895</v>
      </c>
      <c r="D481" s="16"/>
      <c r="E481" s="17" t="s">
        <v>14</v>
      </c>
      <c r="F481" s="17" t="s">
        <v>15</v>
      </c>
      <c r="G481" s="18" t="s">
        <v>16</v>
      </c>
      <c r="H481" s="18" t="s">
        <v>16</v>
      </c>
      <c r="I481" s="17" t="s">
        <v>17</v>
      </c>
      <c r="J481" s="15" t="s">
        <v>332</v>
      </c>
      <c r="K481" s="15" t="s">
        <v>164</v>
      </c>
      <c r="L481" s="16"/>
      <c r="M481" s="6">
        <v>44277</v>
      </c>
      <c r="N481" s="6">
        <v>44277</v>
      </c>
      <c r="O481" s="16" t="s">
        <v>620</v>
      </c>
      <c r="P481" s="18" t="s">
        <v>614</v>
      </c>
      <c r="Q481" s="18" t="s">
        <v>622</v>
      </c>
    </row>
    <row r="482" spans="1:19" x14ac:dyDescent="0.3">
      <c r="A482" s="16">
        <v>481</v>
      </c>
      <c r="B482" s="17" t="s">
        <v>66</v>
      </c>
      <c r="C482" s="27" t="s">
        <v>896</v>
      </c>
      <c r="D482" s="5"/>
      <c r="E482" s="17" t="s">
        <v>14</v>
      </c>
      <c r="F482" s="17" t="s">
        <v>15</v>
      </c>
      <c r="G482" s="17" t="s">
        <v>16</v>
      </c>
      <c r="H482" s="17" t="s">
        <v>16</v>
      </c>
      <c r="I482" s="17" t="s">
        <v>17</v>
      </c>
      <c r="J482" s="15" t="s">
        <v>23</v>
      </c>
      <c r="K482" s="15" t="s">
        <v>68</v>
      </c>
      <c r="L482" s="17"/>
      <c r="M482" s="6">
        <v>44275</v>
      </c>
      <c r="N482" s="6" t="s">
        <v>584</v>
      </c>
      <c r="O482" s="16" t="s">
        <v>620</v>
      </c>
      <c r="P482" s="18" t="s">
        <v>614</v>
      </c>
      <c r="Q482" s="18" t="s">
        <v>622</v>
      </c>
    </row>
    <row r="483" spans="1:19" x14ac:dyDescent="0.3">
      <c r="A483" s="16">
        <v>482</v>
      </c>
      <c r="B483" s="17" t="s">
        <v>114</v>
      </c>
      <c r="C483" s="16" t="s">
        <v>899</v>
      </c>
      <c r="D483" s="16" t="s">
        <v>897</v>
      </c>
      <c r="E483" s="17" t="s">
        <v>14</v>
      </c>
      <c r="F483" s="17" t="s">
        <v>15</v>
      </c>
      <c r="G483" s="17" t="s">
        <v>16</v>
      </c>
      <c r="H483" s="17" t="s">
        <v>16</v>
      </c>
      <c r="I483" s="17" t="s">
        <v>17</v>
      </c>
      <c r="J483" s="15" t="s">
        <v>321</v>
      </c>
      <c r="K483" s="15" t="s">
        <v>848</v>
      </c>
      <c r="L483" s="16"/>
      <c r="M483" s="6">
        <v>44286</v>
      </c>
      <c r="N483" s="6">
        <v>44286</v>
      </c>
      <c r="O483" s="16" t="s">
        <v>620</v>
      </c>
      <c r="P483" s="18" t="s">
        <v>614</v>
      </c>
      <c r="Q483" s="18" t="s">
        <v>622</v>
      </c>
    </row>
    <row r="484" spans="1:19" x14ac:dyDescent="0.3">
      <c r="A484" s="16">
        <v>483</v>
      </c>
      <c r="B484" s="17" t="s">
        <v>66</v>
      </c>
      <c r="C484" s="16" t="s">
        <v>898</v>
      </c>
      <c r="D484" s="16"/>
      <c r="E484" s="17" t="s">
        <v>14</v>
      </c>
      <c r="F484" s="17" t="s">
        <v>15</v>
      </c>
      <c r="G484" s="17" t="s">
        <v>16</v>
      </c>
      <c r="H484" s="17" t="s">
        <v>16</v>
      </c>
      <c r="I484" s="17" t="s">
        <v>17</v>
      </c>
      <c r="J484" s="15" t="s">
        <v>321</v>
      </c>
      <c r="K484" s="15" t="s">
        <v>222</v>
      </c>
      <c r="L484" s="16"/>
      <c r="M484" s="6">
        <v>44287</v>
      </c>
      <c r="N484" s="6">
        <v>44287</v>
      </c>
      <c r="O484" s="16" t="s">
        <v>620</v>
      </c>
      <c r="P484" s="18" t="s">
        <v>614</v>
      </c>
      <c r="Q484" s="18" t="s">
        <v>622</v>
      </c>
    </row>
    <row r="485" spans="1:19" x14ac:dyDescent="0.3">
      <c r="A485" s="16">
        <v>484</v>
      </c>
      <c r="B485" s="17" t="s">
        <v>66</v>
      </c>
      <c r="C485" s="16" t="s">
        <v>900</v>
      </c>
      <c r="D485" s="16"/>
      <c r="E485" s="17" t="s">
        <v>14</v>
      </c>
      <c r="F485" s="17" t="s">
        <v>15</v>
      </c>
      <c r="G485" s="17" t="s">
        <v>16</v>
      </c>
      <c r="H485" s="17" t="s">
        <v>16</v>
      </c>
      <c r="I485" s="17" t="s">
        <v>17</v>
      </c>
      <c r="J485" s="15" t="s">
        <v>321</v>
      </c>
      <c r="K485" s="15" t="s">
        <v>162</v>
      </c>
      <c r="L485" s="16"/>
      <c r="M485" s="6">
        <v>44287</v>
      </c>
      <c r="N485" s="6">
        <v>44287</v>
      </c>
      <c r="O485" s="16" t="s">
        <v>620</v>
      </c>
      <c r="P485" s="18" t="s">
        <v>614</v>
      </c>
      <c r="Q485" s="18" t="s">
        <v>622</v>
      </c>
    </row>
    <row r="486" spans="1:19" x14ac:dyDescent="0.3">
      <c r="A486" s="16">
        <v>485</v>
      </c>
      <c r="B486" s="17" t="s">
        <v>66</v>
      </c>
      <c r="C486" s="16" t="s">
        <v>901</v>
      </c>
      <c r="D486" s="16" t="s">
        <v>902</v>
      </c>
      <c r="E486" s="17" t="s">
        <v>14</v>
      </c>
      <c r="F486" s="17" t="s">
        <v>15</v>
      </c>
      <c r="G486" s="17" t="s">
        <v>16</v>
      </c>
      <c r="H486" s="17" t="s">
        <v>16</v>
      </c>
      <c r="I486" s="17" t="s">
        <v>17</v>
      </c>
      <c r="J486" s="15" t="s">
        <v>332</v>
      </c>
      <c r="K486" s="15" t="s">
        <v>346</v>
      </c>
      <c r="L486" s="16"/>
      <c r="M486" s="6">
        <v>44291</v>
      </c>
      <c r="N486" s="6">
        <v>44291</v>
      </c>
      <c r="O486" s="16" t="s">
        <v>620</v>
      </c>
      <c r="P486" s="18" t="s">
        <v>614</v>
      </c>
      <c r="Q486" s="18" t="s">
        <v>622</v>
      </c>
    </row>
    <row r="487" spans="1:19" s="16" customFormat="1" x14ac:dyDescent="0.3">
      <c r="A487" s="16">
        <v>486</v>
      </c>
      <c r="B487" s="17" t="s">
        <v>66</v>
      </c>
      <c r="C487" s="16" t="s">
        <v>903</v>
      </c>
      <c r="E487" s="17" t="s">
        <v>14</v>
      </c>
      <c r="F487" s="17" t="s">
        <v>15</v>
      </c>
      <c r="G487" s="17" t="s">
        <v>16</v>
      </c>
      <c r="H487" s="17" t="s">
        <v>16</v>
      </c>
      <c r="I487" s="17" t="s">
        <v>17</v>
      </c>
      <c r="J487" s="15" t="s">
        <v>332</v>
      </c>
      <c r="K487" s="15" t="s">
        <v>346</v>
      </c>
      <c r="M487" s="6">
        <v>44291</v>
      </c>
      <c r="N487" s="6">
        <v>44291</v>
      </c>
      <c r="O487" s="16" t="s">
        <v>620</v>
      </c>
      <c r="P487" s="18" t="s">
        <v>614</v>
      </c>
      <c r="Q487" s="18" t="s">
        <v>622</v>
      </c>
      <c r="R487" s="18"/>
      <c r="S487" s="39"/>
    </row>
    <row r="488" spans="1:19" s="16" customFormat="1" x14ac:dyDescent="0.3">
      <c r="A488" s="16">
        <v>487</v>
      </c>
      <c r="B488" s="17" t="s">
        <v>66</v>
      </c>
      <c r="C488" s="16" t="s">
        <v>904</v>
      </c>
      <c r="E488" s="17" t="s">
        <v>14</v>
      </c>
      <c r="F488" s="17" t="s">
        <v>15</v>
      </c>
      <c r="G488" s="17" t="s">
        <v>16</v>
      </c>
      <c r="H488" s="17" t="s">
        <v>16</v>
      </c>
      <c r="I488" s="17" t="s">
        <v>17</v>
      </c>
      <c r="J488" s="15" t="s">
        <v>332</v>
      </c>
      <c r="K488" s="15" t="s">
        <v>761</v>
      </c>
      <c r="M488" s="6">
        <v>44291</v>
      </c>
      <c r="N488" s="6">
        <v>44291</v>
      </c>
      <c r="O488" s="16" t="s">
        <v>620</v>
      </c>
      <c r="P488" s="18" t="s">
        <v>614</v>
      </c>
      <c r="Q488" s="18" t="s">
        <v>622</v>
      </c>
      <c r="R488" s="18"/>
      <c r="S488" s="39"/>
    </row>
    <row r="489" spans="1:19" s="16" customFormat="1" x14ac:dyDescent="0.3">
      <c r="A489" s="16">
        <v>488</v>
      </c>
      <c r="B489" s="17" t="s">
        <v>66</v>
      </c>
      <c r="C489" s="16" t="s">
        <v>905</v>
      </c>
      <c r="E489" s="17" t="s">
        <v>14</v>
      </c>
      <c r="F489" s="17" t="s">
        <v>15</v>
      </c>
      <c r="G489" s="17" t="s">
        <v>16</v>
      </c>
      <c r="H489" s="17" t="s">
        <v>16</v>
      </c>
      <c r="I489" s="17" t="s">
        <v>17</v>
      </c>
      <c r="J489" s="15" t="s">
        <v>332</v>
      </c>
      <c r="K489" s="15" t="s">
        <v>346</v>
      </c>
      <c r="M489" s="6">
        <v>44291</v>
      </c>
      <c r="N489" s="6">
        <v>44291</v>
      </c>
      <c r="O489" s="16" t="s">
        <v>620</v>
      </c>
      <c r="P489" s="18" t="s">
        <v>614</v>
      </c>
      <c r="Q489" s="18" t="s">
        <v>622</v>
      </c>
      <c r="R489" s="18"/>
      <c r="S489" s="39"/>
    </row>
    <row r="490" spans="1:19" s="16" customFormat="1" x14ac:dyDescent="0.3">
      <c r="A490" s="16">
        <v>489</v>
      </c>
      <c r="B490" s="17" t="s">
        <v>66</v>
      </c>
      <c r="C490" s="16" t="s">
        <v>906</v>
      </c>
      <c r="E490" s="17" t="s">
        <v>14</v>
      </c>
      <c r="F490" s="17" t="s">
        <v>15</v>
      </c>
      <c r="G490" s="17" t="s">
        <v>16</v>
      </c>
      <c r="H490" s="17" t="s">
        <v>16</v>
      </c>
      <c r="I490" s="17" t="s">
        <v>17</v>
      </c>
      <c r="J490" s="15" t="s">
        <v>332</v>
      </c>
      <c r="K490" s="15" t="s">
        <v>163</v>
      </c>
      <c r="M490" s="6">
        <v>44291</v>
      </c>
      <c r="N490" s="6">
        <v>44291</v>
      </c>
      <c r="O490" s="16" t="s">
        <v>620</v>
      </c>
      <c r="P490" s="18" t="s">
        <v>614</v>
      </c>
      <c r="Q490" s="18" t="s">
        <v>622</v>
      </c>
      <c r="R490" s="18"/>
      <c r="S490" s="39"/>
    </row>
    <row r="491" spans="1:19" s="16" customFormat="1" x14ac:dyDescent="0.3">
      <c r="A491" s="16">
        <v>490</v>
      </c>
      <c r="B491" s="17" t="s">
        <v>66</v>
      </c>
      <c r="C491" s="16" t="s">
        <v>907</v>
      </c>
      <c r="E491" s="17" t="s">
        <v>14</v>
      </c>
      <c r="F491" s="17" t="s">
        <v>15</v>
      </c>
      <c r="G491" s="17" t="s">
        <v>16</v>
      </c>
      <c r="H491" s="17" t="s">
        <v>16</v>
      </c>
      <c r="I491" s="17" t="s">
        <v>17</v>
      </c>
      <c r="J491" s="15" t="s">
        <v>332</v>
      </c>
      <c r="K491" s="15" t="s">
        <v>346</v>
      </c>
      <c r="M491" s="6">
        <v>44291</v>
      </c>
      <c r="N491" s="6">
        <v>44291</v>
      </c>
      <c r="O491" s="16" t="s">
        <v>620</v>
      </c>
      <c r="P491" s="18" t="s">
        <v>614</v>
      </c>
      <c r="Q491" s="18" t="s">
        <v>622</v>
      </c>
      <c r="R491" s="18"/>
      <c r="S491" s="39"/>
    </row>
    <row r="492" spans="1:19" s="16" customFormat="1" x14ac:dyDescent="0.3">
      <c r="A492" s="16">
        <v>491</v>
      </c>
      <c r="B492" s="17" t="s">
        <v>66</v>
      </c>
      <c r="C492" s="16" t="s">
        <v>908</v>
      </c>
      <c r="E492" s="17" t="s">
        <v>112</v>
      </c>
      <c r="F492" s="17" t="s">
        <v>15</v>
      </c>
      <c r="G492" s="17">
        <v>7</v>
      </c>
      <c r="H492" s="17">
        <v>0</v>
      </c>
      <c r="I492" s="17" t="s">
        <v>17</v>
      </c>
      <c r="J492" s="15" t="s">
        <v>321</v>
      </c>
      <c r="K492" s="15" t="s">
        <v>162</v>
      </c>
      <c r="M492" s="6">
        <v>44294</v>
      </c>
      <c r="N492" s="6">
        <v>44294</v>
      </c>
      <c r="O492" s="16" t="s">
        <v>620</v>
      </c>
      <c r="P492" s="18" t="s">
        <v>614</v>
      </c>
      <c r="Q492" s="18" t="s">
        <v>622</v>
      </c>
      <c r="R492" s="18"/>
      <c r="S492" s="39"/>
    </row>
    <row r="493" spans="1:19" x14ac:dyDescent="0.3">
      <c r="A493" s="16">
        <v>492</v>
      </c>
      <c r="B493" s="17" t="s">
        <v>114</v>
      </c>
      <c r="C493" s="16" t="s">
        <v>909</v>
      </c>
      <c r="D493" s="16"/>
      <c r="E493" s="17" t="s">
        <v>14</v>
      </c>
      <c r="F493" s="17" t="s">
        <v>15</v>
      </c>
      <c r="G493" s="17" t="s">
        <v>16</v>
      </c>
      <c r="H493" s="17" t="s">
        <v>16</v>
      </c>
      <c r="I493" s="17" t="s">
        <v>17</v>
      </c>
      <c r="J493" s="15" t="s">
        <v>321</v>
      </c>
      <c r="K493" s="15" t="s">
        <v>910</v>
      </c>
      <c r="M493" s="6">
        <v>44301</v>
      </c>
      <c r="N493" s="6">
        <v>44301</v>
      </c>
      <c r="O493" s="16" t="s">
        <v>620</v>
      </c>
      <c r="P493" s="18" t="s">
        <v>614</v>
      </c>
      <c r="Q493" s="18" t="s">
        <v>622</v>
      </c>
    </row>
    <row r="494" spans="1:19" x14ac:dyDescent="0.3">
      <c r="A494" s="16">
        <v>493</v>
      </c>
      <c r="B494" s="17" t="s">
        <v>114</v>
      </c>
      <c r="C494" s="16" t="s">
        <v>911</v>
      </c>
      <c r="E494" s="17" t="s">
        <v>14</v>
      </c>
      <c r="F494" s="17" t="s">
        <v>15</v>
      </c>
      <c r="G494" s="17" t="s">
        <v>16</v>
      </c>
      <c r="H494" s="17" t="s">
        <v>16</v>
      </c>
      <c r="I494" s="17" t="s">
        <v>17</v>
      </c>
      <c r="J494" s="15" t="s">
        <v>321</v>
      </c>
      <c r="K494" s="15" t="s">
        <v>161</v>
      </c>
      <c r="M494" s="6">
        <v>44284</v>
      </c>
      <c r="N494" s="6">
        <v>44284</v>
      </c>
      <c r="O494" s="16" t="s">
        <v>620</v>
      </c>
      <c r="P494" s="18" t="s">
        <v>614</v>
      </c>
      <c r="Q494" s="18" t="s">
        <v>622</v>
      </c>
    </row>
    <row r="495" spans="1:19" x14ac:dyDescent="0.3">
      <c r="A495" s="16">
        <v>494</v>
      </c>
      <c r="B495" s="17" t="s">
        <v>114</v>
      </c>
      <c r="C495" s="16" t="s">
        <v>912</v>
      </c>
      <c r="E495" s="17" t="s">
        <v>14</v>
      </c>
      <c r="F495" s="17" t="s">
        <v>15</v>
      </c>
      <c r="G495" s="17" t="s">
        <v>16</v>
      </c>
      <c r="H495" s="17" t="s">
        <v>16</v>
      </c>
      <c r="I495" s="17" t="s">
        <v>17</v>
      </c>
      <c r="J495" s="15" t="s">
        <v>321</v>
      </c>
      <c r="K495" s="15" t="s">
        <v>162</v>
      </c>
      <c r="M495" s="6">
        <v>44277</v>
      </c>
      <c r="N495" s="6">
        <v>44277</v>
      </c>
      <c r="O495" s="16" t="s">
        <v>620</v>
      </c>
      <c r="P495" s="18" t="s">
        <v>614</v>
      </c>
      <c r="Q495" s="18" t="s">
        <v>622</v>
      </c>
    </row>
    <row r="496" spans="1:19" x14ac:dyDescent="0.3">
      <c r="A496" s="16">
        <v>495</v>
      </c>
      <c r="B496" s="17" t="s">
        <v>66</v>
      </c>
      <c r="C496" s="16" t="s">
        <v>913</v>
      </c>
      <c r="D496" t="s">
        <v>914</v>
      </c>
      <c r="E496" s="17" t="s">
        <v>112</v>
      </c>
      <c r="F496" s="17" t="s">
        <v>15</v>
      </c>
      <c r="G496" s="18">
        <v>9</v>
      </c>
      <c r="H496" s="18">
        <v>0</v>
      </c>
      <c r="I496" s="17" t="s">
        <v>141</v>
      </c>
      <c r="J496" s="15" t="s">
        <v>332</v>
      </c>
      <c r="K496" s="15" t="s">
        <v>163</v>
      </c>
      <c r="M496" s="6">
        <v>44306</v>
      </c>
      <c r="N496" s="6">
        <v>44306</v>
      </c>
      <c r="O496" s="16" t="s">
        <v>620</v>
      </c>
      <c r="P496" s="18" t="s">
        <v>614</v>
      </c>
      <c r="Q496" s="18" t="s">
        <v>622</v>
      </c>
    </row>
    <row r="497" spans="1:17" x14ac:dyDescent="0.3">
      <c r="A497" s="16">
        <v>496</v>
      </c>
      <c r="B497" s="17" t="s">
        <v>66</v>
      </c>
      <c r="C497" s="16" t="s">
        <v>915</v>
      </c>
      <c r="E497" s="17" t="s">
        <v>14</v>
      </c>
      <c r="F497" s="17" t="s">
        <v>15</v>
      </c>
      <c r="G497" s="17" t="s">
        <v>16</v>
      </c>
      <c r="H497" s="17" t="s">
        <v>16</v>
      </c>
      <c r="I497" s="17" t="s">
        <v>17</v>
      </c>
      <c r="J497" s="15" t="s">
        <v>321</v>
      </c>
      <c r="K497" s="15" t="s">
        <v>761</v>
      </c>
      <c r="M497" s="6">
        <v>44307</v>
      </c>
      <c r="N497" s="6">
        <v>44307</v>
      </c>
      <c r="O497" s="16" t="s">
        <v>620</v>
      </c>
      <c r="P497" s="18" t="s">
        <v>614</v>
      </c>
      <c r="Q497" s="18" t="s">
        <v>622</v>
      </c>
    </row>
    <row r="498" spans="1:17" x14ac:dyDescent="0.3">
      <c r="A498" s="16">
        <v>497</v>
      </c>
      <c r="B498" s="17" t="s">
        <v>66</v>
      </c>
      <c r="C498" s="16" t="s">
        <v>916</v>
      </c>
      <c r="E498" s="17" t="s">
        <v>14</v>
      </c>
      <c r="F498" s="17" t="s">
        <v>15</v>
      </c>
      <c r="G498" s="17" t="s">
        <v>16</v>
      </c>
      <c r="H498" s="17" t="s">
        <v>16</v>
      </c>
      <c r="I498" s="17" t="s">
        <v>17</v>
      </c>
      <c r="J498" s="15" t="s">
        <v>321</v>
      </c>
      <c r="K498" s="15" t="s">
        <v>761</v>
      </c>
      <c r="M498" s="6">
        <v>44307</v>
      </c>
      <c r="N498" s="6">
        <v>44307</v>
      </c>
      <c r="O498" s="16" t="s">
        <v>620</v>
      </c>
      <c r="P498" s="18" t="s">
        <v>614</v>
      </c>
      <c r="Q498" s="18" t="s">
        <v>622</v>
      </c>
    </row>
    <row r="499" spans="1:17" x14ac:dyDescent="0.3">
      <c r="A499" s="16">
        <v>498</v>
      </c>
      <c r="B499" s="17" t="s">
        <v>66</v>
      </c>
      <c r="C499" s="16" t="s">
        <v>917</v>
      </c>
      <c r="E499" s="17" t="s">
        <v>14</v>
      </c>
      <c r="F499" s="17" t="s">
        <v>15</v>
      </c>
      <c r="G499" s="17" t="s">
        <v>16</v>
      </c>
      <c r="H499" s="17" t="s">
        <v>16</v>
      </c>
      <c r="I499" s="17" t="s">
        <v>17</v>
      </c>
      <c r="J499" s="15" t="s">
        <v>321</v>
      </c>
      <c r="K499" s="15" t="s">
        <v>761</v>
      </c>
      <c r="M499" s="6">
        <v>44307</v>
      </c>
      <c r="N499" s="6">
        <v>44307</v>
      </c>
      <c r="O499" s="16" t="s">
        <v>620</v>
      </c>
      <c r="P499" s="18" t="s">
        <v>614</v>
      </c>
      <c r="Q499" s="18" t="s">
        <v>622</v>
      </c>
    </row>
    <row r="500" spans="1:17" x14ac:dyDescent="0.3">
      <c r="A500" s="16">
        <v>499</v>
      </c>
      <c r="B500" s="17" t="s">
        <v>66</v>
      </c>
      <c r="C500" s="16" t="s">
        <v>918</v>
      </c>
      <c r="E500" s="17" t="s">
        <v>14</v>
      </c>
      <c r="F500" s="17" t="s">
        <v>15</v>
      </c>
      <c r="G500" s="17" t="s">
        <v>16</v>
      </c>
      <c r="H500" s="17" t="s">
        <v>16</v>
      </c>
      <c r="I500" s="17" t="s">
        <v>17</v>
      </c>
      <c r="J500" s="15" t="s">
        <v>321</v>
      </c>
      <c r="K500" s="15" t="s">
        <v>761</v>
      </c>
      <c r="M500" s="6">
        <v>44307</v>
      </c>
      <c r="N500" s="6">
        <v>44307</v>
      </c>
      <c r="O500" s="16" t="s">
        <v>620</v>
      </c>
      <c r="P500" s="18" t="s">
        <v>614</v>
      </c>
      <c r="Q500" s="18" t="s">
        <v>622</v>
      </c>
    </row>
    <row r="501" spans="1:17" x14ac:dyDescent="0.3">
      <c r="A501" s="16">
        <v>500</v>
      </c>
      <c r="B501" s="17" t="s">
        <v>66</v>
      </c>
      <c r="C501" s="16" t="s">
        <v>919</v>
      </c>
      <c r="E501" s="17" t="s">
        <v>14</v>
      </c>
      <c r="F501" s="17" t="s">
        <v>15</v>
      </c>
      <c r="G501" s="17" t="s">
        <v>16</v>
      </c>
      <c r="H501" s="17" t="s">
        <v>16</v>
      </c>
      <c r="I501" s="17" t="s">
        <v>17</v>
      </c>
      <c r="J501" s="15" t="s">
        <v>321</v>
      </c>
      <c r="K501" s="15" t="s">
        <v>761</v>
      </c>
      <c r="M501" s="6">
        <v>44307</v>
      </c>
      <c r="N501" s="6">
        <v>44307</v>
      </c>
      <c r="O501" s="16" t="s">
        <v>620</v>
      </c>
      <c r="P501" s="18" t="s">
        <v>614</v>
      </c>
      <c r="Q501" s="18" t="s">
        <v>622</v>
      </c>
    </row>
    <row r="502" spans="1:17" x14ac:dyDescent="0.3">
      <c r="A502" s="16">
        <v>501</v>
      </c>
      <c r="B502" s="17" t="s">
        <v>66</v>
      </c>
      <c r="C502" s="16" t="s">
        <v>920</v>
      </c>
      <c r="D502" s="16"/>
      <c r="E502" s="17" t="s">
        <v>14</v>
      </c>
      <c r="F502" s="17" t="s">
        <v>15</v>
      </c>
      <c r="G502" s="17" t="s">
        <v>16</v>
      </c>
      <c r="H502" s="17" t="s">
        <v>16</v>
      </c>
      <c r="I502" s="17" t="s">
        <v>17</v>
      </c>
      <c r="J502" s="15" t="s">
        <v>321</v>
      </c>
      <c r="K502" s="15" t="s">
        <v>761</v>
      </c>
      <c r="L502" s="16"/>
      <c r="M502" s="6">
        <v>44307</v>
      </c>
      <c r="N502" s="6">
        <v>44307</v>
      </c>
      <c r="O502" s="16" t="s">
        <v>620</v>
      </c>
      <c r="P502" s="18" t="s">
        <v>614</v>
      </c>
      <c r="Q502" s="18" t="s">
        <v>622</v>
      </c>
    </row>
    <row r="503" spans="1:17" x14ac:dyDescent="0.3">
      <c r="A503" s="16">
        <v>502</v>
      </c>
      <c r="B503" s="17" t="s">
        <v>66</v>
      </c>
      <c r="C503" s="16" t="s">
        <v>921</v>
      </c>
      <c r="D503" s="16"/>
      <c r="E503" s="17" t="s">
        <v>14</v>
      </c>
      <c r="F503" s="17" t="s">
        <v>15</v>
      </c>
      <c r="G503" s="17" t="s">
        <v>16</v>
      </c>
      <c r="H503" s="17" t="s">
        <v>16</v>
      </c>
      <c r="I503" s="17" t="s">
        <v>17</v>
      </c>
      <c r="J503" s="15" t="s">
        <v>321</v>
      </c>
      <c r="K503" s="15" t="s">
        <v>761</v>
      </c>
      <c r="L503" s="16"/>
      <c r="M503" s="6">
        <v>44307</v>
      </c>
      <c r="N503" s="6">
        <v>44307</v>
      </c>
      <c r="O503" s="16" t="s">
        <v>620</v>
      </c>
      <c r="P503" s="18" t="s">
        <v>614</v>
      </c>
      <c r="Q503" s="18" t="s">
        <v>622</v>
      </c>
    </row>
    <row r="504" spans="1:17" x14ac:dyDescent="0.3">
      <c r="A504" s="16">
        <v>503</v>
      </c>
      <c r="B504" s="17" t="s">
        <v>66</v>
      </c>
      <c r="C504" s="16" t="s">
        <v>922</v>
      </c>
      <c r="D504" s="16"/>
      <c r="E504" s="17" t="s">
        <v>14</v>
      </c>
      <c r="F504" s="17" t="s">
        <v>15</v>
      </c>
      <c r="G504" s="17" t="s">
        <v>16</v>
      </c>
      <c r="H504" s="17" t="s">
        <v>16</v>
      </c>
      <c r="I504" s="17" t="s">
        <v>17</v>
      </c>
      <c r="J504" s="15" t="s">
        <v>321</v>
      </c>
      <c r="K504" s="15" t="s">
        <v>761</v>
      </c>
      <c r="L504" s="16"/>
      <c r="M504" s="6">
        <v>44307</v>
      </c>
      <c r="N504" s="6">
        <v>44307</v>
      </c>
      <c r="O504" s="16" t="s">
        <v>620</v>
      </c>
      <c r="P504" s="18" t="s">
        <v>614</v>
      </c>
      <c r="Q504" s="18" t="s">
        <v>622</v>
      </c>
    </row>
    <row r="505" spans="1:17" x14ac:dyDescent="0.3">
      <c r="A505" s="16">
        <v>504</v>
      </c>
      <c r="B505" s="17" t="s">
        <v>66</v>
      </c>
      <c r="C505" s="16" t="s">
        <v>923</v>
      </c>
      <c r="D505" s="16"/>
      <c r="E505" s="17" t="s">
        <v>14</v>
      </c>
      <c r="F505" s="17" t="s">
        <v>15</v>
      </c>
      <c r="G505" s="17" t="s">
        <v>16</v>
      </c>
      <c r="H505" s="17" t="s">
        <v>16</v>
      </c>
      <c r="I505" s="17" t="s">
        <v>17</v>
      </c>
      <c r="J505" s="15" t="s">
        <v>321</v>
      </c>
      <c r="K505" s="15" t="s">
        <v>761</v>
      </c>
      <c r="L505" s="16"/>
      <c r="M505" s="6">
        <v>44307</v>
      </c>
      <c r="N505" s="6">
        <v>44307</v>
      </c>
      <c r="O505" s="16" t="s">
        <v>620</v>
      </c>
      <c r="P505" s="18" t="s">
        <v>614</v>
      </c>
      <c r="Q505" s="18" t="s">
        <v>622</v>
      </c>
    </row>
    <row r="506" spans="1:17" x14ac:dyDescent="0.3">
      <c r="A506" s="16">
        <v>505</v>
      </c>
      <c r="B506" s="17" t="s">
        <v>66</v>
      </c>
      <c r="C506" s="16" t="s">
        <v>924</v>
      </c>
      <c r="D506" s="16"/>
      <c r="E506" s="17" t="s">
        <v>14</v>
      </c>
      <c r="F506" s="17" t="s">
        <v>15</v>
      </c>
      <c r="G506" s="17" t="s">
        <v>16</v>
      </c>
      <c r="H506" s="17" t="s">
        <v>16</v>
      </c>
      <c r="I506" s="17" t="s">
        <v>17</v>
      </c>
      <c r="J506" s="15" t="s">
        <v>321</v>
      </c>
      <c r="K506" s="15" t="s">
        <v>761</v>
      </c>
      <c r="L506" s="16"/>
      <c r="M506" s="6">
        <v>44307</v>
      </c>
      <c r="N506" s="6">
        <v>44307</v>
      </c>
      <c r="O506" s="16" t="s">
        <v>620</v>
      </c>
      <c r="P506" s="18" t="s">
        <v>614</v>
      </c>
      <c r="Q506" s="18" t="s">
        <v>622</v>
      </c>
    </row>
    <row r="507" spans="1:17" x14ac:dyDescent="0.3">
      <c r="A507" s="16">
        <v>506</v>
      </c>
      <c r="B507" s="17" t="s">
        <v>66</v>
      </c>
      <c r="C507" s="16" t="s">
        <v>925</v>
      </c>
      <c r="D507" s="16" t="s">
        <v>927</v>
      </c>
      <c r="E507" s="17" t="s">
        <v>14</v>
      </c>
      <c r="F507" s="17" t="s">
        <v>15</v>
      </c>
      <c r="G507" s="17" t="s">
        <v>16</v>
      </c>
      <c r="H507" s="17" t="s">
        <v>16</v>
      </c>
      <c r="I507" s="17" t="s">
        <v>17</v>
      </c>
      <c r="J507" s="15" t="s">
        <v>321</v>
      </c>
      <c r="K507" s="15" t="s">
        <v>162</v>
      </c>
      <c r="L507" s="16"/>
      <c r="M507" s="6">
        <v>44307</v>
      </c>
      <c r="N507" s="6">
        <v>44307</v>
      </c>
      <c r="O507" s="16" t="s">
        <v>620</v>
      </c>
      <c r="P507" s="18" t="s">
        <v>614</v>
      </c>
      <c r="Q507" s="18" t="s">
        <v>622</v>
      </c>
    </row>
    <row r="508" spans="1:17" x14ac:dyDescent="0.3">
      <c r="A508" s="16">
        <v>507</v>
      </c>
      <c r="B508" s="17" t="s">
        <v>114</v>
      </c>
      <c r="C508" s="16" t="s">
        <v>926</v>
      </c>
      <c r="D508" s="16" t="s">
        <v>928</v>
      </c>
      <c r="E508" s="17" t="s">
        <v>14</v>
      </c>
      <c r="F508" s="17" t="s">
        <v>15</v>
      </c>
      <c r="G508" s="17" t="s">
        <v>16</v>
      </c>
      <c r="H508" s="17" t="s">
        <v>16</v>
      </c>
      <c r="I508" s="17" t="s">
        <v>17</v>
      </c>
      <c r="J508" s="15" t="s">
        <v>321</v>
      </c>
      <c r="K508" s="15" t="s">
        <v>161</v>
      </c>
      <c r="L508" s="16"/>
      <c r="M508" s="6">
        <v>44307</v>
      </c>
      <c r="N508" s="6">
        <v>44307</v>
      </c>
      <c r="O508" s="16" t="s">
        <v>620</v>
      </c>
      <c r="P508" s="18" t="s">
        <v>614</v>
      </c>
      <c r="Q508" s="18" t="s">
        <v>622</v>
      </c>
    </row>
    <row r="509" spans="1:17" x14ac:dyDescent="0.3">
      <c r="A509" s="16">
        <v>508</v>
      </c>
      <c r="B509" s="17" t="s">
        <v>114</v>
      </c>
      <c r="C509" s="16" t="s">
        <v>929</v>
      </c>
      <c r="D509" s="16"/>
      <c r="E509" s="17" t="s">
        <v>112</v>
      </c>
      <c r="F509" s="17" t="s">
        <v>15</v>
      </c>
      <c r="G509" s="18">
        <v>14</v>
      </c>
      <c r="H509" s="18">
        <v>0</v>
      </c>
      <c r="I509" s="17" t="s">
        <v>17</v>
      </c>
      <c r="J509" s="15" t="s">
        <v>321</v>
      </c>
      <c r="K509" s="15" t="s">
        <v>910</v>
      </c>
      <c r="L509" s="16"/>
      <c r="M509" s="6">
        <v>44307</v>
      </c>
      <c r="N509" s="6">
        <v>44307</v>
      </c>
      <c r="O509" s="16" t="s">
        <v>620</v>
      </c>
      <c r="P509" s="18" t="s">
        <v>614</v>
      </c>
      <c r="Q509" s="18" t="s">
        <v>622</v>
      </c>
    </row>
    <row r="510" spans="1:17" x14ac:dyDescent="0.3">
      <c r="A510" s="16">
        <v>509</v>
      </c>
      <c r="B510" s="17" t="s">
        <v>114</v>
      </c>
      <c r="C510" s="16" t="s">
        <v>930</v>
      </c>
      <c r="E510" s="17" t="s">
        <v>112</v>
      </c>
      <c r="F510" s="17" t="s">
        <v>15</v>
      </c>
      <c r="G510" s="18">
        <v>9</v>
      </c>
      <c r="H510" s="18">
        <v>30</v>
      </c>
      <c r="I510" s="17" t="s">
        <v>120</v>
      </c>
      <c r="J510" s="15" t="s">
        <v>321</v>
      </c>
      <c r="K510" s="15" t="s">
        <v>848</v>
      </c>
      <c r="M510" s="6">
        <v>44308</v>
      </c>
      <c r="N510" s="6">
        <v>44308</v>
      </c>
      <c r="O510" t="s">
        <v>616</v>
      </c>
      <c r="P510" s="18" t="s">
        <v>614</v>
      </c>
      <c r="Q510" s="18" t="s">
        <v>622</v>
      </c>
    </row>
    <row r="511" spans="1:17" x14ac:dyDescent="0.3">
      <c r="A511" s="16">
        <v>510</v>
      </c>
      <c r="B511" s="17" t="s">
        <v>114</v>
      </c>
      <c r="C511" s="16" t="s">
        <v>931</v>
      </c>
      <c r="E511" s="17" t="s">
        <v>112</v>
      </c>
      <c r="F511" s="17" t="s">
        <v>15</v>
      </c>
      <c r="G511" s="18">
        <v>9</v>
      </c>
      <c r="H511" s="18">
        <v>30</v>
      </c>
      <c r="I511" s="17" t="s">
        <v>120</v>
      </c>
      <c r="J511" s="15" t="s">
        <v>321</v>
      </c>
      <c r="K511" s="15" t="s">
        <v>848</v>
      </c>
      <c r="M511" s="6">
        <v>44308</v>
      </c>
      <c r="N511" s="6">
        <v>44308</v>
      </c>
      <c r="O511" s="16" t="s">
        <v>620</v>
      </c>
      <c r="P511" s="18" t="s">
        <v>614</v>
      </c>
      <c r="Q511" s="18" t="s">
        <v>622</v>
      </c>
    </row>
    <row r="512" spans="1:17" x14ac:dyDescent="0.3">
      <c r="A512" s="16">
        <v>511</v>
      </c>
      <c r="B512" s="17" t="s">
        <v>114</v>
      </c>
      <c r="C512" s="16" t="s">
        <v>932</v>
      </c>
      <c r="E512" s="17" t="s">
        <v>112</v>
      </c>
      <c r="F512" s="17" t="s">
        <v>15</v>
      </c>
      <c r="G512" s="18">
        <v>9</v>
      </c>
      <c r="H512" s="18">
        <v>30</v>
      </c>
      <c r="I512" s="17" t="s">
        <v>120</v>
      </c>
      <c r="J512" s="15" t="s">
        <v>321</v>
      </c>
      <c r="K512" s="15" t="s">
        <v>848</v>
      </c>
      <c r="M512" s="6">
        <v>44308</v>
      </c>
      <c r="N512" s="6">
        <v>44308</v>
      </c>
      <c r="O512" s="16" t="s">
        <v>620</v>
      </c>
      <c r="P512" s="18" t="s">
        <v>614</v>
      </c>
      <c r="Q512" s="18" t="s">
        <v>622</v>
      </c>
    </row>
    <row r="513" spans="1:19" x14ac:dyDescent="0.3">
      <c r="A513" s="16">
        <v>512</v>
      </c>
      <c r="B513" s="17" t="s">
        <v>114</v>
      </c>
      <c r="C513" s="16" t="s">
        <v>933</v>
      </c>
      <c r="E513" s="17" t="s">
        <v>14</v>
      </c>
      <c r="F513" s="17" t="s">
        <v>15</v>
      </c>
      <c r="G513" s="17" t="s">
        <v>16</v>
      </c>
      <c r="H513" s="17" t="s">
        <v>16</v>
      </c>
      <c r="I513" s="17" t="s">
        <v>17</v>
      </c>
      <c r="J513" s="15" t="s">
        <v>321</v>
      </c>
      <c r="K513" s="15" t="s">
        <v>317</v>
      </c>
      <c r="M513" s="6">
        <v>44308</v>
      </c>
      <c r="N513" s="6">
        <v>44308</v>
      </c>
      <c r="O513" s="16" t="s">
        <v>620</v>
      </c>
      <c r="P513" s="18" t="s">
        <v>614</v>
      </c>
      <c r="Q513" s="18" t="s">
        <v>622</v>
      </c>
    </row>
    <row r="514" spans="1:19" x14ac:dyDescent="0.3">
      <c r="A514" s="16">
        <v>513</v>
      </c>
      <c r="B514" s="17" t="s">
        <v>66</v>
      </c>
      <c r="C514" s="27" t="s">
        <v>935</v>
      </c>
      <c r="D514" s="5"/>
      <c r="E514" s="17" t="s">
        <v>14</v>
      </c>
      <c r="F514" s="17" t="s">
        <v>15</v>
      </c>
      <c r="G514" s="17" t="s">
        <v>16</v>
      </c>
      <c r="H514" s="17" t="s">
        <v>16</v>
      </c>
      <c r="I514" s="17" t="s">
        <v>17</v>
      </c>
      <c r="J514" s="15" t="s">
        <v>23</v>
      </c>
      <c r="K514" s="15" t="s">
        <v>68</v>
      </c>
      <c r="L514" s="17"/>
      <c r="M514" s="6">
        <v>44307</v>
      </c>
      <c r="N514" s="6">
        <v>44307</v>
      </c>
      <c r="O514" s="16" t="s">
        <v>620</v>
      </c>
      <c r="P514" s="18" t="s">
        <v>614</v>
      </c>
      <c r="Q514" s="18" t="s">
        <v>622</v>
      </c>
    </row>
    <row r="515" spans="1:19" x14ac:dyDescent="0.3">
      <c r="A515" s="16">
        <v>514</v>
      </c>
      <c r="B515" s="17" t="s">
        <v>66</v>
      </c>
      <c r="C515" s="27" t="s">
        <v>934</v>
      </c>
      <c r="D515" s="5"/>
      <c r="E515" s="17" t="s">
        <v>14</v>
      </c>
      <c r="F515" s="17" t="s">
        <v>15</v>
      </c>
      <c r="G515" s="17" t="s">
        <v>16</v>
      </c>
      <c r="H515" s="17" t="s">
        <v>16</v>
      </c>
      <c r="I515" s="17" t="s">
        <v>17</v>
      </c>
      <c r="J515" s="15" t="s">
        <v>23</v>
      </c>
      <c r="K515" s="15" t="s">
        <v>68</v>
      </c>
      <c r="L515" s="17"/>
      <c r="M515" s="6">
        <v>44307</v>
      </c>
      <c r="N515" s="6">
        <v>44307</v>
      </c>
      <c r="O515" s="16" t="s">
        <v>620</v>
      </c>
      <c r="P515" s="18" t="s">
        <v>614</v>
      </c>
      <c r="Q515" s="18" t="s">
        <v>622</v>
      </c>
    </row>
    <row r="516" spans="1:19" x14ac:dyDescent="0.3">
      <c r="A516" s="16">
        <v>515</v>
      </c>
      <c r="B516" s="17" t="s">
        <v>114</v>
      </c>
      <c r="C516" s="16" t="s">
        <v>937</v>
      </c>
      <c r="E516" s="17" t="s">
        <v>14</v>
      </c>
      <c r="F516" s="17" t="s">
        <v>15</v>
      </c>
      <c r="G516" s="17" t="s">
        <v>16</v>
      </c>
      <c r="H516" s="17" t="s">
        <v>16</v>
      </c>
      <c r="I516" s="17" t="s">
        <v>17</v>
      </c>
      <c r="J516" s="15" t="s">
        <v>321</v>
      </c>
      <c r="K516" s="15" t="s">
        <v>848</v>
      </c>
      <c r="M516" s="6">
        <v>44309</v>
      </c>
      <c r="N516" s="6">
        <v>44309</v>
      </c>
      <c r="O516" s="16" t="s">
        <v>620</v>
      </c>
      <c r="P516" s="18" t="s">
        <v>614</v>
      </c>
      <c r="Q516" s="18" t="s">
        <v>622</v>
      </c>
    </row>
    <row r="517" spans="1:19" x14ac:dyDescent="0.3">
      <c r="A517" s="16">
        <v>516</v>
      </c>
      <c r="B517" s="17" t="s">
        <v>66</v>
      </c>
      <c r="C517" s="16" t="s">
        <v>967</v>
      </c>
      <c r="E517" s="17" t="s">
        <v>14</v>
      </c>
      <c r="F517" s="17" t="s">
        <v>15</v>
      </c>
      <c r="G517" s="17" t="s">
        <v>16</v>
      </c>
      <c r="H517" s="17" t="s">
        <v>16</v>
      </c>
      <c r="I517" s="17" t="s">
        <v>17</v>
      </c>
      <c r="J517" s="15" t="s">
        <v>332</v>
      </c>
      <c r="K517" s="15" t="s">
        <v>761</v>
      </c>
      <c r="M517" s="6">
        <v>44312</v>
      </c>
      <c r="N517" s="6">
        <v>44312</v>
      </c>
      <c r="O517" t="s">
        <v>615</v>
      </c>
      <c r="P517" s="18" t="s">
        <v>614</v>
      </c>
      <c r="Q517" s="18" t="s">
        <v>622</v>
      </c>
    </row>
    <row r="518" spans="1:19" x14ac:dyDescent="0.3">
      <c r="A518" s="16">
        <v>517</v>
      </c>
      <c r="B518" s="17" t="s">
        <v>66</v>
      </c>
      <c r="C518" s="16" t="s">
        <v>966</v>
      </c>
      <c r="E518" s="17" t="s">
        <v>14</v>
      </c>
      <c r="F518" s="17" t="s">
        <v>15</v>
      </c>
      <c r="G518" s="17" t="s">
        <v>16</v>
      </c>
      <c r="H518" s="17" t="s">
        <v>16</v>
      </c>
      <c r="I518" s="17" t="s">
        <v>17</v>
      </c>
      <c r="J518" s="15" t="s">
        <v>332</v>
      </c>
      <c r="K518" s="15" t="s">
        <v>761</v>
      </c>
      <c r="M518" s="6">
        <v>44312</v>
      </c>
      <c r="N518" s="6">
        <v>44312</v>
      </c>
      <c r="O518" s="16" t="s">
        <v>615</v>
      </c>
      <c r="P518" s="18" t="s">
        <v>614</v>
      </c>
      <c r="Q518" s="18" t="s">
        <v>622</v>
      </c>
    </row>
    <row r="519" spans="1:19" x14ac:dyDescent="0.3">
      <c r="A519" s="16">
        <v>518</v>
      </c>
      <c r="B519" s="17" t="s">
        <v>66</v>
      </c>
      <c r="C519" s="16" t="s">
        <v>968</v>
      </c>
      <c r="E519" s="17" t="s">
        <v>14</v>
      </c>
      <c r="F519" s="17" t="s">
        <v>15</v>
      </c>
      <c r="G519" s="17" t="s">
        <v>16</v>
      </c>
      <c r="H519" s="17" t="s">
        <v>16</v>
      </c>
      <c r="I519" s="17" t="s">
        <v>17</v>
      </c>
      <c r="J519" s="15" t="s">
        <v>332</v>
      </c>
      <c r="K519" s="15" t="s">
        <v>761</v>
      </c>
      <c r="M519" s="6">
        <v>44312</v>
      </c>
      <c r="N519" s="6">
        <v>44312</v>
      </c>
      <c r="O519" s="16" t="s">
        <v>615</v>
      </c>
      <c r="P519" s="18" t="s">
        <v>614</v>
      </c>
      <c r="Q519" s="18" t="s">
        <v>622</v>
      </c>
    </row>
    <row r="520" spans="1:19" x14ac:dyDescent="0.3">
      <c r="A520" s="16">
        <v>519</v>
      </c>
      <c r="B520" s="17" t="s">
        <v>66</v>
      </c>
      <c r="C520" s="16" t="s">
        <v>969</v>
      </c>
      <c r="E520" s="17" t="s">
        <v>14</v>
      </c>
      <c r="F520" s="17" t="s">
        <v>15</v>
      </c>
      <c r="G520" s="17" t="s">
        <v>16</v>
      </c>
      <c r="H520" s="17" t="s">
        <v>16</v>
      </c>
      <c r="I520" s="17" t="s">
        <v>17</v>
      </c>
      <c r="J520" s="15" t="s">
        <v>332</v>
      </c>
      <c r="K520" s="15" t="s">
        <v>761</v>
      </c>
      <c r="M520" s="6">
        <v>44312</v>
      </c>
      <c r="N520" s="6">
        <v>44312</v>
      </c>
      <c r="O520" s="16" t="s">
        <v>615</v>
      </c>
      <c r="P520" s="18" t="s">
        <v>614</v>
      </c>
      <c r="Q520" s="18" t="s">
        <v>622</v>
      </c>
    </row>
    <row r="521" spans="1:19" x14ac:dyDescent="0.3">
      <c r="A521" s="16">
        <v>520</v>
      </c>
      <c r="B521" s="17" t="s">
        <v>66</v>
      </c>
      <c r="C521" s="16" t="s">
        <v>970</v>
      </c>
      <c r="E521" s="17" t="s">
        <v>14</v>
      </c>
      <c r="F521" s="17" t="s">
        <v>15</v>
      </c>
      <c r="G521" s="17" t="s">
        <v>16</v>
      </c>
      <c r="H521" s="17" t="s">
        <v>16</v>
      </c>
      <c r="I521" s="17" t="s">
        <v>17</v>
      </c>
      <c r="J521" s="15" t="s">
        <v>332</v>
      </c>
      <c r="K521" s="15" t="s">
        <v>761</v>
      </c>
      <c r="M521" s="6">
        <v>44312</v>
      </c>
      <c r="N521" s="6">
        <v>44312</v>
      </c>
      <c r="O521" s="16" t="s">
        <v>615</v>
      </c>
      <c r="P521" s="18" t="s">
        <v>614</v>
      </c>
      <c r="Q521" s="18" t="s">
        <v>622</v>
      </c>
    </row>
    <row r="522" spans="1:19" s="16" customFormat="1" x14ac:dyDescent="0.3">
      <c r="A522" s="16">
        <v>521</v>
      </c>
      <c r="B522" s="17" t="s">
        <v>66</v>
      </c>
      <c r="C522" s="16" t="s">
        <v>971</v>
      </c>
      <c r="E522" s="17" t="s">
        <v>14</v>
      </c>
      <c r="F522" s="17" t="s">
        <v>15</v>
      </c>
      <c r="G522" s="17" t="s">
        <v>16</v>
      </c>
      <c r="H522" s="17" t="s">
        <v>16</v>
      </c>
      <c r="I522" s="17" t="s">
        <v>17</v>
      </c>
      <c r="J522" s="15" t="s">
        <v>332</v>
      </c>
      <c r="K522" s="15" t="s">
        <v>761</v>
      </c>
      <c r="M522" s="6">
        <v>44312</v>
      </c>
      <c r="N522" s="6">
        <v>44312</v>
      </c>
      <c r="O522" s="16" t="s">
        <v>615</v>
      </c>
      <c r="P522" s="18" t="s">
        <v>614</v>
      </c>
      <c r="Q522" s="18" t="s">
        <v>622</v>
      </c>
      <c r="R522" s="18"/>
      <c r="S522" s="39"/>
    </row>
    <row r="523" spans="1:19" s="16" customFormat="1" x14ac:dyDescent="0.3">
      <c r="A523" s="16">
        <v>522</v>
      </c>
      <c r="B523" s="17" t="s">
        <v>66</v>
      </c>
      <c r="C523" s="16" t="s">
        <v>972</v>
      </c>
      <c r="E523" s="17" t="s">
        <v>14</v>
      </c>
      <c r="F523" s="17" t="s">
        <v>15</v>
      </c>
      <c r="G523" s="17" t="s">
        <v>16</v>
      </c>
      <c r="H523" s="17" t="s">
        <v>16</v>
      </c>
      <c r="I523" s="17" t="s">
        <v>17</v>
      </c>
      <c r="J523" s="15" t="s">
        <v>332</v>
      </c>
      <c r="K523" s="15" t="s">
        <v>761</v>
      </c>
      <c r="M523" s="6">
        <v>44312</v>
      </c>
      <c r="N523" s="6">
        <v>44312</v>
      </c>
      <c r="O523" s="16" t="s">
        <v>615</v>
      </c>
      <c r="P523" s="18" t="s">
        <v>614</v>
      </c>
      <c r="Q523" s="18" t="s">
        <v>622</v>
      </c>
      <c r="R523" s="18"/>
      <c r="S523" s="39"/>
    </row>
    <row r="524" spans="1:19" s="16" customFormat="1" x14ac:dyDescent="0.3">
      <c r="A524" s="16">
        <v>523</v>
      </c>
      <c r="B524" s="17" t="s">
        <v>66</v>
      </c>
      <c r="C524" s="16" t="s">
        <v>973</v>
      </c>
      <c r="E524" s="17" t="s">
        <v>14</v>
      </c>
      <c r="F524" s="17" t="s">
        <v>15</v>
      </c>
      <c r="G524" s="17" t="s">
        <v>16</v>
      </c>
      <c r="H524" s="17" t="s">
        <v>16</v>
      </c>
      <c r="I524" s="17" t="s">
        <v>17</v>
      </c>
      <c r="J524" s="15" t="s">
        <v>332</v>
      </c>
      <c r="K524" s="15" t="s">
        <v>761</v>
      </c>
      <c r="M524" s="6">
        <v>44312</v>
      </c>
      <c r="N524" s="6">
        <v>44312</v>
      </c>
      <c r="O524" s="16" t="s">
        <v>615</v>
      </c>
      <c r="P524" s="18" t="s">
        <v>614</v>
      </c>
      <c r="Q524" s="18" t="s">
        <v>622</v>
      </c>
      <c r="R524" s="18"/>
      <c r="S524" s="39"/>
    </row>
    <row r="525" spans="1:19" s="16" customFormat="1" x14ac:dyDescent="0.3">
      <c r="A525" s="16">
        <v>524</v>
      </c>
      <c r="B525" s="17" t="s">
        <v>66</v>
      </c>
      <c r="C525" s="16" t="s">
        <v>974</v>
      </c>
      <c r="E525" s="17" t="s">
        <v>14</v>
      </c>
      <c r="F525" s="17" t="s">
        <v>15</v>
      </c>
      <c r="G525" s="17" t="s">
        <v>16</v>
      </c>
      <c r="H525" s="17" t="s">
        <v>16</v>
      </c>
      <c r="I525" s="17" t="s">
        <v>17</v>
      </c>
      <c r="J525" s="15" t="s">
        <v>332</v>
      </c>
      <c r="K525" s="15" t="s">
        <v>761</v>
      </c>
      <c r="M525" s="6">
        <v>44312</v>
      </c>
      <c r="N525" s="6">
        <v>44312</v>
      </c>
      <c r="O525" s="16" t="s">
        <v>615</v>
      </c>
      <c r="P525" s="18" t="s">
        <v>614</v>
      </c>
      <c r="Q525" s="18" t="s">
        <v>622</v>
      </c>
      <c r="R525" s="18"/>
      <c r="S525" s="39"/>
    </row>
    <row r="526" spans="1:19" s="16" customFormat="1" x14ac:dyDescent="0.3">
      <c r="A526" s="16">
        <v>525</v>
      </c>
      <c r="B526" s="17" t="s">
        <v>66</v>
      </c>
      <c r="C526" s="16" t="s">
        <v>975</v>
      </c>
      <c r="E526" s="17" t="s">
        <v>14</v>
      </c>
      <c r="F526" s="17" t="s">
        <v>15</v>
      </c>
      <c r="G526" s="17" t="s">
        <v>16</v>
      </c>
      <c r="H526" s="17" t="s">
        <v>16</v>
      </c>
      <c r="I526" s="17" t="s">
        <v>17</v>
      </c>
      <c r="J526" s="15" t="s">
        <v>332</v>
      </c>
      <c r="K526" s="15" t="s">
        <v>761</v>
      </c>
      <c r="M526" s="6">
        <v>44312</v>
      </c>
      <c r="N526" s="6">
        <v>44312</v>
      </c>
      <c r="O526" s="16" t="s">
        <v>615</v>
      </c>
      <c r="P526" s="18" t="s">
        <v>614</v>
      </c>
      <c r="Q526" s="18" t="s">
        <v>622</v>
      </c>
      <c r="R526" s="18"/>
      <c r="S526" s="39"/>
    </row>
    <row r="527" spans="1:19" s="16" customFormat="1" x14ac:dyDescent="0.3">
      <c r="A527" s="16">
        <v>526</v>
      </c>
      <c r="B527" s="17" t="s">
        <v>114</v>
      </c>
      <c r="C527" s="16" t="s">
        <v>947</v>
      </c>
      <c r="D527" s="16" t="s">
        <v>948</v>
      </c>
      <c r="E527" s="17" t="s">
        <v>14</v>
      </c>
      <c r="F527" s="17" t="s">
        <v>15</v>
      </c>
      <c r="G527" s="17" t="s">
        <v>16</v>
      </c>
      <c r="H527" s="17" t="s">
        <v>16</v>
      </c>
      <c r="I527" s="17" t="s">
        <v>17</v>
      </c>
      <c r="J527" s="15" t="s">
        <v>332</v>
      </c>
      <c r="K527" s="15" t="s">
        <v>164</v>
      </c>
      <c r="M527" s="6">
        <v>44313</v>
      </c>
      <c r="N527" s="6">
        <v>44313</v>
      </c>
      <c r="O527" s="16" t="s">
        <v>620</v>
      </c>
      <c r="P527" s="18" t="s">
        <v>614</v>
      </c>
      <c r="Q527" s="18" t="s">
        <v>622</v>
      </c>
      <c r="R527" s="18"/>
      <c r="S527" s="39"/>
    </row>
    <row r="528" spans="1:19" s="16" customFormat="1" x14ac:dyDescent="0.3">
      <c r="A528" s="16">
        <v>527</v>
      </c>
      <c r="B528" s="17" t="s">
        <v>114</v>
      </c>
      <c r="C528" s="16" t="s">
        <v>949</v>
      </c>
      <c r="D528" s="16" t="s">
        <v>951</v>
      </c>
      <c r="E528" s="17" t="s">
        <v>14</v>
      </c>
      <c r="F528" s="17" t="s">
        <v>15</v>
      </c>
      <c r="G528" s="17" t="s">
        <v>16</v>
      </c>
      <c r="H528" s="17" t="s">
        <v>16</v>
      </c>
      <c r="I528" s="17" t="s">
        <v>17</v>
      </c>
      <c r="J528" s="15" t="s">
        <v>332</v>
      </c>
      <c r="K528" s="15" t="s">
        <v>166</v>
      </c>
      <c r="M528" s="6">
        <v>44313</v>
      </c>
      <c r="N528" s="6">
        <v>44313</v>
      </c>
      <c r="O528" s="16" t="s">
        <v>620</v>
      </c>
      <c r="P528" s="18" t="s">
        <v>614</v>
      </c>
      <c r="Q528" s="18" t="s">
        <v>622</v>
      </c>
      <c r="R528" s="18"/>
      <c r="S528" s="39"/>
    </row>
    <row r="529" spans="1:19" s="16" customFormat="1" x14ac:dyDescent="0.3">
      <c r="A529" s="16">
        <v>528</v>
      </c>
      <c r="B529" s="17" t="s">
        <v>114</v>
      </c>
      <c r="C529" s="16" t="s">
        <v>950</v>
      </c>
      <c r="D529" s="16" t="s">
        <v>952</v>
      </c>
      <c r="E529" s="17" t="s">
        <v>14</v>
      </c>
      <c r="F529" s="17" t="s">
        <v>15</v>
      </c>
      <c r="G529" s="17" t="s">
        <v>16</v>
      </c>
      <c r="H529" s="17" t="s">
        <v>16</v>
      </c>
      <c r="I529" s="17" t="s">
        <v>17</v>
      </c>
      <c r="J529" s="15" t="s">
        <v>332</v>
      </c>
      <c r="K529" s="15" t="s">
        <v>166</v>
      </c>
      <c r="M529" s="6">
        <v>44313</v>
      </c>
      <c r="N529" s="6">
        <v>44313</v>
      </c>
      <c r="O529" s="16" t="s">
        <v>620</v>
      </c>
      <c r="P529" s="18" t="s">
        <v>614</v>
      </c>
      <c r="Q529" s="18" t="s">
        <v>622</v>
      </c>
      <c r="R529" s="18"/>
      <c r="S529" s="39"/>
    </row>
    <row r="530" spans="1:19" s="16" customFormat="1" x14ac:dyDescent="0.3">
      <c r="A530" s="16">
        <v>529</v>
      </c>
      <c r="B530" s="17" t="s">
        <v>114</v>
      </c>
      <c r="C530" s="16" t="s">
        <v>953</v>
      </c>
      <c r="D530" s="16" t="s">
        <v>954</v>
      </c>
      <c r="E530" s="17" t="s">
        <v>14</v>
      </c>
      <c r="F530" s="17" t="s">
        <v>15</v>
      </c>
      <c r="G530" s="17" t="s">
        <v>16</v>
      </c>
      <c r="H530" s="17" t="s">
        <v>16</v>
      </c>
      <c r="I530" s="17" t="s">
        <v>17</v>
      </c>
      <c r="J530" s="15" t="s">
        <v>332</v>
      </c>
      <c r="K530" s="15" t="s">
        <v>166</v>
      </c>
      <c r="M530" s="6">
        <v>44313</v>
      </c>
      <c r="N530" s="6">
        <v>44313</v>
      </c>
      <c r="O530" s="16" t="s">
        <v>620</v>
      </c>
      <c r="P530" s="18" t="s">
        <v>614</v>
      </c>
      <c r="Q530" s="18" t="s">
        <v>622</v>
      </c>
      <c r="R530" s="18"/>
      <c r="S530" s="39"/>
    </row>
    <row r="531" spans="1:19" s="16" customFormat="1" x14ac:dyDescent="0.3">
      <c r="A531" s="16">
        <v>530</v>
      </c>
      <c r="B531" s="17" t="s">
        <v>114</v>
      </c>
      <c r="C531" s="16" t="s">
        <v>955</v>
      </c>
      <c r="E531" s="17" t="s">
        <v>14</v>
      </c>
      <c r="F531" s="17" t="s">
        <v>15</v>
      </c>
      <c r="G531" s="17" t="s">
        <v>16</v>
      </c>
      <c r="H531" s="17" t="s">
        <v>16</v>
      </c>
      <c r="I531" s="17" t="s">
        <v>17</v>
      </c>
      <c r="J531" s="15" t="s">
        <v>332</v>
      </c>
      <c r="K531" s="15" t="s">
        <v>213</v>
      </c>
      <c r="M531" s="6">
        <v>44313</v>
      </c>
      <c r="N531" s="6">
        <v>44313</v>
      </c>
      <c r="O531" s="16" t="s">
        <v>620</v>
      </c>
      <c r="P531" s="18" t="s">
        <v>614</v>
      </c>
      <c r="Q531" s="18" t="s">
        <v>622</v>
      </c>
      <c r="R531" s="18"/>
      <c r="S531" s="39"/>
    </row>
    <row r="532" spans="1:19" s="16" customFormat="1" x14ac:dyDescent="0.3">
      <c r="A532" s="16">
        <v>531</v>
      </c>
      <c r="B532" s="17" t="s">
        <v>114</v>
      </c>
      <c r="C532" s="16" t="s">
        <v>956</v>
      </c>
      <c r="E532" s="17" t="s">
        <v>14</v>
      </c>
      <c r="F532" s="17" t="s">
        <v>15</v>
      </c>
      <c r="G532" s="17" t="s">
        <v>16</v>
      </c>
      <c r="H532" s="17" t="s">
        <v>16</v>
      </c>
      <c r="I532" s="17" t="s">
        <v>17</v>
      </c>
      <c r="J532" s="15" t="s">
        <v>321</v>
      </c>
      <c r="K532" s="15" t="s">
        <v>321</v>
      </c>
      <c r="M532" s="6">
        <v>44315</v>
      </c>
      <c r="N532" s="6">
        <v>44315</v>
      </c>
      <c r="O532" s="16" t="s">
        <v>620</v>
      </c>
      <c r="P532" s="18" t="s">
        <v>614</v>
      </c>
      <c r="Q532" s="18" t="s">
        <v>622</v>
      </c>
      <c r="R532" s="18"/>
      <c r="S532" s="39"/>
    </row>
    <row r="533" spans="1:19" s="16" customFormat="1" x14ac:dyDescent="0.3">
      <c r="A533" s="16">
        <v>532</v>
      </c>
      <c r="B533" s="17" t="s">
        <v>66</v>
      </c>
      <c r="C533" s="16" t="s">
        <v>957</v>
      </c>
      <c r="E533" s="17" t="s">
        <v>14</v>
      </c>
      <c r="F533" s="17" t="s">
        <v>15</v>
      </c>
      <c r="G533" s="17" t="s">
        <v>16</v>
      </c>
      <c r="H533" s="17" t="s">
        <v>16</v>
      </c>
      <c r="I533" s="17" t="s">
        <v>17</v>
      </c>
      <c r="J533" s="15" t="s">
        <v>332</v>
      </c>
      <c r="K533" s="15" t="s">
        <v>853</v>
      </c>
      <c r="M533" s="6">
        <v>44315</v>
      </c>
      <c r="N533" s="6">
        <v>44315</v>
      </c>
      <c r="O533" s="16" t="s">
        <v>620</v>
      </c>
      <c r="P533" s="18" t="s">
        <v>614</v>
      </c>
      <c r="Q533" s="18" t="s">
        <v>622</v>
      </c>
      <c r="R533" s="18"/>
      <c r="S533" s="39"/>
    </row>
    <row r="534" spans="1:19" s="16" customFormat="1" x14ac:dyDescent="0.3">
      <c r="A534" s="16">
        <v>533</v>
      </c>
      <c r="B534" s="17" t="s">
        <v>66</v>
      </c>
      <c r="C534" s="16" t="s">
        <v>958</v>
      </c>
      <c r="D534" s="16" t="s">
        <v>959</v>
      </c>
      <c r="E534" s="17" t="s">
        <v>14</v>
      </c>
      <c r="F534" s="17" t="s">
        <v>15</v>
      </c>
      <c r="G534" s="17" t="s">
        <v>16</v>
      </c>
      <c r="H534" s="17" t="s">
        <v>16</v>
      </c>
      <c r="I534" s="17" t="s">
        <v>17</v>
      </c>
      <c r="J534" s="15" t="s">
        <v>332</v>
      </c>
      <c r="K534" s="15" t="s">
        <v>853</v>
      </c>
      <c r="M534" s="6">
        <v>44315</v>
      </c>
      <c r="N534" s="6">
        <v>44315</v>
      </c>
      <c r="O534" s="16" t="s">
        <v>729</v>
      </c>
      <c r="P534" s="18" t="s">
        <v>614</v>
      </c>
      <c r="Q534" s="18" t="s">
        <v>622</v>
      </c>
      <c r="R534" s="18"/>
      <c r="S534" s="39"/>
    </row>
    <row r="535" spans="1:19" s="16" customFormat="1" x14ac:dyDescent="0.3">
      <c r="A535" s="16">
        <v>534</v>
      </c>
      <c r="B535" s="17" t="s">
        <v>66</v>
      </c>
      <c r="C535" s="16" t="s">
        <v>961</v>
      </c>
      <c r="E535" s="17" t="s">
        <v>14</v>
      </c>
      <c r="F535" s="17" t="s">
        <v>15</v>
      </c>
      <c r="G535" s="17" t="s">
        <v>16</v>
      </c>
      <c r="H535" s="17" t="s">
        <v>16</v>
      </c>
      <c r="I535" s="17" t="s">
        <v>17</v>
      </c>
      <c r="J535" s="15" t="s">
        <v>321</v>
      </c>
      <c r="K535" s="15" t="s">
        <v>162</v>
      </c>
      <c r="M535" s="6">
        <v>44316</v>
      </c>
      <c r="N535" s="6">
        <v>44316</v>
      </c>
      <c r="O535" s="16" t="s">
        <v>729</v>
      </c>
      <c r="P535" s="18" t="s">
        <v>614</v>
      </c>
      <c r="Q535" s="18" t="s">
        <v>622</v>
      </c>
      <c r="R535" s="18"/>
      <c r="S535" s="39"/>
    </row>
    <row r="536" spans="1:19" s="16" customFormat="1" x14ac:dyDescent="0.3">
      <c r="A536" s="16">
        <v>535</v>
      </c>
      <c r="B536" s="17" t="s">
        <v>66</v>
      </c>
      <c r="C536" s="16" t="s">
        <v>962</v>
      </c>
      <c r="E536" s="17" t="s">
        <v>14</v>
      </c>
      <c r="F536" s="17" t="s">
        <v>15</v>
      </c>
      <c r="G536" s="17" t="s">
        <v>16</v>
      </c>
      <c r="H536" s="17" t="s">
        <v>16</v>
      </c>
      <c r="I536" s="17" t="s">
        <v>17</v>
      </c>
      <c r="J536" s="15" t="s">
        <v>321</v>
      </c>
      <c r="K536" s="15" t="s">
        <v>162</v>
      </c>
      <c r="M536" s="6">
        <v>44316</v>
      </c>
      <c r="N536" s="6">
        <v>44316</v>
      </c>
      <c r="O536" s="16" t="s">
        <v>729</v>
      </c>
      <c r="P536" s="18" t="s">
        <v>614</v>
      </c>
      <c r="Q536" s="18" t="s">
        <v>622</v>
      </c>
      <c r="R536" s="18"/>
      <c r="S536" s="39"/>
    </row>
    <row r="537" spans="1:19" s="16" customFormat="1" x14ac:dyDescent="0.3">
      <c r="A537" s="16">
        <v>536</v>
      </c>
      <c r="B537" s="17" t="s">
        <v>114</v>
      </c>
      <c r="C537" s="16" t="s">
        <v>960</v>
      </c>
      <c r="E537" s="17" t="s">
        <v>14</v>
      </c>
      <c r="F537" s="17" t="s">
        <v>15</v>
      </c>
      <c r="G537" s="17" t="s">
        <v>16</v>
      </c>
      <c r="H537" s="17" t="s">
        <v>16</v>
      </c>
      <c r="I537" s="17" t="s">
        <v>17</v>
      </c>
      <c r="J537" s="15" t="s">
        <v>321</v>
      </c>
      <c r="K537" s="15" t="s">
        <v>317</v>
      </c>
      <c r="M537" s="6">
        <v>44316</v>
      </c>
      <c r="N537" s="6">
        <v>44316</v>
      </c>
      <c r="O537" s="16" t="s">
        <v>620</v>
      </c>
      <c r="P537" s="18" t="s">
        <v>614</v>
      </c>
      <c r="Q537" s="18" t="s">
        <v>622</v>
      </c>
      <c r="R537" s="18">
        <v>1800</v>
      </c>
      <c r="S537" s="39"/>
    </row>
    <row r="538" spans="1:19" s="16" customFormat="1" x14ac:dyDescent="0.3">
      <c r="A538" s="16">
        <v>537</v>
      </c>
      <c r="B538" s="17" t="s">
        <v>66</v>
      </c>
      <c r="C538" s="16" t="s">
        <v>963</v>
      </c>
      <c r="D538" s="16" t="s">
        <v>964</v>
      </c>
      <c r="E538" s="17" t="s">
        <v>14</v>
      </c>
      <c r="F538" s="17" t="s">
        <v>15</v>
      </c>
      <c r="G538" s="17" t="s">
        <v>16</v>
      </c>
      <c r="H538" s="17" t="s">
        <v>16</v>
      </c>
      <c r="I538" s="17" t="s">
        <v>17</v>
      </c>
      <c r="J538" s="15" t="s">
        <v>321</v>
      </c>
      <c r="K538" s="15" t="s">
        <v>164</v>
      </c>
      <c r="M538" s="6">
        <v>44316</v>
      </c>
      <c r="N538" s="6">
        <v>44316</v>
      </c>
      <c r="O538" s="16" t="s">
        <v>620</v>
      </c>
      <c r="P538" s="18" t="s">
        <v>614</v>
      </c>
      <c r="Q538" s="18" t="s">
        <v>622</v>
      </c>
      <c r="R538" s="18">
        <v>600</v>
      </c>
      <c r="S538" s="39"/>
    </row>
    <row r="539" spans="1:19" s="16" customFormat="1" x14ac:dyDescent="0.3">
      <c r="A539" s="16">
        <v>538</v>
      </c>
      <c r="B539" s="17" t="s">
        <v>66</v>
      </c>
      <c r="C539" s="16" t="s">
        <v>965</v>
      </c>
      <c r="E539" s="17" t="s">
        <v>112</v>
      </c>
      <c r="F539" s="17" t="s">
        <v>15</v>
      </c>
      <c r="G539" s="17">
        <v>5</v>
      </c>
      <c r="H539" s="17">
        <v>30</v>
      </c>
      <c r="I539" s="17" t="s">
        <v>120</v>
      </c>
      <c r="J539" s="15" t="s">
        <v>321</v>
      </c>
      <c r="K539" s="15" t="s">
        <v>162</v>
      </c>
      <c r="M539" s="6">
        <v>44316</v>
      </c>
      <c r="N539" s="6">
        <v>44316</v>
      </c>
      <c r="O539" s="16" t="s">
        <v>620</v>
      </c>
      <c r="P539" s="18" t="s">
        <v>614</v>
      </c>
      <c r="Q539" s="18" t="s">
        <v>622</v>
      </c>
      <c r="R539" s="18"/>
      <c r="S539" s="39"/>
    </row>
    <row r="540" spans="1:19" s="16" customFormat="1" x14ac:dyDescent="0.3">
      <c r="A540" s="16">
        <v>539</v>
      </c>
      <c r="B540" s="17" t="s">
        <v>66</v>
      </c>
      <c r="C540" s="16" t="s">
        <v>976</v>
      </c>
      <c r="E540" s="17" t="s">
        <v>14</v>
      </c>
      <c r="F540" s="17" t="s">
        <v>15</v>
      </c>
      <c r="G540" s="17" t="s">
        <v>16</v>
      </c>
      <c r="H540" s="17" t="s">
        <v>16</v>
      </c>
      <c r="I540" s="17" t="s">
        <v>17</v>
      </c>
      <c r="J540" s="15" t="s">
        <v>332</v>
      </c>
      <c r="K540" s="15" t="s">
        <v>213</v>
      </c>
      <c r="M540" s="6">
        <v>44321</v>
      </c>
      <c r="N540" s="6">
        <v>44321</v>
      </c>
      <c r="O540" s="16" t="s">
        <v>620</v>
      </c>
      <c r="P540" s="18" t="s">
        <v>614</v>
      </c>
      <c r="Q540" s="18" t="s">
        <v>622</v>
      </c>
      <c r="R540" s="18">
        <v>600</v>
      </c>
      <c r="S540" s="39"/>
    </row>
    <row r="541" spans="1:19" s="16" customFormat="1" x14ac:dyDescent="0.3">
      <c r="A541" s="16">
        <v>540</v>
      </c>
      <c r="B541" s="17" t="s">
        <v>114</v>
      </c>
      <c r="C541" s="16" t="s">
        <v>977</v>
      </c>
      <c r="D541" s="16" t="s">
        <v>978</v>
      </c>
      <c r="E541" s="17" t="s">
        <v>14</v>
      </c>
      <c r="F541" s="17" t="s">
        <v>15</v>
      </c>
      <c r="G541" s="17" t="s">
        <v>16</v>
      </c>
      <c r="H541" s="17" t="s">
        <v>16</v>
      </c>
      <c r="I541" s="17" t="s">
        <v>17</v>
      </c>
      <c r="J541" s="15" t="s">
        <v>332</v>
      </c>
      <c r="K541" s="15" t="s">
        <v>853</v>
      </c>
      <c r="M541" s="6">
        <v>44321</v>
      </c>
      <c r="N541" s="6">
        <v>44321</v>
      </c>
      <c r="O541" s="16" t="s">
        <v>616</v>
      </c>
      <c r="P541" s="18" t="s">
        <v>614</v>
      </c>
      <c r="Q541" s="18" t="s">
        <v>622</v>
      </c>
      <c r="R541" s="18">
        <v>120</v>
      </c>
      <c r="S541" s="39"/>
    </row>
    <row r="542" spans="1:19" x14ac:dyDescent="0.3">
      <c r="A542" s="16">
        <v>541</v>
      </c>
      <c r="B542" s="17" t="s">
        <v>114</v>
      </c>
      <c r="C542" s="16" t="s">
        <v>979</v>
      </c>
      <c r="E542" s="17" t="s">
        <v>14</v>
      </c>
      <c r="F542" s="17" t="s">
        <v>15</v>
      </c>
      <c r="G542" s="17" t="s">
        <v>16</v>
      </c>
      <c r="H542" s="17" t="s">
        <v>16</v>
      </c>
      <c r="I542" s="17" t="s">
        <v>17</v>
      </c>
      <c r="J542" s="15" t="s">
        <v>332</v>
      </c>
      <c r="K542" s="15" t="s">
        <v>191</v>
      </c>
      <c r="M542" s="6">
        <v>44321</v>
      </c>
      <c r="N542" s="6">
        <v>44321</v>
      </c>
      <c r="O542" s="16" t="s">
        <v>620</v>
      </c>
      <c r="P542" s="18" t="s">
        <v>614</v>
      </c>
      <c r="Q542" s="18" t="s">
        <v>622</v>
      </c>
    </row>
    <row r="543" spans="1:19" x14ac:dyDescent="0.3">
      <c r="A543" s="16">
        <v>542</v>
      </c>
      <c r="B543" s="17" t="s">
        <v>114</v>
      </c>
      <c r="C543" s="16" t="s">
        <v>980</v>
      </c>
      <c r="E543" s="17" t="s">
        <v>14</v>
      </c>
      <c r="F543" s="17" t="s">
        <v>15</v>
      </c>
      <c r="G543" s="17" t="s">
        <v>16</v>
      </c>
      <c r="H543" s="17" t="s">
        <v>16</v>
      </c>
      <c r="I543" s="17" t="s">
        <v>17</v>
      </c>
      <c r="J543" s="15" t="s">
        <v>332</v>
      </c>
      <c r="K543" s="15" t="s">
        <v>164</v>
      </c>
      <c r="L543" s="16"/>
      <c r="M543" s="6">
        <v>44321</v>
      </c>
      <c r="N543" s="6">
        <v>44321</v>
      </c>
      <c r="O543" s="16" t="s">
        <v>620</v>
      </c>
      <c r="P543" s="18" t="s">
        <v>614</v>
      </c>
      <c r="Q543" s="18" t="s">
        <v>622</v>
      </c>
    </row>
    <row r="544" spans="1:19" x14ac:dyDescent="0.3">
      <c r="A544" s="16">
        <v>543</v>
      </c>
      <c r="B544" s="17" t="s">
        <v>114</v>
      </c>
      <c r="C544" s="16" t="s">
        <v>981</v>
      </c>
      <c r="E544" s="17" t="s">
        <v>14</v>
      </c>
      <c r="F544" s="17" t="s">
        <v>15</v>
      </c>
      <c r="G544" s="17" t="s">
        <v>16</v>
      </c>
      <c r="H544" s="17" t="s">
        <v>16</v>
      </c>
      <c r="I544" s="17" t="s">
        <v>17</v>
      </c>
      <c r="J544" s="15" t="s">
        <v>332</v>
      </c>
      <c r="K544" s="15" t="s">
        <v>191</v>
      </c>
      <c r="L544" s="16"/>
      <c r="M544" s="6">
        <v>44321</v>
      </c>
      <c r="N544" s="6">
        <v>44321</v>
      </c>
      <c r="O544" s="16" t="s">
        <v>620</v>
      </c>
      <c r="P544" s="18" t="s">
        <v>614</v>
      </c>
      <c r="Q544" s="18" t="s">
        <v>622</v>
      </c>
    </row>
    <row r="545" spans="1:19" x14ac:dyDescent="0.3">
      <c r="A545" s="16">
        <v>544</v>
      </c>
      <c r="B545" s="17" t="s">
        <v>114</v>
      </c>
      <c r="C545" s="16" t="s">
        <v>983</v>
      </c>
      <c r="E545" s="17" t="s">
        <v>14</v>
      </c>
      <c r="F545" s="17" t="s">
        <v>15</v>
      </c>
      <c r="G545" s="17" t="s">
        <v>16</v>
      </c>
      <c r="H545" s="17" t="s">
        <v>16</v>
      </c>
      <c r="I545" s="17" t="s">
        <v>17</v>
      </c>
      <c r="J545" s="15" t="s">
        <v>321</v>
      </c>
      <c r="K545" s="15" t="s">
        <v>162</v>
      </c>
      <c r="M545" s="6">
        <v>44337</v>
      </c>
      <c r="N545" s="6">
        <v>44337</v>
      </c>
      <c r="O545" s="16" t="s">
        <v>620</v>
      </c>
      <c r="P545" s="18" t="s">
        <v>614</v>
      </c>
      <c r="Q545" s="18" t="s">
        <v>622</v>
      </c>
    </row>
    <row r="546" spans="1:19" x14ac:dyDescent="0.3">
      <c r="A546" s="16">
        <v>545</v>
      </c>
      <c r="B546" s="17" t="s">
        <v>114</v>
      </c>
      <c r="C546" s="16" t="s">
        <v>982</v>
      </c>
      <c r="E546" s="17" t="s">
        <v>14</v>
      </c>
      <c r="F546" s="17" t="s">
        <v>15</v>
      </c>
      <c r="G546" s="17" t="s">
        <v>16</v>
      </c>
      <c r="H546" s="17" t="s">
        <v>16</v>
      </c>
      <c r="I546" s="17" t="s">
        <v>17</v>
      </c>
      <c r="J546" s="15" t="s">
        <v>321</v>
      </c>
      <c r="K546" s="15" t="s">
        <v>162</v>
      </c>
      <c r="M546" s="6">
        <v>44337</v>
      </c>
      <c r="N546" s="6">
        <v>44337</v>
      </c>
      <c r="O546" s="16" t="s">
        <v>620</v>
      </c>
      <c r="P546" s="18" t="s">
        <v>614</v>
      </c>
      <c r="Q546" s="18" t="s">
        <v>622</v>
      </c>
    </row>
    <row r="547" spans="1:19" s="16" customFormat="1" x14ac:dyDescent="0.3">
      <c r="A547" s="16">
        <v>546</v>
      </c>
      <c r="B547" s="17" t="s">
        <v>114</v>
      </c>
      <c r="C547" s="16" t="s">
        <v>985</v>
      </c>
      <c r="E547" s="17" t="s">
        <v>14</v>
      </c>
      <c r="F547" s="17" t="s">
        <v>15</v>
      </c>
      <c r="G547" s="17" t="s">
        <v>16</v>
      </c>
      <c r="H547" s="17" t="s">
        <v>16</v>
      </c>
      <c r="I547" s="17" t="s">
        <v>17</v>
      </c>
      <c r="J547" s="15" t="s">
        <v>23</v>
      </c>
      <c r="K547" s="15" t="s">
        <v>23</v>
      </c>
      <c r="M547" s="6">
        <v>44337</v>
      </c>
      <c r="N547" s="6">
        <v>44337</v>
      </c>
      <c r="O547" s="16" t="s">
        <v>620</v>
      </c>
      <c r="P547" s="18" t="s">
        <v>614</v>
      </c>
      <c r="Q547" s="18" t="s">
        <v>622</v>
      </c>
      <c r="R547" s="18"/>
      <c r="S547" s="39"/>
    </row>
    <row r="548" spans="1:19" x14ac:dyDescent="0.3">
      <c r="A548" s="16">
        <v>547</v>
      </c>
      <c r="B548" s="17" t="s">
        <v>66</v>
      </c>
      <c r="C548" s="16" t="s">
        <v>989</v>
      </c>
      <c r="D548" s="16" t="s">
        <v>990</v>
      </c>
      <c r="E548" s="17" t="s">
        <v>14</v>
      </c>
      <c r="F548" s="17" t="s">
        <v>15</v>
      </c>
      <c r="G548" s="17" t="s">
        <v>16</v>
      </c>
      <c r="H548" s="17" t="s">
        <v>16</v>
      </c>
      <c r="I548" s="17" t="s">
        <v>17</v>
      </c>
      <c r="J548" s="15" t="s">
        <v>321</v>
      </c>
      <c r="K548" s="15" t="s">
        <v>164</v>
      </c>
      <c r="M548" s="6">
        <v>44340</v>
      </c>
      <c r="N548" s="6">
        <v>44340</v>
      </c>
      <c r="O548" s="16" t="s">
        <v>620</v>
      </c>
      <c r="P548" s="18" t="s">
        <v>614</v>
      </c>
      <c r="Q548" s="18" t="s">
        <v>622</v>
      </c>
    </row>
    <row r="549" spans="1:19" x14ac:dyDescent="0.3">
      <c r="A549" s="16">
        <v>548</v>
      </c>
      <c r="B549" s="17" t="s">
        <v>66</v>
      </c>
      <c r="C549" s="16" t="s">
        <v>988</v>
      </c>
      <c r="D549" s="16" t="s">
        <v>990</v>
      </c>
      <c r="E549" s="17" t="s">
        <v>14</v>
      </c>
      <c r="F549" s="17" t="s">
        <v>15</v>
      </c>
      <c r="G549" s="17" t="s">
        <v>16</v>
      </c>
      <c r="H549" s="17" t="s">
        <v>16</v>
      </c>
      <c r="I549" s="17" t="s">
        <v>17</v>
      </c>
      <c r="J549" s="15" t="s">
        <v>321</v>
      </c>
      <c r="K549" s="15" t="s">
        <v>164</v>
      </c>
      <c r="M549" s="6">
        <v>44340</v>
      </c>
      <c r="N549" s="6">
        <v>44340</v>
      </c>
      <c r="O549" s="16" t="s">
        <v>620</v>
      </c>
      <c r="P549" s="18" t="s">
        <v>614</v>
      </c>
      <c r="Q549" s="18" t="s">
        <v>622</v>
      </c>
    </row>
    <row r="550" spans="1:19" x14ac:dyDescent="0.3">
      <c r="A550" s="16">
        <v>549</v>
      </c>
      <c r="B550" s="17" t="s">
        <v>66</v>
      </c>
      <c r="C550" s="16" t="s">
        <v>987</v>
      </c>
      <c r="D550" s="16" t="s">
        <v>990</v>
      </c>
      <c r="E550" s="17" t="s">
        <v>14</v>
      </c>
      <c r="F550" s="17" t="s">
        <v>15</v>
      </c>
      <c r="G550" s="17" t="s">
        <v>16</v>
      </c>
      <c r="H550" s="17" t="s">
        <v>16</v>
      </c>
      <c r="I550" s="17" t="s">
        <v>17</v>
      </c>
      <c r="J550" s="15" t="s">
        <v>321</v>
      </c>
      <c r="K550" s="15" t="s">
        <v>164</v>
      </c>
      <c r="M550" s="6">
        <v>44340</v>
      </c>
      <c r="N550" s="6">
        <v>44340</v>
      </c>
      <c r="O550" s="16" t="s">
        <v>620</v>
      </c>
      <c r="P550" s="18" t="s">
        <v>614</v>
      </c>
      <c r="Q550" s="18" t="s">
        <v>622</v>
      </c>
    </row>
    <row r="551" spans="1:19" x14ac:dyDescent="0.3">
      <c r="A551" s="16">
        <v>550</v>
      </c>
      <c r="B551" s="17" t="s">
        <v>66</v>
      </c>
      <c r="C551" s="16" t="s">
        <v>986</v>
      </c>
      <c r="D551" s="16" t="s">
        <v>990</v>
      </c>
      <c r="E551" s="17" t="s">
        <v>14</v>
      </c>
      <c r="F551" s="17" t="s">
        <v>15</v>
      </c>
      <c r="G551" s="17" t="s">
        <v>16</v>
      </c>
      <c r="H551" s="17" t="s">
        <v>16</v>
      </c>
      <c r="I551" s="17" t="s">
        <v>17</v>
      </c>
      <c r="J551" s="15" t="s">
        <v>321</v>
      </c>
      <c r="K551" s="15" t="s">
        <v>164</v>
      </c>
      <c r="M551" s="6">
        <v>44340</v>
      </c>
      <c r="N551" s="6">
        <v>44340</v>
      </c>
      <c r="O551" s="16" t="s">
        <v>620</v>
      </c>
      <c r="P551" s="18" t="s">
        <v>614</v>
      </c>
      <c r="Q551" s="18" t="s">
        <v>622</v>
      </c>
    </row>
    <row r="552" spans="1:19" x14ac:dyDescent="0.3">
      <c r="A552" s="16">
        <v>551</v>
      </c>
      <c r="B552" s="17" t="s">
        <v>114</v>
      </c>
      <c r="C552" s="16" t="s">
        <v>991</v>
      </c>
      <c r="E552" s="17" t="s">
        <v>112</v>
      </c>
      <c r="F552" s="17" t="s">
        <v>15</v>
      </c>
      <c r="G552" s="17">
        <v>4</v>
      </c>
      <c r="H552" s="17">
        <v>0</v>
      </c>
      <c r="I552" s="17" t="s">
        <v>120</v>
      </c>
      <c r="J552" s="15" t="s">
        <v>321</v>
      </c>
      <c r="K552" s="15" t="s">
        <v>910</v>
      </c>
      <c r="M552" s="6">
        <v>44340</v>
      </c>
      <c r="N552" s="6">
        <v>44340</v>
      </c>
      <c r="O552" s="16" t="s">
        <v>620</v>
      </c>
      <c r="P552" s="18" t="s">
        <v>614</v>
      </c>
      <c r="Q552" s="18" t="s">
        <v>622</v>
      </c>
    </row>
    <row r="553" spans="1:19" s="16" customFormat="1" x14ac:dyDescent="0.3">
      <c r="A553" s="16">
        <v>552</v>
      </c>
      <c r="B553" s="17" t="s">
        <v>66</v>
      </c>
      <c r="C553" s="16" t="s">
        <v>992</v>
      </c>
      <c r="D553" s="16" t="s">
        <v>993</v>
      </c>
      <c r="E553" s="17" t="s">
        <v>14</v>
      </c>
      <c r="F553" s="17" t="s">
        <v>15</v>
      </c>
      <c r="G553" s="17" t="s">
        <v>16</v>
      </c>
      <c r="H553" s="17" t="s">
        <v>16</v>
      </c>
      <c r="I553" s="17" t="s">
        <v>17</v>
      </c>
      <c r="J553" s="15" t="s">
        <v>332</v>
      </c>
      <c r="K553" s="15" t="s">
        <v>191</v>
      </c>
      <c r="M553" s="6">
        <v>44340</v>
      </c>
      <c r="N553" s="6">
        <v>44340</v>
      </c>
      <c r="O553" s="16" t="s">
        <v>620</v>
      </c>
      <c r="P553" s="18" t="s">
        <v>614</v>
      </c>
      <c r="Q553" s="18" t="s">
        <v>622</v>
      </c>
      <c r="R553" s="18">
        <v>300</v>
      </c>
      <c r="S553" s="39"/>
    </row>
    <row r="554" spans="1:19" s="16" customFormat="1" x14ac:dyDescent="0.3">
      <c r="A554" s="16">
        <v>553</v>
      </c>
      <c r="B554" s="17" t="s">
        <v>66</v>
      </c>
      <c r="C554" s="16" t="s">
        <v>994</v>
      </c>
      <c r="D554" s="16" t="s">
        <v>995</v>
      </c>
      <c r="E554" s="17" t="s">
        <v>14</v>
      </c>
      <c r="F554" s="17" t="s">
        <v>15</v>
      </c>
      <c r="G554" s="17" t="s">
        <v>16</v>
      </c>
      <c r="H554" s="17" t="s">
        <v>16</v>
      </c>
      <c r="I554" s="17" t="s">
        <v>17</v>
      </c>
      <c r="J554" s="15" t="s">
        <v>332</v>
      </c>
      <c r="K554" s="15" t="s">
        <v>213</v>
      </c>
      <c r="M554" s="6">
        <v>44340</v>
      </c>
      <c r="N554" s="6">
        <v>44340</v>
      </c>
      <c r="O554" s="16" t="s">
        <v>620</v>
      </c>
      <c r="P554" s="18" t="s">
        <v>614</v>
      </c>
      <c r="Q554" s="18" t="s">
        <v>622</v>
      </c>
      <c r="R554" s="18">
        <v>180</v>
      </c>
      <c r="S554" s="39"/>
    </row>
    <row r="555" spans="1:19" s="16" customFormat="1" x14ac:dyDescent="0.3">
      <c r="A555" s="16">
        <v>554</v>
      </c>
      <c r="B555" s="17" t="s">
        <v>66</v>
      </c>
      <c r="C555" s="16" t="s">
        <v>996</v>
      </c>
      <c r="D555" s="16" t="s">
        <v>997</v>
      </c>
      <c r="E555" s="17" t="s">
        <v>14</v>
      </c>
      <c r="F555" s="17" t="s">
        <v>15</v>
      </c>
      <c r="G555" s="17" t="s">
        <v>16</v>
      </c>
      <c r="H555" s="17" t="s">
        <v>16</v>
      </c>
      <c r="I555" s="17" t="s">
        <v>17</v>
      </c>
      <c r="J555" s="15" t="s">
        <v>332</v>
      </c>
      <c r="K555" s="15" t="s">
        <v>164</v>
      </c>
      <c r="M555" s="6">
        <v>44340</v>
      </c>
      <c r="N555" s="6">
        <v>44340</v>
      </c>
      <c r="O555" s="16" t="s">
        <v>620</v>
      </c>
      <c r="P555" s="18" t="s">
        <v>614</v>
      </c>
      <c r="Q555" s="18" t="s">
        <v>622</v>
      </c>
      <c r="R555" s="18">
        <f>15*30</f>
        <v>450</v>
      </c>
      <c r="S555" s="36">
        <v>0.25</v>
      </c>
    </row>
    <row r="556" spans="1:19" x14ac:dyDescent="0.3">
      <c r="A556" s="16">
        <v>555</v>
      </c>
      <c r="B556" s="17" t="s">
        <v>66</v>
      </c>
      <c r="C556" s="16" t="s">
        <v>1013</v>
      </c>
      <c r="D556" t="s">
        <v>1014</v>
      </c>
      <c r="E556" s="17" t="s">
        <v>14</v>
      </c>
      <c r="F556" s="17" t="s">
        <v>15</v>
      </c>
      <c r="G556" s="17" t="s">
        <v>16</v>
      </c>
      <c r="H556" s="17" t="s">
        <v>16</v>
      </c>
      <c r="I556" s="17" t="s">
        <v>17</v>
      </c>
      <c r="J556" s="15" t="s">
        <v>321</v>
      </c>
      <c r="K556" s="15" t="s">
        <v>162</v>
      </c>
      <c r="M556" s="6">
        <v>44344</v>
      </c>
      <c r="N556" s="6">
        <v>44344</v>
      </c>
      <c r="O556" s="16" t="s">
        <v>620</v>
      </c>
      <c r="P556" s="18" t="s">
        <v>614</v>
      </c>
      <c r="Q556" s="18" t="s">
        <v>622</v>
      </c>
      <c r="R556" s="18">
        <v>180</v>
      </c>
      <c r="S556" s="39">
        <v>16</v>
      </c>
    </row>
    <row r="557" spans="1:19" x14ac:dyDescent="0.3">
      <c r="A557" s="16">
        <v>556</v>
      </c>
      <c r="B557" s="17" t="s">
        <v>66</v>
      </c>
      <c r="C557" s="16" t="s">
        <v>1015</v>
      </c>
      <c r="E557" s="17" t="s">
        <v>112</v>
      </c>
      <c r="F557" s="17" t="s">
        <v>15</v>
      </c>
      <c r="G557" s="17">
        <v>6</v>
      </c>
      <c r="H557" s="17">
        <v>0</v>
      </c>
      <c r="I557" s="17" t="s">
        <v>120</v>
      </c>
      <c r="J557" s="15" t="s">
        <v>321</v>
      </c>
      <c r="K557" s="15" t="s">
        <v>910</v>
      </c>
      <c r="M557" s="6">
        <v>44344</v>
      </c>
      <c r="N557" s="6">
        <v>44344</v>
      </c>
      <c r="O557" t="s">
        <v>615</v>
      </c>
      <c r="P557" s="18" t="s">
        <v>614</v>
      </c>
      <c r="Q557" s="18" t="s">
        <v>622</v>
      </c>
    </row>
    <row r="558" spans="1:19" x14ac:dyDescent="0.3">
      <c r="A558" s="16">
        <v>557</v>
      </c>
      <c r="B558" s="17" t="s">
        <v>66</v>
      </c>
      <c r="C558" s="16" t="s">
        <v>1016</v>
      </c>
      <c r="E558" s="17" t="s">
        <v>112</v>
      </c>
      <c r="F558" s="17" t="s">
        <v>15</v>
      </c>
      <c r="G558" s="17">
        <v>5</v>
      </c>
      <c r="H558" s="17">
        <v>0</v>
      </c>
      <c r="I558" s="17" t="s">
        <v>120</v>
      </c>
      <c r="J558" s="15" t="s">
        <v>321</v>
      </c>
      <c r="K558" s="15" t="s">
        <v>910</v>
      </c>
      <c r="M558" s="6">
        <v>44344</v>
      </c>
      <c r="N558" s="6">
        <v>44344</v>
      </c>
      <c r="O558" s="16" t="s">
        <v>615</v>
      </c>
      <c r="P558" s="18" t="s">
        <v>614</v>
      </c>
      <c r="Q558" s="18" t="s">
        <v>622</v>
      </c>
    </row>
    <row r="559" spans="1:19" x14ac:dyDescent="0.3">
      <c r="A559" s="16">
        <v>558</v>
      </c>
      <c r="B559" s="17" t="s">
        <v>66</v>
      </c>
      <c r="C559" s="16" t="s">
        <v>1017</v>
      </c>
      <c r="D559" t="s">
        <v>1018</v>
      </c>
      <c r="E559" s="17" t="s">
        <v>14</v>
      </c>
      <c r="F559" s="17" t="s">
        <v>15</v>
      </c>
      <c r="G559" s="17" t="s">
        <v>16</v>
      </c>
      <c r="H559" s="17" t="s">
        <v>16</v>
      </c>
      <c r="I559" s="17" t="s">
        <v>17</v>
      </c>
      <c r="J559" s="15" t="s">
        <v>332</v>
      </c>
      <c r="K559" s="15" t="s">
        <v>191</v>
      </c>
      <c r="M559" s="6">
        <v>44345</v>
      </c>
      <c r="N559" s="6">
        <v>44345</v>
      </c>
      <c r="O559" t="s">
        <v>620</v>
      </c>
      <c r="P559" s="18" t="s">
        <v>614</v>
      </c>
      <c r="Q559" s="18" t="s">
        <v>622</v>
      </c>
      <c r="R559" s="18">
        <v>1800</v>
      </c>
    </row>
    <row r="560" spans="1:19" s="16" customFormat="1" x14ac:dyDescent="0.3">
      <c r="A560" s="16">
        <v>559</v>
      </c>
      <c r="B560" s="17" t="s">
        <v>66</v>
      </c>
      <c r="C560" s="16" t="s">
        <v>1019</v>
      </c>
      <c r="D560" s="16" t="s">
        <v>1020</v>
      </c>
      <c r="E560" s="17" t="s">
        <v>112</v>
      </c>
      <c r="F560" s="17" t="s">
        <v>15</v>
      </c>
      <c r="G560" s="17">
        <v>18</v>
      </c>
      <c r="H560" s="17">
        <v>0</v>
      </c>
      <c r="I560" s="17" t="s">
        <v>17</v>
      </c>
      <c r="J560" s="15" t="s">
        <v>332</v>
      </c>
      <c r="K560" s="15" t="s">
        <v>853</v>
      </c>
      <c r="M560" s="6">
        <v>44345</v>
      </c>
      <c r="N560" s="6">
        <v>44345</v>
      </c>
      <c r="O560" s="16" t="s">
        <v>620</v>
      </c>
      <c r="P560" s="18" t="s">
        <v>614</v>
      </c>
      <c r="Q560" s="18" t="s">
        <v>622</v>
      </c>
      <c r="R560" s="18">
        <v>60</v>
      </c>
      <c r="S560" s="39">
        <v>0.75</v>
      </c>
    </row>
    <row r="561" spans="1:19" s="16" customFormat="1" x14ac:dyDescent="0.3">
      <c r="A561" s="16">
        <v>560</v>
      </c>
      <c r="B561" s="17" t="s">
        <v>66</v>
      </c>
      <c r="C561" s="16" t="s">
        <v>1023</v>
      </c>
      <c r="D561" s="16" t="s">
        <v>1041</v>
      </c>
      <c r="E561" s="17" t="s">
        <v>14</v>
      </c>
      <c r="F561" s="17" t="s">
        <v>15</v>
      </c>
      <c r="G561" s="17" t="s">
        <v>16</v>
      </c>
      <c r="H561" s="17" t="s">
        <v>16</v>
      </c>
      <c r="I561" s="17" t="s">
        <v>17</v>
      </c>
      <c r="J561" s="15" t="s">
        <v>332</v>
      </c>
      <c r="K561" s="15" t="s">
        <v>191</v>
      </c>
      <c r="M561" s="6">
        <v>44348</v>
      </c>
      <c r="N561" s="6">
        <v>44348</v>
      </c>
      <c r="O561" s="16" t="s">
        <v>620</v>
      </c>
      <c r="P561" s="18" t="s">
        <v>614</v>
      </c>
      <c r="Q561" s="18" t="s">
        <v>622</v>
      </c>
      <c r="R561" s="18">
        <f>20*60</f>
        <v>1200</v>
      </c>
      <c r="S561" s="39"/>
    </row>
    <row r="562" spans="1:19" s="16" customFormat="1" x14ac:dyDescent="0.3">
      <c r="A562" s="16">
        <v>561</v>
      </c>
      <c r="B562" s="17" t="s">
        <v>66</v>
      </c>
      <c r="C562" s="16" t="s">
        <v>1021</v>
      </c>
      <c r="D562" s="16" t="s">
        <v>1022</v>
      </c>
      <c r="E562" s="17" t="s">
        <v>14</v>
      </c>
      <c r="F562" s="17" t="s">
        <v>15</v>
      </c>
      <c r="G562" s="17" t="s">
        <v>16</v>
      </c>
      <c r="H562" s="17" t="s">
        <v>16</v>
      </c>
      <c r="I562" s="17" t="s">
        <v>17</v>
      </c>
      <c r="J562" s="15" t="s">
        <v>332</v>
      </c>
      <c r="K562" s="15" t="s">
        <v>853</v>
      </c>
      <c r="M562" s="6">
        <v>44348</v>
      </c>
      <c r="N562" s="6">
        <v>44348</v>
      </c>
      <c r="O562" s="16" t="s">
        <v>620</v>
      </c>
      <c r="P562" s="18" t="s">
        <v>614</v>
      </c>
      <c r="Q562" s="18" t="s">
        <v>622</v>
      </c>
      <c r="R562" s="18">
        <v>30</v>
      </c>
      <c r="S562" s="39"/>
    </row>
    <row r="563" spans="1:19" s="16" customFormat="1" x14ac:dyDescent="0.3">
      <c r="A563" s="16">
        <v>562</v>
      </c>
      <c r="B563" s="17" t="s">
        <v>114</v>
      </c>
      <c r="C563" s="16" t="s">
        <v>1026</v>
      </c>
      <c r="D563" s="16" t="s">
        <v>1027</v>
      </c>
      <c r="E563" s="17" t="s">
        <v>14</v>
      </c>
      <c r="F563" s="17" t="s">
        <v>15</v>
      </c>
      <c r="G563" s="17" t="s">
        <v>16</v>
      </c>
      <c r="H563" s="17" t="s">
        <v>16</v>
      </c>
      <c r="I563" s="17" t="s">
        <v>17</v>
      </c>
      <c r="J563" s="15" t="s">
        <v>321</v>
      </c>
      <c r="K563" s="15" t="s">
        <v>161</v>
      </c>
      <c r="M563" s="6">
        <v>44349</v>
      </c>
      <c r="N563" s="6">
        <v>44349</v>
      </c>
      <c r="O563" s="16" t="s">
        <v>620</v>
      </c>
      <c r="P563" s="18" t="s">
        <v>614</v>
      </c>
      <c r="Q563" s="18" t="s">
        <v>622</v>
      </c>
      <c r="R563" s="18">
        <v>40</v>
      </c>
      <c r="S563" s="39"/>
    </row>
    <row r="564" spans="1:19" s="16" customFormat="1" x14ac:dyDescent="0.3">
      <c r="A564" s="16">
        <v>563</v>
      </c>
      <c r="B564" s="17" t="s">
        <v>114</v>
      </c>
      <c r="C564" s="16" t="s">
        <v>1025</v>
      </c>
      <c r="D564" s="16" t="s">
        <v>1028</v>
      </c>
      <c r="E564" s="17" t="s">
        <v>14</v>
      </c>
      <c r="F564" s="17" t="s">
        <v>15</v>
      </c>
      <c r="G564" s="17" t="s">
        <v>16</v>
      </c>
      <c r="H564" s="17" t="s">
        <v>16</v>
      </c>
      <c r="I564" s="17" t="s">
        <v>17</v>
      </c>
      <c r="J564" s="15" t="s">
        <v>321</v>
      </c>
      <c r="K564" s="15" t="s">
        <v>161</v>
      </c>
      <c r="M564" s="6">
        <v>44349</v>
      </c>
      <c r="N564" s="6">
        <v>44349</v>
      </c>
      <c r="O564" s="16" t="s">
        <v>620</v>
      </c>
      <c r="P564" s="18" t="s">
        <v>614</v>
      </c>
      <c r="Q564" s="18" t="s">
        <v>622</v>
      </c>
      <c r="R564" s="18">
        <v>20</v>
      </c>
      <c r="S564" s="39"/>
    </row>
    <row r="565" spans="1:19" s="16" customFormat="1" x14ac:dyDescent="0.3">
      <c r="A565" s="16">
        <v>564</v>
      </c>
      <c r="B565" s="17" t="s">
        <v>114</v>
      </c>
      <c r="C565" s="16" t="s">
        <v>1024</v>
      </c>
      <c r="D565" s="16" t="s">
        <v>1029</v>
      </c>
      <c r="E565" s="17" t="s">
        <v>14</v>
      </c>
      <c r="F565" s="17" t="s">
        <v>15</v>
      </c>
      <c r="G565" s="17" t="s">
        <v>16</v>
      </c>
      <c r="H565" s="17" t="s">
        <v>16</v>
      </c>
      <c r="I565" s="17" t="s">
        <v>17</v>
      </c>
      <c r="J565" s="15" t="s">
        <v>321</v>
      </c>
      <c r="K565" s="15" t="s">
        <v>161</v>
      </c>
      <c r="M565" s="6">
        <v>44349</v>
      </c>
      <c r="N565" s="6">
        <v>44349</v>
      </c>
      <c r="O565" s="16" t="s">
        <v>620</v>
      </c>
      <c r="P565" s="18" t="s">
        <v>614</v>
      </c>
      <c r="Q565" s="18" t="s">
        <v>622</v>
      </c>
      <c r="R565" s="18">
        <v>10</v>
      </c>
      <c r="S565" s="39"/>
    </row>
    <row r="566" spans="1:19" s="16" customFormat="1" x14ac:dyDescent="0.3">
      <c r="A566" s="16">
        <v>565</v>
      </c>
      <c r="B566" s="17" t="s">
        <v>114</v>
      </c>
      <c r="C566" s="16" t="s">
        <v>1032</v>
      </c>
      <c r="E566" s="17" t="s">
        <v>14</v>
      </c>
      <c r="F566" s="17" t="s">
        <v>15</v>
      </c>
      <c r="G566" s="17" t="s">
        <v>16</v>
      </c>
      <c r="H566" s="17" t="s">
        <v>16</v>
      </c>
      <c r="I566" s="17" t="s">
        <v>17</v>
      </c>
      <c r="J566" s="15" t="s">
        <v>321</v>
      </c>
      <c r="K566" s="15" t="s">
        <v>848</v>
      </c>
      <c r="M566" s="6">
        <v>44351</v>
      </c>
      <c r="N566" s="6">
        <v>44351</v>
      </c>
      <c r="O566" s="16" t="s">
        <v>620</v>
      </c>
      <c r="P566" s="18" t="s">
        <v>614</v>
      </c>
      <c r="Q566" s="18" t="s">
        <v>622</v>
      </c>
      <c r="R566" s="18"/>
      <c r="S566" s="39"/>
    </row>
    <row r="567" spans="1:19" s="16" customFormat="1" x14ac:dyDescent="0.3">
      <c r="A567" s="16">
        <v>566</v>
      </c>
      <c r="B567" s="17" t="s">
        <v>114</v>
      </c>
      <c r="C567" s="16" t="s">
        <v>1033</v>
      </c>
      <c r="E567" s="17" t="s">
        <v>14</v>
      </c>
      <c r="F567" s="17" t="s">
        <v>15</v>
      </c>
      <c r="G567" s="17" t="s">
        <v>16</v>
      </c>
      <c r="H567" s="17" t="s">
        <v>16</v>
      </c>
      <c r="I567" s="17" t="s">
        <v>17</v>
      </c>
      <c r="J567" s="15" t="s">
        <v>321</v>
      </c>
      <c r="K567" s="15" t="s">
        <v>848</v>
      </c>
      <c r="M567" s="6">
        <v>44351</v>
      </c>
      <c r="N567" s="6">
        <v>44351</v>
      </c>
      <c r="O567" s="16" t="s">
        <v>620</v>
      </c>
      <c r="P567" s="18" t="s">
        <v>614</v>
      </c>
      <c r="Q567" s="18" t="s">
        <v>622</v>
      </c>
      <c r="R567" s="18"/>
      <c r="S567" s="39"/>
    </row>
    <row r="568" spans="1:19" s="16" customFormat="1" x14ac:dyDescent="0.3">
      <c r="A568" s="16">
        <v>567</v>
      </c>
      <c r="B568" s="17" t="s">
        <v>114</v>
      </c>
      <c r="C568" s="16" t="s">
        <v>1039</v>
      </c>
      <c r="D568" s="16" t="s">
        <v>1040</v>
      </c>
      <c r="E568" s="17" t="s">
        <v>14</v>
      </c>
      <c r="F568" s="17" t="s">
        <v>15</v>
      </c>
      <c r="G568" s="17" t="s">
        <v>16</v>
      </c>
      <c r="H568" s="17" t="s">
        <v>16</v>
      </c>
      <c r="I568" s="17" t="s">
        <v>17</v>
      </c>
      <c r="J568" s="15" t="s">
        <v>332</v>
      </c>
      <c r="K568" s="15" t="s">
        <v>166</v>
      </c>
      <c r="M568" s="6">
        <v>44355</v>
      </c>
      <c r="N568" s="6">
        <v>44355</v>
      </c>
      <c r="O568" s="16" t="s">
        <v>620</v>
      </c>
      <c r="P568" s="18" t="s">
        <v>614</v>
      </c>
      <c r="Q568" s="18" t="s">
        <v>622</v>
      </c>
      <c r="R568" s="18">
        <f>60*3</f>
        <v>180</v>
      </c>
      <c r="S568" s="39"/>
    </row>
    <row r="569" spans="1:19" s="16" customFormat="1" x14ac:dyDescent="0.3">
      <c r="A569" s="16">
        <v>568</v>
      </c>
      <c r="B569" s="17" t="s">
        <v>114</v>
      </c>
      <c r="C569" s="16" t="s">
        <v>1042</v>
      </c>
      <c r="D569" s="16" t="s">
        <v>1057</v>
      </c>
      <c r="E569" s="17" t="s">
        <v>14</v>
      </c>
      <c r="F569" s="17" t="s">
        <v>15</v>
      </c>
      <c r="G569" s="17" t="s">
        <v>16</v>
      </c>
      <c r="H569" s="17" t="s">
        <v>16</v>
      </c>
      <c r="I569" s="17" t="s">
        <v>17</v>
      </c>
      <c r="J569" s="15" t="s">
        <v>332</v>
      </c>
      <c r="K569" s="15" t="s">
        <v>853</v>
      </c>
      <c r="M569" s="6">
        <v>44355</v>
      </c>
      <c r="N569" s="6">
        <v>44355</v>
      </c>
      <c r="O569" s="16" t="s">
        <v>620</v>
      </c>
      <c r="P569" s="18" t="s">
        <v>614</v>
      </c>
      <c r="Q569" s="18" t="s">
        <v>622</v>
      </c>
      <c r="R569" s="18">
        <v>300</v>
      </c>
      <c r="S569" s="39"/>
    </row>
    <row r="570" spans="1:19" x14ac:dyDescent="0.3">
      <c r="A570" s="16">
        <v>569</v>
      </c>
      <c r="B570" s="17" t="s">
        <v>66</v>
      </c>
      <c r="C570" s="16" t="s">
        <v>1046</v>
      </c>
      <c r="D570" s="16" t="s">
        <v>1047</v>
      </c>
      <c r="E570" s="17" t="s">
        <v>14</v>
      </c>
      <c r="F570" s="17" t="s">
        <v>15</v>
      </c>
      <c r="G570" s="17" t="s">
        <v>16</v>
      </c>
      <c r="H570" s="17" t="s">
        <v>16</v>
      </c>
      <c r="I570" s="17" t="s">
        <v>17</v>
      </c>
      <c r="J570" s="15" t="s">
        <v>321</v>
      </c>
      <c r="K570" s="15" t="s">
        <v>162</v>
      </c>
      <c r="M570" s="6">
        <v>44357</v>
      </c>
      <c r="N570" s="6">
        <v>44357</v>
      </c>
      <c r="O570" s="16" t="s">
        <v>620</v>
      </c>
      <c r="P570" s="18" t="s">
        <v>614</v>
      </c>
      <c r="Q570" s="18" t="s">
        <v>622</v>
      </c>
      <c r="R570" s="18">
        <v>30</v>
      </c>
    </row>
    <row r="571" spans="1:19" x14ac:dyDescent="0.3">
      <c r="A571" s="16">
        <v>570</v>
      </c>
      <c r="B571" s="17" t="s">
        <v>66</v>
      </c>
      <c r="C571" s="16" t="s">
        <v>1048</v>
      </c>
      <c r="E571" s="17" t="s">
        <v>14</v>
      </c>
      <c r="F571" s="17" t="s">
        <v>15</v>
      </c>
      <c r="G571" s="17" t="s">
        <v>16</v>
      </c>
      <c r="H571" s="17" t="s">
        <v>16</v>
      </c>
      <c r="I571" s="17" t="s">
        <v>17</v>
      </c>
      <c r="J571" s="15" t="s">
        <v>321</v>
      </c>
      <c r="K571" s="15" t="s">
        <v>162</v>
      </c>
      <c r="M571" s="6">
        <v>44357</v>
      </c>
      <c r="N571" s="6">
        <v>44357</v>
      </c>
      <c r="O571" s="16" t="s">
        <v>620</v>
      </c>
      <c r="P571" s="18" t="s">
        <v>614</v>
      </c>
      <c r="Q571" s="18" t="s">
        <v>622</v>
      </c>
    </row>
    <row r="572" spans="1:19" x14ac:dyDescent="0.3">
      <c r="A572" s="16">
        <v>571</v>
      </c>
      <c r="B572" s="17" t="s">
        <v>66</v>
      </c>
      <c r="C572" s="16" t="s">
        <v>1049</v>
      </c>
      <c r="E572" s="17" t="s">
        <v>14</v>
      </c>
      <c r="F572" s="17" t="s">
        <v>15</v>
      </c>
      <c r="G572" s="17" t="s">
        <v>16</v>
      </c>
      <c r="H572" s="17" t="s">
        <v>16</v>
      </c>
      <c r="I572" s="17" t="s">
        <v>17</v>
      </c>
      <c r="J572" s="15" t="s">
        <v>321</v>
      </c>
      <c r="K572" s="15" t="s">
        <v>848</v>
      </c>
      <c r="M572" s="6">
        <v>44357</v>
      </c>
      <c r="N572" s="6">
        <v>44357</v>
      </c>
      <c r="O572" s="16" t="s">
        <v>620</v>
      </c>
      <c r="P572" s="18" t="s">
        <v>614</v>
      </c>
      <c r="Q572" s="18" t="s">
        <v>622</v>
      </c>
    </row>
    <row r="573" spans="1:19" x14ac:dyDescent="0.3">
      <c r="A573" s="16">
        <v>572</v>
      </c>
      <c r="B573" s="17" t="s">
        <v>114</v>
      </c>
      <c r="C573" s="16" t="s">
        <v>1053</v>
      </c>
      <c r="E573" s="17" t="s">
        <v>14</v>
      </c>
      <c r="F573" s="17" t="s">
        <v>15</v>
      </c>
      <c r="G573" s="17" t="s">
        <v>16</v>
      </c>
      <c r="H573" s="17" t="s">
        <v>16</v>
      </c>
      <c r="I573" s="17" t="s">
        <v>17</v>
      </c>
      <c r="J573" s="15" t="s">
        <v>23</v>
      </c>
      <c r="K573" s="15" t="s">
        <v>23</v>
      </c>
      <c r="M573" s="6">
        <v>44358</v>
      </c>
      <c r="N573" s="6">
        <v>44358</v>
      </c>
      <c r="O573" s="16" t="s">
        <v>620</v>
      </c>
      <c r="P573" s="18" t="s">
        <v>614</v>
      </c>
      <c r="Q573" s="18" t="s">
        <v>622</v>
      </c>
      <c r="R573" s="18">
        <v>2</v>
      </c>
    </row>
    <row r="574" spans="1:19" ht="15" x14ac:dyDescent="0.35">
      <c r="A574" s="16">
        <v>573</v>
      </c>
      <c r="B574" s="17" t="s">
        <v>114</v>
      </c>
      <c r="C574" s="16" t="s">
        <v>1050</v>
      </c>
      <c r="D574" s="41" t="s">
        <v>1051</v>
      </c>
      <c r="E574" s="17" t="s">
        <v>14</v>
      </c>
      <c r="F574" s="17" t="s">
        <v>15</v>
      </c>
      <c r="G574" s="17" t="s">
        <v>16</v>
      </c>
      <c r="H574" s="17" t="s">
        <v>16</v>
      </c>
      <c r="I574" s="17" t="s">
        <v>17</v>
      </c>
      <c r="J574" s="15" t="s">
        <v>332</v>
      </c>
      <c r="K574" s="15" t="s">
        <v>1052</v>
      </c>
      <c r="M574" s="6">
        <v>44358</v>
      </c>
      <c r="N574" s="6">
        <v>44358</v>
      </c>
      <c r="O574" s="16" t="s">
        <v>615</v>
      </c>
      <c r="P574" s="18" t="s">
        <v>614</v>
      </c>
      <c r="Q574" s="18" t="s">
        <v>622</v>
      </c>
    </row>
    <row r="575" spans="1:19" x14ac:dyDescent="0.3">
      <c r="A575" s="16">
        <v>574</v>
      </c>
      <c r="B575" s="17" t="s">
        <v>114</v>
      </c>
      <c r="C575" s="16" t="s">
        <v>1054</v>
      </c>
      <c r="E575" s="17" t="s">
        <v>14</v>
      </c>
      <c r="F575" s="17" t="s">
        <v>15</v>
      </c>
      <c r="G575" s="17" t="s">
        <v>16</v>
      </c>
      <c r="H575" s="17" t="s">
        <v>16</v>
      </c>
      <c r="I575" s="17" t="s">
        <v>17</v>
      </c>
      <c r="J575" s="15" t="s">
        <v>321</v>
      </c>
      <c r="K575" s="15" t="s">
        <v>910</v>
      </c>
      <c r="M575" s="6">
        <v>44361</v>
      </c>
      <c r="N575" s="6">
        <v>44361</v>
      </c>
      <c r="O575" s="16" t="s">
        <v>620</v>
      </c>
      <c r="P575" s="18" t="s">
        <v>614</v>
      </c>
      <c r="Q575" s="18" t="s">
        <v>622</v>
      </c>
    </row>
    <row r="576" spans="1:19" x14ac:dyDescent="0.3">
      <c r="A576" s="16">
        <v>575</v>
      </c>
      <c r="B576" s="17" t="s">
        <v>66</v>
      </c>
      <c r="C576" s="16" t="s">
        <v>1055</v>
      </c>
      <c r="D576" t="s">
        <v>1056</v>
      </c>
      <c r="E576" s="17" t="s">
        <v>14</v>
      </c>
      <c r="F576" s="17" t="s">
        <v>15</v>
      </c>
      <c r="G576" s="17" t="s">
        <v>16</v>
      </c>
      <c r="H576" s="17" t="s">
        <v>16</v>
      </c>
      <c r="I576" s="17" t="s">
        <v>17</v>
      </c>
      <c r="J576" s="15" t="s">
        <v>332</v>
      </c>
      <c r="K576" s="15" t="s">
        <v>191</v>
      </c>
      <c r="M576" s="6">
        <v>44362</v>
      </c>
      <c r="N576" s="6">
        <v>44362</v>
      </c>
      <c r="O576" t="s">
        <v>620</v>
      </c>
      <c r="P576" s="18" t="s">
        <v>614</v>
      </c>
      <c r="Q576" s="18" t="s">
        <v>622</v>
      </c>
      <c r="R576" s="18">
        <f>20*60</f>
        <v>1200</v>
      </c>
    </row>
    <row r="577" spans="1:19" s="16" customFormat="1" x14ac:dyDescent="0.3">
      <c r="A577" s="16">
        <v>576</v>
      </c>
      <c r="B577" s="17" t="s">
        <v>66</v>
      </c>
      <c r="C577" s="16" t="s">
        <v>1058</v>
      </c>
      <c r="D577" s="16" t="s">
        <v>1063</v>
      </c>
      <c r="E577" s="17" t="s">
        <v>14</v>
      </c>
      <c r="F577" s="17" t="s">
        <v>15</v>
      </c>
      <c r="G577" s="17" t="s">
        <v>16</v>
      </c>
      <c r="H577" s="17" t="s">
        <v>16</v>
      </c>
      <c r="I577" s="17" t="s">
        <v>17</v>
      </c>
      <c r="J577" s="15" t="s">
        <v>332</v>
      </c>
      <c r="K577" s="15" t="s">
        <v>332</v>
      </c>
      <c r="M577" s="6">
        <v>44362</v>
      </c>
      <c r="N577" s="6">
        <v>44362</v>
      </c>
      <c r="O577" s="16" t="s">
        <v>620</v>
      </c>
      <c r="P577" s="18" t="s">
        <v>614</v>
      </c>
      <c r="Q577" s="18" t="s">
        <v>622</v>
      </c>
      <c r="R577" s="18"/>
      <c r="S577" s="39"/>
    </row>
    <row r="578" spans="1:19" s="16" customFormat="1" x14ac:dyDescent="0.3">
      <c r="A578" s="16">
        <v>577</v>
      </c>
      <c r="B578" s="17" t="s">
        <v>66</v>
      </c>
      <c r="C578" s="16" t="s">
        <v>1059</v>
      </c>
      <c r="D578" s="16" t="s">
        <v>1064</v>
      </c>
      <c r="E578" s="17" t="s">
        <v>14</v>
      </c>
      <c r="F578" s="17" t="s">
        <v>15</v>
      </c>
      <c r="G578" s="17" t="s">
        <v>16</v>
      </c>
      <c r="H578" s="17" t="s">
        <v>16</v>
      </c>
      <c r="I578" s="17" t="s">
        <v>17</v>
      </c>
      <c r="J578" s="15" t="s">
        <v>332</v>
      </c>
      <c r="K578" s="15" t="s">
        <v>332</v>
      </c>
      <c r="M578" s="6">
        <v>44362</v>
      </c>
      <c r="N578" s="6">
        <v>44362</v>
      </c>
      <c r="O578" s="16" t="s">
        <v>620</v>
      </c>
      <c r="P578" s="18" t="s">
        <v>614</v>
      </c>
      <c r="Q578" s="18" t="s">
        <v>622</v>
      </c>
      <c r="R578" s="18"/>
      <c r="S578" s="39"/>
    </row>
    <row r="579" spans="1:19" s="16" customFormat="1" x14ac:dyDescent="0.3">
      <c r="A579" s="16">
        <v>578</v>
      </c>
      <c r="B579" s="17" t="s">
        <v>66</v>
      </c>
      <c r="C579" s="16" t="s">
        <v>1060</v>
      </c>
      <c r="D579" s="16" t="s">
        <v>1065</v>
      </c>
      <c r="E579" s="17" t="s">
        <v>14</v>
      </c>
      <c r="F579" s="17" t="s">
        <v>15</v>
      </c>
      <c r="G579" s="17" t="s">
        <v>16</v>
      </c>
      <c r="H579" s="17" t="s">
        <v>16</v>
      </c>
      <c r="I579" s="17" t="s">
        <v>17</v>
      </c>
      <c r="J579" s="15" t="s">
        <v>332</v>
      </c>
      <c r="K579" s="15" t="s">
        <v>332</v>
      </c>
      <c r="M579" s="6">
        <v>44362</v>
      </c>
      <c r="N579" s="6">
        <v>44362</v>
      </c>
      <c r="O579" s="16" t="s">
        <v>620</v>
      </c>
      <c r="P579" s="18" t="s">
        <v>614</v>
      </c>
      <c r="Q579" s="18" t="s">
        <v>622</v>
      </c>
      <c r="R579" s="18"/>
      <c r="S579" s="39"/>
    </row>
    <row r="580" spans="1:19" s="16" customFormat="1" x14ac:dyDescent="0.3">
      <c r="A580" s="16">
        <v>579</v>
      </c>
      <c r="B580" s="17" t="s">
        <v>66</v>
      </c>
      <c r="C580" s="16" t="s">
        <v>1061</v>
      </c>
      <c r="D580" s="16" t="s">
        <v>1066</v>
      </c>
      <c r="E580" s="17" t="s">
        <v>14</v>
      </c>
      <c r="F580" s="17" t="s">
        <v>15</v>
      </c>
      <c r="G580" s="17" t="s">
        <v>16</v>
      </c>
      <c r="H580" s="17" t="s">
        <v>16</v>
      </c>
      <c r="I580" s="17" t="s">
        <v>17</v>
      </c>
      <c r="J580" s="15" t="s">
        <v>332</v>
      </c>
      <c r="K580" s="15" t="s">
        <v>332</v>
      </c>
      <c r="M580" s="6">
        <v>44362</v>
      </c>
      <c r="N580" s="6">
        <v>44362</v>
      </c>
      <c r="O580" s="16" t="s">
        <v>620</v>
      </c>
      <c r="P580" s="18" t="s">
        <v>614</v>
      </c>
      <c r="Q580" s="18" t="s">
        <v>622</v>
      </c>
      <c r="R580" s="18"/>
      <c r="S580" s="39"/>
    </row>
    <row r="581" spans="1:19" s="16" customFormat="1" x14ac:dyDescent="0.3">
      <c r="A581" s="16">
        <v>580</v>
      </c>
      <c r="B581" s="17" t="s">
        <v>66</v>
      </c>
      <c r="C581" s="16" t="s">
        <v>1062</v>
      </c>
      <c r="D581" s="16" t="s">
        <v>1067</v>
      </c>
      <c r="E581" s="17" t="s">
        <v>14</v>
      </c>
      <c r="F581" s="17" t="s">
        <v>15</v>
      </c>
      <c r="G581" s="17" t="s">
        <v>16</v>
      </c>
      <c r="H581" s="17" t="s">
        <v>16</v>
      </c>
      <c r="I581" s="17" t="s">
        <v>17</v>
      </c>
      <c r="J581" s="15" t="s">
        <v>332</v>
      </c>
      <c r="K581" s="15" t="s">
        <v>332</v>
      </c>
      <c r="M581" s="6">
        <v>44362</v>
      </c>
      <c r="N581" s="6">
        <v>44362</v>
      </c>
      <c r="O581" s="16" t="s">
        <v>620</v>
      </c>
      <c r="P581" s="18" t="s">
        <v>614</v>
      </c>
      <c r="Q581" s="18" t="s">
        <v>622</v>
      </c>
      <c r="R581" s="18"/>
      <c r="S581" s="39"/>
    </row>
    <row r="582" spans="1:19" x14ac:dyDescent="0.3">
      <c r="A582" s="16">
        <v>581</v>
      </c>
      <c r="B582" s="17" t="s">
        <v>114</v>
      </c>
      <c r="C582" s="16" t="s">
        <v>1054</v>
      </c>
      <c r="E582" s="17" t="s">
        <v>14</v>
      </c>
      <c r="F582" s="17" t="s">
        <v>15</v>
      </c>
      <c r="G582" s="17" t="s">
        <v>16</v>
      </c>
      <c r="H582" s="17" t="s">
        <v>16</v>
      </c>
      <c r="I582" s="17" t="s">
        <v>17</v>
      </c>
      <c r="J582" s="15" t="s">
        <v>321</v>
      </c>
      <c r="K582" s="15" t="s">
        <v>910</v>
      </c>
      <c r="M582" s="6">
        <v>44363</v>
      </c>
      <c r="N582" s="6">
        <v>44363</v>
      </c>
      <c r="O582" s="16" t="s">
        <v>620</v>
      </c>
      <c r="P582" s="18" t="s">
        <v>614</v>
      </c>
      <c r="Q582" s="18" t="s">
        <v>622</v>
      </c>
    </row>
    <row r="583" spans="1:19" x14ac:dyDescent="0.3">
      <c r="A583" s="16">
        <v>582</v>
      </c>
      <c r="B583" s="17" t="s">
        <v>114</v>
      </c>
      <c r="C583" s="16" t="s">
        <v>1068</v>
      </c>
      <c r="E583" s="17" t="s">
        <v>14</v>
      </c>
      <c r="F583" s="17" t="s">
        <v>15</v>
      </c>
      <c r="G583" s="17" t="s">
        <v>16</v>
      </c>
      <c r="H583" s="17" t="s">
        <v>16</v>
      </c>
      <c r="I583" s="17" t="s">
        <v>17</v>
      </c>
      <c r="J583" s="15" t="s">
        <v>23</v>
      </c>
      <c r="K583" s="15" t="s">
        <v>213</v>
      </c>
      <c r="M583" s="6">
        <v>44363</v>
      </c>
      <c r="N583" s="6">
        <v>44363</v>
      </c>
      <c r="O583" s="16" t="s">
        <v>620</v>
      </c>
      <c r="P583" s="18" t="s">
        <v>614</v>
      </c>
      <c r="Q583" s="18" t="s">
        <v>622</v>
      </c>
    </row>
    <row r="584" spans="1:19" x14ac:dyDescent="0.3">
      <c r="A584" s="16">
        <v>583</v>
      </c>
      <c r="B584" s="17" t="s">
        <v>114</v>
      </c>
      <c r="C584" s="16" t="s">
        <v>1069</v>
      </c>
      <c r="E584" s="17" t="s">
        <v>14</v>
      </c>
      <c r="F584" s="17" t="s">
        <v>15</v>
      </c>
      <c r="G584" s="17" t="s">
        <v>16</v>
      </c>
      <c r="H584" s="17" t="s">
        <v>16</v>
      </c>
      <c r="I584" s="17" t="s">
        <v>17</v>
      </c>
      <c r="J584" s="15" t="s">
        <v>321</v>
      </c>
      <c r="K584" s="15" t="s">
        <v>910</v>
      </c>
      <c r="M584" s="6">
        <v>44364</v>
      </c>
      <c r="N584" s="6">
        <v>44364</v>
      </c>
      <c r="O584" s="16" t="s">
        <v>620</v>
      </c>
      <c r="P584" s="18" t="s">
        <v>614</v>
      </c>
      <c r="Q584" s="18" t="s">
        <v>622</v>
      </c>
    </row>
    <row r="585" spans="1:19" x14ac:dyDescent="0.3">
      <c r="A585" s="16">
        <v>584</v>
      </c>
      <c r="B585" s="17" t="s">
        <v>66</v>
      </c>
      <c r="C585" s="16" t="s">
        <v>1070</v>
      </c>
      <c r="E585" s="17" t="s">
        <v>112</v>
      </c>
      <c r="F585" s="17" t="s">
        <v>15</v>
      </c>
      <c r="G585" s="18">
        <v>9</v>
      </c>
      <c r="H585" s="18">
        <v>0</v>
      </c>
      <c r="I585" s="17" t="s">
        <v>120</v>
      </c>
      <c r="J585" s="15" t="s">
        <v>321</v>
      </c>
      <c r="K585" s="15" t="s">
        <v>910</v>
      </c>
      <c r="M585" s="6">
        <v>44364</v>
      </c>
      <c r="N585" s="6">
        <v>44364</v>
      </c>
      <c r="O585" s="16" t="s">
        <v>620</v>
      </c>
      <c r="P585" s="18" t="s">
        <v>614</v>
      </c>
      <c r="Q585" s="18" t="s">
        <v>622</v>
      </c>
    </row>
    <row r="586" spans="1:19" x14ac:dyDescent="0.3">
      <c r="A586" s="16">
        <v>585</v>
      </c>
      <c r="B586" s="17" t="s">
        <v>114</v>
      </c>
      <c r="C586" s="16" t="s">
        <v>1071</v>
      </c>
      <c r="E586" s="17" t="s">
        <v>14</v>
      </c>
      <c r="F586" s="17" t="s">
        <v>15</v>
      </c>
      <c r="G586" s="17" t="s">
        <v>16</v>
      </c>
      <c r="H586" s="17" t="s">
        <v>16</v>
      </c>
      <c r="I586" s="17" t="s">
        <v>17</v>
      </c>
      <c r="J586" s="15" t="s">
        <v>332</v>
      </c>
      <c r="K586" s="15" t="s">
        <v>761</v>
      </c>
      <c r="M586" s="6">
        <v>44364</v>
      </c>
      <c r="N586" s="6">
        <v>44364</v>
      </c>
      <c r="O586" s="16" t="s">
        <v>620</v>
      </c>
      <c r="P586" s="18" t="s">
        <v>614</v>
      </c>
      <c r="Q586" s="18" t="s">
        <v>622</v>
      </c>
    </row>
    <row r="587" spans="1:19" x14ac:dyDescent="0.3">
      <c r="A587" s="16">
        <v>586</v>
      </c>
      <c r="B587" s="17" t="s">
        <v>114</v>
      </c>
      <c r="C587" s="16" t="s">
        <v>1072</v>
      </c>
      <c r="E587" s="17" t="s">
        <v>14</v>
      </c>
      <c r="F587" s="17" t="s">
        <v>15</v>
      </c>
      <c r="G587" s="17" t="s">
        <v>16</v>
      </c>
      <c r="H587" s="17" t="s">
        <v>16</v>
      </c>
      <c r="I587" s="17" t="s">
        <v>17</v>
      </c>
      <c r="J587" s="15" t="s">
        <v>332</v>
      </c>
      <c r="K587" s="15" t="s">
        <v>761</v>
      </c>
      <c r="L587" s="16"/>
      <c r="M587" s="6">
        <v>44364</v>
      </c>
      <c r="N587" s="6">
        <v>44364</v>
      </c>
      <c r="O587" s="16" t="s">
        <v>620</v>
      </c>
      <c r="P587" s="18" t="s">
        <v>614</v>
      </c>
      <c r="Q587" s="18" t="s">
        <v>622</v>
      </c>
    </row>
    <row r="588" spans="1:19" x14ac:dyDescent="0.3">
      <c r="A588" s="16">
        <v>587</v>
      </c>
      <c r="B588" s="17" t="s">
        <v>114</v>
      </c>
      <c r="C588" s="16" t="s">
        <v>1073</v>
      </c>
      <c r="E588" s="17" t="s">
        <v>14</v>
      </c>
      <c r="F588" s="17" t="s">
        <v>15</v>
      </c>
      <c r="G588" s="17" t="s">
        <v>16</v>
      </c>
      <c r="H588" s="17" t="s">
        <v>16</v>
      </c>
      <c r="I588" s="17" t="s">
        <v>17</v>
      </c>
      <c r="J588" s="15" t="s">
        <v>332</v>
      </c>
      <c r="K588" s="15" t="s">
        <v>761</v>
      </c>
      <c r="L588" s="16"/>
      <c r="M588" s="6">
        <v>44364</v>
      </c>
      <c r="N588" s="6">
        <v>44364</v>
      </c>
      <c r="O588" s="16" t="s">
        <v>620</v>
      </c>
      <c r="P588" s="18" t="s">
        <v>614</v>
      </c>
      <c r="Q588" s="18" t="s">
        <v>622</v>
      </c>
    </row>
    <row r="589" spans="1:19" x14ac:dyDescent="0.3">
      <c r="A589" s="16">
        <v>588</v>
      </c>
      <c r="B589" s="17" t="s">
        <v>114</v>
      </c>
      <c r="C589" s="16" t="s">
        <v>1074</v>
      </c>
      <c r="E589" s="17" t="s">
        <v>14</v>
      </c>
      <c r="F589" s="17" t="s">
        <v>15</v>
      </c>
      <c r="G589" s="17" t="s">
        <v>16</v>
      </c>
      <c r="H589" s="17" t="s">
        <v>16</v>
      </c>
      <c r="I589" s="17" t="s">
        <v>17</v>
      </c>
      <c r="J589" s="15" t="s">
        <v>332</v>
      </c>
      <c r="K589" s="15" t="s">
        <v>761</v>
      </c>
      <c r="L589" s="16"/>
      <c r="M589" s="6">
        <v>44364</v>
      </c>
      <c r="N589" s="6">
        <v>44364</v>
      </c>
      <c r="O589" s="16" t="s">
        <v>620</v>
      </c>
      <c r="P589" s="18" t="s">
        <v>614</v>
      </c>
      <c r="Q589" s="18" t="s">
        <v>622</v>
      </c>
    </row>
    <row r="590" spans="1:19" x14ac:dyDescent="0.3">
      <c r="A590" s="16">
        <v>589</v>
      </c>
      <c r="B590" s="17" t="s">
        <v>114</v>
      </c>
      <c r="C590" s="16" t="s">
        <v>1075</v>
      </c>
      <c r="E590" s="17" t="s">
        <v>14</v>
      </c>
      <c r="F590" s="17" t="s">
        <v>15</v>
      </c>
      <c r="G590" s="17" t="s">
        <v>16</v>
      </c>
      <c r="H590" s="17" t="s">
        <v>16</v>
      </c>
      <c r="I590" s="17" t="s">
        <v>17</v>
      </c>
      <c r="J590" s="15" t="s">
        <v>332</v>
      </c>
      <c r="K590" s="15" t="s">
        <v>761</v>
      </c>
      <c r="L590" s="16"/>
      <c r="M590" s="6">
        <v>44364</v>
      </c>
      <c r="N590" s="6">
        <v>44364</v>
      </c>
      <c r="O590" s="16" t="s">
        <v>620</v>
      </c>
      <c r="P590" s="18" t="s">
        <v>614</v>
      </c>
      <c r="Q590" s="18" t="s">
        <v>622</v>
      </c>
    </row>
    <row r="591" spans="1:19" x14ac:dyDescent="0.3">
      <c r="A591" s="16">
        <v>590</v>
      </c>
      <c r="B591" s="17" t="s">
        <v>114</v>
      </c>
      <c r="C591" s="16" t="s">
        <v>1076</v>
      </c>
      <c r="E591" s="17" t="s">
        <v>14</v>
      </c>
      <c r="F591" s="17" t="s">
        <v>15</v>
      </c>
      <c r="G591" s="17" t="s">
        <v>16</v>
      </c>
      <c r="H591" s="17" t="s">
        <v>16</v>
      </c>
      <c r="I591" s="17" t="s">
        <v>17</v>
      </c>
      <c r="J591" s="15" t="s">
        <v>332</v>
      </c>
      <c r="K591" s="15" t="s">
        <v>761</v>
      </c>
      <c r="L591" s="16"/>
      <c r="M591" s="6">
        <v>44364</v>
      </c>
      <c r="N591" s="6">
        <v>44364</v>
      </c>
      <c r="O591" s="16" t="s">
        <v>620</v>
      </c>
      <c r="P591" s="18" t="s">
        <v>614</v>
      </c>
      <c r="Q591" s="18" t="s">
        <v>622</v>
      </c>
    </row>
    <row r="592" spans="1:19" x14ac:dyDescent="0.3">
      <c r="A592" s="16">
        <v>591</v>
      </c>
      <c r="B592" s="17" t="s">
        <v>114</v>
      </c>
      <c r="C592" s="16" t="s">
        <v>1077</v>
      </c>
      <c r="D592" s="27"/>
      <c r="E592" s="17" t="s">
        <v>14</v>
      </c>
      <c r="F592" s="17" t="s">
        <v>15</v>
      </c>
      <c r="G592" s="17" t="s">
        <v>16</v>
      </c>
      <c r="H592" s="17" t="s">
        <v>16</v>
      </c>
      <c r="I592" s="17" t="s">
        <v>17</v>
      </c>
      <c r="J592" s="15" t="s">
        <v>332</v>
      </c>
      <c r="K592" s="15" t="s">
        <v>761</v>
      </c>
      <c r="L592" s="16"/>
      <c r="M592" s="6">
        <v>44368</v>
      </c>
      <c r="N592" s="6">
        <v>44368</v>
      </c>
      <c r="O592" s="16" t="s">
        <v>620</v>
      </c>
      <c r="P592" s="18" t="s">
        <v>614</v>
      </c>
      <c r="Q592" s="18" t="s">
        <v>622</v>
      </c>
    </row>
    <row r="593" spans="1:20" s="16" customFormat="1" x14ac:dyDescent="0.3">
      <c r="A593" s="16">
        <v>592</v>
      </c>
      <c r="B593" s="17" t="s">
        <v>114</v>
      </c>
      <c r="C593" s="16" t="s">
        <v>1078</v>
      </c>
      <c r="D593" s="27" t="s">
        <v>1079</v>
      </c>
      <c r="E593" s="17" t="s">
        <v>14</v>
      </c>
      <c r="F593" s="17" t="s">
        <v>15</v>
      </c>
      <c r="G593" s="17" t="s">
        <v>16</v>
      </c>
      <c r="H593" s="17" t="s">
        <v>16</v>
      </c>
      <c r="I593" s="17" t="s">
        <v>17</v>
      </c>
      <c r="J593" s="15" t="s">
        <v>332</v>
      </c>
      <c r="K593" s="15" t="s">
        <v>346</v>
      </c>
      <c r="M593" s="6">
        <v>44371</v>
      </c>
      <c r="N593" s="6">
        <v>44371</v>
      </c>
      <c r="O593" s="16" t="s">
        <v>620</v>
      </c>
      <c r="P593" s="18" t="s">
        <v>614</v>
      </c>
      <c r="Q593" s="18" t="s">
        <v>622</v>
      </c>
      <c r="R593" s="18">
        <v>60</v>
      </c>
      <c r="S593" s="39"/>
    </row>
    <row r="594" spans="1:20" x14ac:dyDescent="0.3">
      <c r="A594" s="16">
        <v>593</v>
      </c>
      <c r="B594" s="17" t="s">
        <v>114</v>
      </c>
      <c r="C594" s="16" t="s">
        <v>1080</v>
      </c>
      <c r="D594" s="42" t="s">
        <v>1081</v>
      </c>
      <c r="E594" s="17" t="s">
        <v>14</v>
      </c>
      <c r="F594" s="17" t="s">
        <v>15</v>
      </c>
      <c r="G594" s="17" t="s">
        <v>16</v>
      </c>
      <c r="H594" s="17" t="s">
        <v>16</v>
      </c>
      <c r="I594" s="17" t="s">
        <v>17</v>
      </c>
      <c r="J594" s="15" t="s">
        <v>332</v>
      </c>
      <c r="K594" s="15" t="s">
        <v>163</v>
      </c>
      <c r="M594" s="6">
        <v>44371</v>
      </c>
      <c r="N594" s="6">
        <v>44371</v>
      </c>
      <c r="O594" s="16" t="s">
        <v>620</v>
      </c>
      <c r="P594" s="18" t="s">
        <v>614</v>
      </c>
      <c r="Q594" s="18" t="s">
        <v>622</v>
      </c>
      <c r="R594" s="18">
        <f>15*60</f>
        <v>900</v>
      </c>
      <c r="S594" s="36">
        <v>0.33333333333333331</v>
      </c>
    </row>
    <row r="595" spans="1:20" x14ac:dyDescent="0.3">
      <c r="A595" s="16">
        <v>594</v>
      </c>
      <c r="B595" s="17" t="s">
        <v>114</v>
      </c>
      <c r="C595" s="16" t="s">
        <v>1082</v>
      </c>
      <c r="E595" s="17" t="s">
        <v>14</v>
      </c>
      <c r="F595" s="17" t="s">
        <v>15</v>
      </c>
      <c r="G595" s="17" t="s">
        <v>16</v>
      </c>
      <c r="H595" s="17" t="s">
        <v>16</v>
      </c>
      <c r="I595" s="17" t="s">
        <v>17</v>
      </c>
      <c r="J595" s="15" t="s">
        <v>321</v>
      </c>
      <c r="K595" s="15" t="s">
        <v>910</v>
      </c>
      <c r="M595" s="6">
        <v>44371</v>
      </c>
      <c r="N595" s="6">
        <v>44371</v>
      </c>
      <c r="O595" s="16" t="s">
        <v>620</v>
      </c>
      <c r="P595" s="18" t="s">
        <v>614</v>
      </c>
      <c r="Q595" s="18" t="s">
        <v>622</v>
      </c>
    </row>
    <row r="596" spans="1:20" x14ac:dyDescent="0.3">
      <c r="A596" s="16">
        <v>595</v>
      </c>
      <c r="B596" s="17" t="s">
        <v>66</v>
      </c>
      <c r="C596" s="16" t="s">
        <v>1083</v>
      </c>
      <c r="E596" s="17" t="s">
        <v>112</v>
      </c>
      <c r="F596" s="17" t="s">
        <v>15</v>
      </c>
      <c r="G596" s="18">
        <v>19</v>
      </c>
      <c r="H596" s="18">
        <v>0</v>
      </c>
      <c r="I596" s="17" t="s">
        <v>120</v>
      </c>
      <c r="J596" s="15" t="s">
        <v>910</v>
      </c>
      <c r="K596" s="15" t="s">
        <v>910</v>
      </c>
      <c r="M596" s="6">
        <v>44376</v>
      </c>
      <c r="N596" s="6">
        <v>44376</v>
      </c>
      <c r="O596" s="16" t="s">
        <v>620</v>
      </c>
      <c r="P596" s="18" t="s">
        <v>614</v>
      </c>
      <c r="Q596" s="18" t="s">
        <v>622</v>
      </c>
    </row>
    <row r="597" spans="1:20" x14ac:dyDescent="0.3">
      <c r="A597" s="16">
        <v>596</v>
      </c>
      <c r="B597" s="17" t="s">
        <v>114</v>
      </c>
      <c r="C597" s="16" t="s">
        <v>1084</v>
      </c>
      <c r="E597" s="17" t="s">
        <v>14</v>
      </c>
      <c r="F597" s="17" t="s">
        <v>15</v>
      </c>
      <c r="G597" s="18" t="s">
        <v>16</v>
      </c>
      <c r="H597" s="18" t="s">
        <v>16</v>
      </c>
      <c r="I597" s="17" t="s">
        <v>17</v>
      </c>
      <c r="J597" s="15" t="s">
        <v>1085</v>
      </c>
      <c r="K597" s="15" t="s">
        <v>164</v>
      </c>
      <c r="M597" s="43">
        <v>44383</v>
      </c>
      <c r="N597" s="43">
        <v>44383</v>
      </c>
      <c r="O597" t="s">
        <v>616</v>
      </c>
      <c r="P597" s="18" t="s">
        <v>614</v>
      </c>
      <c r="Q597" s="18" t="s">
        <v>622</v>
      </c>
      <c r="R597" s="18">
        <f>15*60</f>
        <v>900</v>
      </c>
    </row>
    <row r="598" spans="1:20" x14ac:dyDescent="0.3">
      <c r="A598" s="16">
        <v>597</v>
      </c>
      <c r="B598" s="17" t="s">
        <v>114</v>
      </c>
      <c r="C598" s="16" t="s">
        <v>1086</v>
      </c>
      <c r="D598" t="s">
        <v>1087</v>
      </c>
      <c r="E598" s="17" t="s">
        <v>112</v>
      </c>
      <c r="F598" s="17" t="s">
        <v>15</v>
      </c>
      <c r="G598" s="18">
        <v>12</v>
      </c>
      <c r="H598" s="18">
        <v>0</v>
      </c>
      <c r="I598" s="17" t="s">
        <v>17</v>
      </c>
      <c r="J598" s="15" t="s">
        <v>1085</v>
      </c>
      <c r="K598" s="15" t="s">
        <v>164</v>
      </c>
      <c r="M598" s="43">
        <v>44383</v>
      </c>
      <c r="N598" s="43">
        <v>44383</v>
      </c>
      <c r="O598" s="16" t="s">
        <v>616</v>
      </c>
      <c r="P598" s="18" t="s">
        <v>614</v>
      </c>
      <c r="Q598" s="18" t="s">
        <v>622</v>
      </c>
      <c r="R598" s="18">
        <f>15*60</f>
        <v>900</v>
      </c>
    </row>
    <row r="599" spans="1:20" x14ac:dyDescent="0.3">
      <c r="A599" s="16">
        <v>598</v>
      </c>
      <c r="B599" s="17" t="s">
        <v>114</v>
      </c>
      <c r="C599" s="16" t="s">
        <v>1088</v>
      </c>
      <c r="D599" s="16" t="s">
        <v>1089</v>
      </c>
      <c r="E599" s="17" t="s">
        <v>112</v>
      </c>
      <c r="F599" s="17" t="s">
        <v>15</v>
      </c>
      <c r="G599" s="18">
        <v>9</v>
      </c>
      <c r="H599" s="18">
        <v>0</v>
      </c>
      <c r="I599" s="17" t="s">
        <v>120</v>
      </c>
      <c r="J599" s="15" t="s">
        <v>1085</v>
      </c>
      <c r="K599" s="15" t="s">
        <v>164</v>
      </c>
      <c r="M599" s="43">
        <v>44392</v>
      </c>
      <c r="N599" s="43">
        <v>44392</v>
      </c>
      <c r="O599" t="s">
        <v>616</v>
      </c>
      <c r="P599" s="18" t="s">
        <v>614</v>
      </c>
      <c r="Q599" s="18" t="s">
        <v>622</v>
      </c>
      <c r="R599" s="18">
        <f>3*60</f>
        <v>180</v>
      </c>
      <c r="S599" s="36">
        <v>0.38194444444444442</v>
      </c>
    </row>
    <row r="600" spans="1:20" x14ac:dyDescent="0.3">
      <c r="A600" s="16">
        <v>599</v>
      </c>
      <c r="B600" s="17" t="s">
        <v>66</v>
      </c>
      <c r="C600" s="16" t="s">
        <v>1090</v>
      </c>
      <c r="D600" s="16" t="s">
        <v>1091</v>
      </c>
      <c r="E600" s="17" t="s">
        <v>14</v>
      </c>
      <c r="F600" s="17" t="s">
        <v>15</v>
      </c>
      <c r="G600" s="18" t="s">
        <v>16</v>
      </c>
      <c r="H600" s="18" t="s">
        <v>16</v>
      </c>
      <c r="I600" s="17" t="s">
        <v>17</v>
      </c>
      <c r="J600" s="15" t="s">
        <v>1085</v>
      </c>
      <c r="K600" s="15" t="s">
        <v>162</v>
      </c>
      <c r="M600" s="43">
        <v>44393</v>
      </c>
      <c r="N600" s="43">
        <v>44393</v>
      </c>
      <c r="O600" t="s">
        <v>620</v>
      </c>
      <c r="P600" s="18" t="s">
        <v>614</v>
      </c>
      <c r="Q600" s="18" t="s">
        <v>622</v>
      </c>
      <c r="R600" s="18">
        <f>20*60</f>
        <v>1200</v>
      </c>
    </row>
    <row r="601" spans="1:20" x14ac:dyDescent="0.3">
      <c r="A601" s="16">
        <v>600</v>
      </c>
      <c r="B601" s="17" t="s">
        <v>66</v>
      </c>
      <c r="C601" s="16" t="s">
        <v>1092</v>
      </c>
      <c r="D601" t="s">
        <v>1097</v>
      </c>
      <c r="E601" s="17" t="s">
        <v>112</v>
      </c>
      <c r="F601" s="17" t="s">
        <v>15</v>
      </c>
      <c r="G601" s="18">
        <v>15</v>
      </c>
      <c r="H601" s="18">
        <v>0</v>
      </c>
      <c r="I601" s="17" t="s">
        <v>120</v>
      </c>
      <c r="J601" s="15" t="s">
        <v>1085</v>
      </c>
      <c r="K601" s="15" t="s">
        <v>495</v>
      </c>
      <c r="M601" s="43">
        <v>44400</v>
      </c>
      <c r="N601" s="43">
        <v>44400</v>
      </c>
      <c r="O601" t="s">
        <v>616</v>
      </c>
      <c r="P601" s="18" t="s">
        <v>614</v>
      </c>
      <c r="Q601" s="18" t="s">
        <v>622</v>
      </c>
      <c r="R601" s="18">
        <f>25*60</f>
        <v>1500</v>
      </c>
      <c r="S601" s="36">
        <v>0.64236111111111105</v>
      </c>
    </row>
    <row r="602" spans="1:20" x14ac:dyDescent="0.3">
      <c r="A602" s="16">
        <v>601</v>
      </c>
      <c r="B602" s="17" t="s">
        <v>66</v>
      </c>
      <c r="C602" s="16" t="s">
        <v>1093</v>
      </c>
      <c r="D602" t="s">
        <v>1095</v>
      </c>
      <c r="E602" s="17" t="s">
        <v>14</v>
      </c>
      <c r="F602" s="17" t="s">
        <v>15</v>
      </c>
      <c r="G602" s="18" t="s">
        <v>16</v>
      </c>
      <c r="H602" s="18" t="s">
        <v>16</v>
      </c>
      <c r="I602" s="17" t="s">
        <v>17</v>
      </c>
      <c r="J602" s="15" t="s">
        <v>1085</v>
      </c>
      <c r="K602" s="15" t="s">
        <v>495</v>
      </c>
      <c r="M602" s="43">
        <v>44400</v>
      </c>
      <c r="N602" s="43">
        <v>44400</v>
      </c>
      <c r="O602" s="16" t="s">
        <v>616</v>
      </c>
      <c r="P602" s="18" t="s">
        <v>614</v>
      </c>
      <c r="Q602" s="18" t="s">
        <v>622</v>
      </c>
      <c r="R602" s="18">
        <v>300</v>
      </c>
    </row>
    <row r="603" spans="1:20" x14ac:dyDescent="0.3">
      <c r="A603" s="16">
        <v>602</v>
      </c>
      <c r="B603" s="17" t="s">
        <v>66</v>
      </c>
      <c r="C603" s="16" t="s">
        <v>1094</v>
      </c>
      <c r="D603" t="s">
        <v>1096</v>
      </c>
      <c r="E603" s="17" t="s">
        <v>14</v>
      </c>
      <c r="F603" s="17" t="s">
        <v>15</v>
      </c>
      <c r="G603" s="18" t="s">
        <v>16</v>
      </c>
      <c r="H603" s="18" t="s">
        <v>16</v>
      </c>
      <c r="I603" s="17" t="s">
        <v>17</v>
      </c>
      <c r="J603" s="15" t="s">
        <v>1085</v>
      </c>
      <c r="K603" s="15" t="s">
        <v>495</v>
      </c>
      <c r="M603" s="43">
        <v>44400</v>
      </c>
      <c r="N603" s="43">
        <v>44400</v>
      </c>
      <c r="O603" s="16" t="s">
        <v>616</v>
      </c>
      <c r="P603" s="18" t="s">
        <v>614</v>
      </c>
      <c r="Q603" s="18" t="s">
        <v>622</v>
      </c>
      <c r="R603" s="18">
        <v>300</v>
      </c>
    </row>
    <row r="604" spans="1:20" x14ac:dyDescent="0.3">
      <c r="A604" s="16">
        <v>603</v>
      </c>
      <c r="B604" s="17" t="s">
        <v>66</v>
      </c>
      <c r="C604" s="16" t="s">
        <v>1098</v>
      </c>
      <c r="D604" t="s">
        <v>1099</v>
      </c>
      <c r="E604" s="17" t="s">
        <v>14</v>
      </c>
      <c r="F604" s="17" t="s">
        <v>15</v>
      </c>
      <c r="G604" s="18" t="s">
        <v>16</v>
      </c>
      <c r="H604" s="18" t="s">
        <v>16</v>
      </c>
      <c r="I604" s="17" t="s">
        <v>17</v>
      </c>
      <c r="J604" s="15" t="s">
        <v>1085</v>
      </c>
      <c r="K604" s="15" t="s">
        <v>191</v>
      </c>
      <c r="M604" s="43">
        <v>44404</v>
      </c>
      <c r="N604" s="43">
        <v>44404</v>
      </c>
      <c r="O604" t="s">
        <v>620</v>
      </c>
      <c r="P604" s="18" t="s">
        <v>614</v>
      </c>
      <c r="Q604" s="18" t="s">
        <v>622</v>
      </c>
      <c r="R604" s="18">
        <v>300</v>
      </c>
      <c r="T604" s="39" t="s">
        <v>1100</v>
      </c>
    </row>
    <row r="605" spans="1:20" s="16" customFormat="1" x14ac:dyDescent="0.3">
      <c r="A605" s="16">
        <v>604</v>
      </c>
      <c r="B605" s="17" t="s">
        <v>114</v>
      </c>
      <c r="C605" s="16" t="s">
        <v>1101</v>
      </c>
      <c r="D605" s="16" t="s">
        <v>1102</v>
      </c>
      <c r="E605" s="17" t="s">
        <v>14</v>
      </c>
      <c r="F605" s="17" t="s">
        <v>15</v>
      </c>
      <c r="G605" s="18" t="s">
        <v>16</v>
      </c>
      <c r="H605" s="18" t="s">
        <v>16</v>
      </c>
      <c r="I605" s="17" t="s">
        <v>17</v>
      </c>
      <c r="J605" s="15" t="s">
        <v>1085</v>
      </c>
      <c r="K605" s="15" t="s">
        <v>161</v>
      </c>
      <c r="M605" s="43">
        <v>44404</v>
      </c>
      <c r="N605" s="43">
        <v>44404</v>
      </c>
      <c r="O605" s="16" t="s">
        <v>620</v>
      </c>
      <c r="P605" s="18" t="s">
        <v>614</v>
      </c>
      <c r="Q605" s="18" t="s">
        <v>622</v>
      </c>
      <c r="R605" s="18">
        <v>600</v>
      </c>
      <c r="S605" s="39"/>
      <c r="T605" s="39"/>
    </row>
    <row r="606" spans="1:20" s="16" customFormat="1" x14ac:dyDescent="0.3">
      <c r="A606" s="16">
        <v>605</v>
      </c>
      <c r="B606" s="17" t="s">
        <v>114</v>
      </c>
      <c r="C606" s="16" t="s">
        <v>1103</v>
      </c>
      <c r="E606" s="17" t="s">
        <v>14</v>
      </c>
      <c r="F606" s="17" t="s">
        <v>15</v>
      </c>
      <c r="G606" s="18" t="s">
        <v>16</v>
      </c>
      <c r="H606" s="18" t="s">
        <v>16</v>
      </c>
      <c r="I606" s="17" t="s">
        <v>17</v>
      </c>
      <c r="J606" s="15" t="s">
        <v>332</v>
      </c>
      <c r="K606" s="15" t="s">
        <v>346</v>
      </c>
      <c r="M606" s="43">
        <v>44406</v>
      </c>
      <c r="N606" s="43">
        <v>44406</v>
      </c>
      <c r="O606" s="16" t="s">
        <v>620</v>
      </c>
      <c r="P606" s="18" t="s">
        <v>614</v>
      </c>
      <c r="Q606" s="18" t="s">
        <v>622</v>
      </c>
      <c r="R606" s="18"/>
      <c r="S606" s="39"/>
      <c r="T606" s="39"/>
    </row>
    <row r="607" spans="1:20" s="16" customFormat="1" x14ac:dyDescent="0.3">
      <c r="A607" s="16">
        <v>606</v>
      </c>
      <c r="B607" s="17" t="s">
        <v>114</v>
      </c>
      <c r="C607" s="16" t="s">
        <v>1104</v>
      </c>
      <c r="E607" s="17" t="s">
        <v>14</v>
      </c>
      <c r="F607" s="17" t="s">
        <v>15</v>
      </c>
      <c r="G607" s="18" t="s">
        <v>16</v>
      </c>
      <c r="H607" s="18" t="s">
        <v>16</v>
      </c>
      <c r="I607" s="17" t="s">
        <v>17</v>
      </c>
      <c r="J607" s="15" t="s">
        <v>332</v>
      </c>
      <c r="K607" s="15" t="s">
        <v>167</v>
      </c>
      <c r="M607" s="43">
        <v>44406</v>
      </c>
      <c r="N607" s="43">
        <v>44406</v>
      </c>
      <c r="O607" s="16" t="s">
        <v>620</v>
      </c>
      <c r="P607" s="18" t="s">
        <v>614</v>
      </c>
      <c r="Q607" s="18" t="s">
        <v>622</v>
      </c>
      <c r="R607" s="18"/>
      <c r="S607" s="39"/>
      <c r="T607" s="39"/>
    </row>
    <row r="608" spans="1:20" s="16" customFormat="1" x14ac:dyDescent="0.3">
      <c r="A608" s="16">
        <v>607</v>
      </c>
      <c r="B608" s="17" t="s">
        <v>114</v>
      </c>
      <c r="C608" s="16" t="s">
        <v>1105</v>
      </c>
      <c r="E608" s="17" t="s">
        <v>14</v>
      </c>
      <c r="F608" s="17" t="s">
        <v>15</v>
      </c>
      <c r="G608" s="18" t="s">
        <v>16</v>
      </c>
      <c r="H608" s="18" t="s">
        <v>16</v>
      </c>
      <c r="I608" s="17" t="s">
        <v>17</v>
      </c>
      <c r="J608" s="15" t="s">
        <v>23</v>
      </c>
      <c r="K608" s="15" t="s">
        <v>23</v>
      </c>
      <c r="M608" s="43">
        <v>44406</v>
      </c>
      <c r="N608" s="43">
        <v>44406</v>
      </c>
      <c r="O608" s="16" t="s">
        <v>620</v>
      </c>
      <c r="P608" s="18" t="s">
        <v>614</v>
      </c>
      <c r="Q608" s="18" t="s">
        <v>622</v>
      </c>
      <c r="R608" s="18"/>
      <c r="S608" s="39"/>
      <c r="T608" s="39"/>
    </row>
    <row r="609" spans="1:20" s="16" customFormat="1" x14ac:dyDescent="0.3">
      <c r="A609" s="16">
        <v>608</v>
      </c>
      <c r="B609" s="17" t="s">
        <v>114</v>
      </c>
      <c r="C609" s="16" t="s">
        <v>1106</v>
      </c>
      <c r="E609" s="17" t="s">
        <v>14</v>
      </c>
      <c r="F609" s="17" t="s">
        <v>15</v>
      </c>
      <c r="G609" s="18" t="s">
        <v>16</v>
      </c>
      <c r="H609" s="18" t="s">
        <v>16</v>
      </c>
      <c r="I609" s="17" t="s">
        <v>17</v>
      </c>
      <c r="J609" s="15" t="s">
        <v>23</v>
      </c>
      <c r="K609" s="15" t="s">
        <v>23</v>
      </c>
      <c r="M609" s="43">
        <v>44406</v>
      </c>
      <c r="N609" s="43">
        <v>44406</v>
      </c>
      <c r="O609" s="16" t="s">
        <v>620</v>
      </c>
      <c r="P609" s="18" t="s">
        <v>614</v>
      </c>
      <c r="Q609" s="18" t="s">
        <v>622</v>
      </c>
      <c r="R609" s="18"/>
      <c r="S609" s="39"/>
      <c r="T609" s="39"/>
    </row>
    <row r="610" spans="1:20" x14ac:dyDescent="0.3">
      <c r="A610" s="16">
        <v>609</v>
      </c>
      <c r="B610" s="17" t="s">
        <v>66</v>
      </c>
      <c r="C610" s="16" t="s">
        <v>1107</v>
      </c>
      <c r="D610" t="s">
        <v>1108</v>
      </c>
      <c r="E610" s="17" t="s">
        <v>14</v>
      </c>
      <c r="F610" s="17" t="s">
        <v>15</v>
      </c>
      <c r="G610" s="18" t="s">
        <v>16</v>
      </c>
      <c r="H610" s="18" t="s">
        <v>16</v>
      </c>
      <c r="I610" s="17" t="s">
        <v>17</v>
      </c>
      <c r="J610" s="15" t="s">
        <v>1085</v>
      </c>
      <c r="K610" s="15" t="s">
        <v>346</v>
      </c>
      <c r="M610" s="44">
        <v>44410</v>
      </c>
      <c r="N610" s="44">
        <v>44410</v>
      </c>
      <c r="O610" t="s">
        <v>620</v>
      </c>
      <c r="P610" s="18" t="s">
        <v>614</v>
      </c>
      <c r="Q610" s="18" t="s">
        <v>622</v>
      </c>
      <c r="R610" s="18">
        <v>300</v>
      </c>
    </row>
    <row r="611" spans="1:20" x14ac:dyDescent="0.3">
      <c r="A611" s="16">
        <v>610</v>
      </c>
      <c r="B611" s="17" t="s">
        <v>66</v>
      </c>
      <c r="C611" s="16" t="s">
        <v>1109</v>
      </c>
      <c r="D611" t="s">
        <v>1110</v>
      </c>
      <c r="E611" s="17" t="s">
        <v>14</v>
      </c>
      <c r="F611" s="17" t="s">
        <v>15</v>
      </c>
      <c r="G611" s="18" t="s">
        <v>16</v>
      </c>
      <c r="H611" s="18" t="s">
        <v>16</v>
      </c>
      <c r="I611" s="17" t="s">
        <v>17</v>
      </c>
      <c r="J611" s="15" t="s">
        <v>1085</v>
      </c>
      <c r="K611" s="15" t="s">
        <v>161</v>
      </c>
      <c r="M611" s="44">
        <v>44410</v>
      </c>
      <c r="N611" s="44">
        <v>44410</v>
      </c>
      <c r="O611" s="16" t="s">
        <v>620</v>
      </c>
      <c r="P611" s="18" t="s">
        <v>614</v>
      </c>
      <c r="Q611" s="18" t="s">
        <v>622</v>
      </c>
      <c r="R611" s="18">
        <f>15*60</f>
        <v>900</v>
      </c>
    </row>
    <row r="612" spans="1:20" x14ac:dyDescent="0.3">
      <c r="A612" s="16">
        <v>611</v>
      </c>
      <c r="B612" s="17" t="s">
        <v>66</v>
      </c>
      <c r="C612" s="16" t="s">
        <v>1111</v>
      </c>
      <c r="D612" t="s">
        <v>1112</v>
      </c>
      <c r="E612" s="17" t="s">
        <v>14</v>
      </c>
      <c r="F612" s="17" t="s">
        <v>15</v>
      </c>
      <c r="G612" s="18" t="s">
        <v>16</v>
      </c>
      <c r="H612" s="18" t="s">
        <v>16</v>
      </c>
      <c r="I612" s="17" t="s">
        <v>17</v>
      </c>
      <c r="J612" s="15" t="s">
        <v>1085</v>
      </c>
      <c r="K612" s="15" t="s">
        <v>161</v>
      </c>
      <c r="L612" s="16"/>
      <c r="M612" s="44">
        <v>44410</v>
      </c>
      <c r="N612" s="44">
        <v>44410</v>
      </c>
      <c r="O612" s="16" t="s">
        <v>620</v>
      </c>
      <c r="P612" s="18" t="s">
        <v>614</v>
      </c>
      <c r="Q612" s="18" t="s">
        <v>622</v>
      </c>
      <c r="R612" s="18">
        <v>300</v>
      </c>
    </row>
    <row r="613" spans="1:20" x14ac:dyDescent="0.3">
      <c r="A613" s="16">
        <v>612</v>
      </c>
      <c r="B613" s="17" t="s">
        <v>66</v>
      </c>
      <c r="C613" s="16" t="s">
        <v>1113</v>
      </c>
      <c r="D613" t="s">
        <v>1114</v>
      </c>
      <c r="E613" s="17" t="s">
        <v>14</v>
      </c>
      <c r="F613" s="17" t="s">
        <v>15</v>
      </c>
      <c r="G613" s="18" t="s">
        <v>16</v>
      </c>
      <c r="H613" s="18" t="s">
        <v>16</v>
      </c>
      <c r="I613" s="17" t="s">
        <v>17</v>
      </c>
      <c r="J613" s="15" t="s">
        <v>1085</v>
      </c>
      <c r="K613" s="15" t="s">
        <v>161</v>
      </c>
      <c r="L613" s="16"/>
      <c r="M613" s="44">
        <v>44410</v>
      </c>
      <c r="N613" s="44">
        <v>44410</v>
      </c>
      <c r="O613" s="16" t="s">
        <v>620</v>
      </c>
      <c r="P613" s="18" t="s">
        <v>614</v>
      </c>
      <c r="Q613" s="18" t="s">
        <v>622</v>
      </c>
      <c r="R613" s="18">
        <v>180</v>
      </c>
    </row>
    <row r="614" spans="1:20" x14ac:dyDescent="0.3">
      <c r="A614" s="16">
        <v>613</v>
      </c>
      <c r="B614" s="17" t="s">
        <v>12</v>
      </c>
      <c r="C614" s="16" t="s">
        <v>1115</v>
      </c>
      <c r="D614" t="s">
        <v>1116</v>
      </c>
      <c r="E614" s="17" t="s">
        <v>14</v>
      </c>
      <c r="F614" s="17" t="s">
        <v>15</v>
      </c>
      <c r="G614" s="18" t="s">
        <v>16</v>
      </c>
      <c r="H614" s="18" t="s">
        <v>16</v>
      </c>
      <c r="I614" s="17" t="s">
        <v>17</v>
      </c>
      <c r="J614" s="15" t="s">
        <v>1085</v>
      </c>
      <c r="K614" s="15" t="s">
        <v>222</v>
      </c>
      <c r="M614" s="44">
        <v>44410</v>
      </c>
      <c r="N614" s="44">
        <v>44410</v>
      </c>
      <c r="O614" s="16" t="s">
        <v>620</v>
      </c>
      <c r="P614" s="18" t="s">
        <v>614</v>
      </c>
      <c r="Q614" s="18" t="s">
        <v>622</v>
      </c>
      <c r="R614" s="18">
        <v>300</v>
      </c>
    </row>
    <row r="615" spans="1:20" x14ac:dyDescent="0.3">
      <c r="A615" s="16">
        <v>614</v>
      </c>
      <c r="B615" s="17" t="s">
        <v>12</v>
      </c>
      <c r="C615" s="16" t="s">
        <v>1117</v>
      </c>
      <c r="D615" s="16" t="s">
        <v>1118</v>
      </c>
      <c r="E615" s="17" t="s">
        <v>14</v>
      </c>
      <c r="F615" s="17" t="s">
        <v>15</v>
      </c>
      <c r="G615" s="18" t="s">
        <v>16</v>
      </c>
      <c r="H615" s="18" t="s">
        <v>16</v>
      </c>
      <c r="I615" s="17" t="s">
        <v>141</v>
      </c>
      <c r="J615" s="15" t="s">
        <v>1085</v>
      </c>
      <c r="K615" s="15" t="s">
        <v>222</v>
      </c>
      <c r="L615" s="16"/>
      <c r="M615" s="44">
        <v>44410</v>
      </c>
      <c r="N615" s="44">
        <v>44410</v>
      </c>
      <c r="O615" s="16" t="s">
        <v>620</v>
      </c>
      <c r="P615" s="18" t="s">
        <v>614</v>
      </c>
      <c r="Q615" s="18" t="s">
        <v>622</v>
      </c>
      <c r="R615" s="18">
        <v>300</v>
      </c>
    </row>
    <row r="616" spans="1:20" x14ac:dyDescent="0.3">
      <c r="A616" s="16">
        <v>615</v>
      </c>
      <c r="B616" s="17" t="s">
        <v>12</v>
      </c>
      <c r="C616" s="16" t="s">
        <v>1119</v>
      </c>
      <c r="D616" s="16" t="s">
        <v>1120</v>
      </c>
      <c r="E616" s="17" t="s">
        <v>14</v>
      </c>
      <c r="F616" s="17" t="s">
        <v>15</v>
      </c>
      <c r="G616" s="18" t="s">
        <v>16</v>
      </c>
      <c r="H616" s="18" t="s">
        <v>16</v>
      </c>
      <c r="I616" s="17" t="s">
        <v>120</v>
      </c>
      <c r="J616" s="15" t="s">
        <v>1085</v>
      </c>
      <c r="K616" s="15" t="s">
        <v>222</v>
      </c>
      <c r="L616" s="16"/>
      <c r="M616" s="44">
        <v>44410</v>
      </c>
      <c r="N616" s="44">
        <v>44410</v>
      </c>
      <c r="O616" s="16" t="s">
        <v>620</v>
      </c>
      <c r="P616" s="18" t="s">
        <v>614</v>
      </c>
      <c r="Q616" s="18" t="s">
        <v>622</v>
      </c>
      <c r="R616" s="18">
        <v>300</v>
      </c>
    </row>
    <row r="617" spans="1:20" x14ac:dyDescent="0.3">
      <c r="A617" s="16">
        <v>616</v>
      </c>
      <c r="B617" s="17" t="s">
        <v>66</v>
      </c>
      <c r="C617" s="16" t="s">
        <v>1121</v>
      </c>
      <c r="E617" s="17" t="s">
        <v>14</v>
      </c>
      <c r="F617" s="17" t="s">
        <v>15</v>
      </c>
      <c r="G617" s="18" t="s">
        <v>16</v>
      </c>
      <c r="H617" s="18" t="s">
        <v>16</v>
      </c>
      <c r="I617" s="17" t="s">
        <v>120</v>
      </c>
      <c r="J617" s="15" t="s">
        <v>332</v>
      </c>
      <c r="K617" s="15" t="s">
        <v>191</v>
      </c>
      <c r="M617" s="44">
        <v>44410</v>
      </c>
      <c r="N617" s="44">
        <v>44410</v>
      </c>
      <c r="O617" s="16" t="s">
        <v>620</v>
      </c>
      <c r="P617" s="18" t="s">
        <v>614</v>
      </c>
      <c r="Q617" s="18" t="s">
        <v>622</v>
      </c>
    </row>
    <row r="618" spans="1:20" x14ac:dyDescent="0.3">
      <c r="A618" s="16">
        <v>617</v>
      </c>
      <c r="B618" s="17" t="s">
        <v>114</v>
      </c>
      <c r="C618" s="16" t="s">
        <v>1125</v>
      </c>
      <c r="D618" s="16" t="s">
        <v>1126</v>
      </c>
      <c r="E618" s="17" t="s">
        <v>14</v>
      </c>
      <c r="F618" s="17" t="s">
        <v>15</v>
      </c>
      <c r="G618" s="18" t="s">
        <v>16</v>
      </c>
      <c r="H618" s="18" t="s">
        <v>16</v>
      </c>
      <c r="I618" s="17" t="s">
        <v>17</v>
      </c>
      <c r="J618" s="15" t="s">
        <v>1128</v>
      </c>
      <c r="K618" s="15" t="s">
        <v>1127</v>
      </c>
      <c r="M618" s="43">
        <v>41126</v>
      </c>
      <c r="N618" s="43">
        <v>41126</v>
      </c>
      <c r="O618" t="s">
        <v>620</v>
      </c>
      <c r="P618" s="18" t="s">
        <v>614</v>
      </c>
      <c r="Q618" s="18" t="s">
        <v>622</v>
      </c>
      <c r="R618" s="18">
        <v>180</v>
      </c>
    </row>
    <row r="619" spans="1:20" x14ac:dyDescent="0.3">
      <c r="A619" s="16">
        <v>618</v>
      </c>
      <c r="B619" s="17" t="s">
        <v>114</v>
      </c>
      <c r="C619" s="16" t="s">
        <v>1129</v>
      </c>
      <c r="D619" s="16" t="s">
        <v>1130</v>
      </c>
      <c r="E619" s="17" t="s">
        <v>112</v>
      </c>
      <c r="F619" s="17" t="s">
        <v>15</v>
      </c>
      <c r="G619" s="18">
        <v>0</v>
      </c>
      <c r="H619" s="18">
        <v>10</v>
      </c>
      <c r="I619" s="17" t="s">
        <v>17</v>
      </c>
      <c r="J619" s="15" t="s">
        <v>1128</v>
      </c>
      <c r="K619" s="15" t="s">
        <v>1127</v>
      </c>
      <c r="M619" s="43">
        <v>41126</v>
      </c>
      <c r="N619" s="43">
        <v>41126</v>
      </c>
      <c r="O619" s="16" t="s">
        <v>620</v>
      </c>
      <c r="P619" s="18" t="s">
        <v>614</v>
      </c>
      <c r="Q619" s="18" t="s">
        <v>622</v>
      </c>
      <c r="R619" s="18">
        <v>60</v>
      </c>
    </row>
    <row r="620" spans="1:20" x14ac:dyDescent="0.3">
      <c r="A620" s="16">
        <v>619</v>
      </c>
      <c r="B620" s="17" t="s">
        <v>66</v>
      </c>
      <c r="C620" s="16" t="s">
        <v>1131</v>
      </c>
      <c r="D620" t="s">
        <v>1132</v>
      </c>
      <c r="E620" s="17" t="s">
        <v>14</v>
      </c>
      <c r="F620" s="17" t="s">
        <v>15</v>
      </c>
      <c r="G620" s="18" t="s">
        <v>16</v>
      </c>
      <c r="H620" s="18" t="s">
        <v>16</v>
      </c>
      <c r="I620" s="17" t="s">
        <v>17</v>
      </c>
      <c r="J620" s="15" t="s">
        <v>1085</v>
      </c>
      <c r="K620" s="15" t="s">
        <v>1133</v>
      </c>
      <c r="M620" s="43">
        <v>44418</v>
      </c>
      <c r="N620" s="43">
        <v>44418</v>
      </c>
      <c r="O620" t="s">
        <v>616</v>
      </c>
      <c r="P620" s="18" t="s">
        <v>614</v>
      </c>
      <c r="Q620" s="18" t="s">
        <v>1134</v>
      </c>
      <c r="R620" s="18">
        <v>240</v>
      </c>
    </row>
    <row r="621" spans="1:20" x14ac:dyDescent="0.3">
      <c r="A621" s="16">
        <v>620</v>
      </c>
      <c r="B621" s="17" t="s">
        <v>12</v>
      </c>
      <c r="C621" s="16" t="s">
        <v>1135</v>
      </c>
      <c r="D621" t="s">
        <v>1222</v>
      </c>
      <c r="E621" s="17" t="s">
        <v>14</v>
      </c>
      <c r="F621" s="17" t="s">
        <v>15</v>
      </c>
      <c r="G621" s="18" t="s">
        <v>16</v>
      </c>
      <c r="H621" s="18" t="s">
        <v>16</v>
      </c>
      <c r="I621" s="17" t="s">
        <v>17</v>
      </c>
      <c r="J621" s="15" t="s">
        <v>1085</v>
      </c>
      <c r="K621" s="15" t="s">
        <v>1136</v>
      </c>
      <c r="M621" s="43">
        <v>44418</v>
      </c>
      <c r="N621" s="43">
        <v>44418</v>
      </c>
      <c r="O621" s="16" t="s">
        <v>620</v>
      </c>
      <c r="P621" s="18" t="s">
        <v>614</v>
      </c>
      <c r="Q621" s="18" t="s">
        <v>1134</v>
      </c>
      <c r="R621" s="18">
        <v>600</v>
      </c>
    </row>
    <row r="622" spans="1:20" x14ac:dyDescent="0.3">
      <c r="A622" s="16">
        <v>621</v>
      </c>
      <c r="B622" s="17" t="s">
        <v>66</v>
      </c>
      <c r="C622" s="16" t="s">
        <v>1137</v>
      </c>
      <c r="E622" s="17" t="s">
        <v>14</v>
      </c>
      <c r="F622" s="17" t="s">
        <v>15</v>
      </c>
      <c r="G622" s="18" t="s">
        <v>16</v>
      </c>
      <c r="H622" s="18" t="s">
        <v>16</v>
      </c>
      <c r="I622" s="17" t="s">
        <v>17</v>
      </c>
      <c r="J622" s="15" t="s">
        <v>1085</v>
      </c>
      <c r="K622" s="15" t="s">
        <v>1138</v>
      </c>
      <c r="M622" s="43">
        <v>44418</v>
      </c>
      <c r="N622" s="43">
        <v>44418</v>
      </c>
      <c r="O622" s="16" t="s">
        <v>620</v>
      </c>
      <c r="P622" s="18" t="s">
        <v>614</v>
      </c>
      <c r="Q622" s="18" t="s">
        <v>1134</v>
      </c>
      <c r="R622" s="18">
        <v>300</v>
      </c>
    </row>
    <row r="623" spans="1:20" x14ac:dyDescent="0.3">
      <c r="A623" s="16">
        <v>622</v>
      </c>
      <c r="B623" s="17" t="s">
        <v>66</v>
      </c>
      <c r="C623" s="16" t="s">
        <v>1139</v>
      </c>
      <c r="D623" t="s">
        <v>1140</v>
      </c>
      <c r="E623" s="17" t="s">
        <v>112</v>
      </c>
      <c r="F623" s="17" t="s">
        <v>15</v>
      </c>
      <c r="G623" s="18">
        <v>20</v>
      </c>
      <c r="H623" s="18">
        <v>30</v>
      </c>
      <c r="I623" s="17" t="s">
        <v>120</v>
      </c>
      <c r="J623" s="15" t="s">
        <v>1085</v>
      </c>
      <c r="K623" s="15" t="s">
        <v>1133</v>
      </c>
      <c r="M623" s="43">
        <v>44418</v>
      </c>
      <c r="N623" s="43">
        <v>44418</v>
      </c>
      <c r="O623" s="16" t="s">
        <v>616</v>
      </c>
      <c r="P623" s="18" t="s">
        <v>614</v>
      </c>
      <c r="Q623" s="18" t="s">
        <v>1134</v>
      </c>
      <c r="R623" s="18">
        <f>15*60</f>
        <v>900</v>
      </c>
      <c r="S623" s="45">
        <v>0.86458333333333337</v>
      </c>
    </row>
    <row r="624" spans="1:20" x14ac:dyDescent="0.3">
      <c r="A624" s="16">
        <v>623</v>
      </c>
      <c r="B624" s="17" t="s">
        <v>12</v>
      </c>
      <c r="C624" s="16" t="s">
        <v>1141</v>
      </c>
      <c r="E624" s="17" t="s">
        <v>14</v>
      </c>
      <c r="F624" s="17" t="s">
        <v>15</v>
      </c>
      <c r="G624" s="18" t="s">
        <v>16</v>
      </c>
      <c r="H624" s="18" t="s">
        <v>16</v>
      </c>
      <c r="I624" s="17" t="s">
        <v>17</v>
      </c>
      <c r="J624" s="15" t="s">
        <v>332</v>
      </c>
      <c r="K624" s="15" t="s">
        <v>162</v>
      </c>
      <c r="M624" s="43">
        <v>44418</v>
      </c>
      <c r="N624" s="43">
        <v>44435</v>
      </c>
      <c r="O624" s="16" t="s">
        <v>620</v>
      </c>
      <c r="P624" s="18" t="s">
        <v>614</v>
      </c>
      <c r="Q624" s="18" t="s">
        <v>1134</v>
      </c>
      <c r="R624" s="18">
        <f>30*60</f>
        <v>1800</v>
      </c>
      <c r="S624" s="45">
        <v>0.58333333333333337</v>
      </c>
    </row>
    <row r="625" spans="1:18" x14ac:dyDescent="0.3">
      <c r="A625" s="16">
        <v>624</v>
      </c>
      <c r="B625" s="17" t="s">
        <v>66</v>
      </c>
      <c r="C625" s="16" t="s">
        <v>1142</v>
      </c>
      <c r="D625" t="s">
        <v>1143</v>
      </c>
      <c r="E625" s="17" t="s">
        <v>14</v>
      </c>
      <c r="F625" s="17" t="s">
        <v>15</v>
      </c>
      <c r="G625" s="18" t="s">
        <v>16</v>
      </c>
      <c r="H625" s="18" t="s">
        <v>16</v>
      </c>
      <c r="I625" s="17" t="s">
        <v>17</v>
      </c>
      <c r="J625" s="15" t="s">
        <v>1085</v>
      </c>
      <c r="K625" s="15" t="s">
        <v>162</v>
      </c>
      <c r="M625" s="43">
        <v>44418</v>
      </c>
      <c r="N625" s="43">
        <v>44418</v>
      </c>
      <c r="O625" s="16" t="s">
        <v>620</v>
      </c>
      <c r="P625" s="18" t="s">
        <v>614</v>
      </c>
      <c r="Q625" s="18" t="s">
        <v>622</v>
      </c>
      <c r="R625" s="18">
        <v>1800</v>
      </c>
    </row>
    <row r="626" spans="1:18" x14ac:dyDescent="0.3">
      <c r="A626" s="16">
        <v>625</v>
      </c>
      <c r="B626" s="17" t="s">
        <v>114</v>
      </c>
      <c r="C626" s="16" t="s">
        <v>1144</v>
      </c>
      <c r="E626" s="17" t="s">
        <v>14</v>
      </c>
      <c r="F626" s="17" t="s">
        <v>15</v>
      </c>
      <c r="G626" s="18" t="s">
        <v>16</v>
      </c>
      <c r="H626" s="18" t="s">
        <v>16</v>
      </c>
      <c r="I626" s="17" t="s">
        <v>17</v>
      </c>
      <c r="J626" s="15" t="s">
        <v>1085</v>
      </c>
      <c r="K626" s="15" t="s">
        <v>332</v>
      </c>
      <c r="M626" s="43">
        <v>44419</v>
      </c>
      <c r="N626" s="43">
        <v>44419</v>
      </c>
      <c r="O626" s="16" t="s">
        <v>620</v>
      </c>
      <c r="P626" s="18" t="s">
        <v>614</v>
      </c>
      <c r="Q626" s="18" t="s">
        <v>622</v>
      </c>
    </row>
    <row r="627" spans="1:18" x14ac:dyDescent="0.3">
      <c r="A627" s="16">
        <v>626</v>
      </c>
      <c r="B627" s="17" t="s">
        <v>114</v>
      </c>
      <c r="C627" s="16" t="s">
        <v>1145</v>
      </c>
      <c r="E627" s="17" t="s">
        <v>14</v>
      </c>
      <c r="F627" s="17" t="s">
        <v>15</v>
      </c>
      <c r="G627" s="18" t="s">
        <v>16</v>
      </c>
      <c r="H627" s="18" t="s">
        <v>16</v>
      </c>
      <c r="I627" s="17" t="s">
        <v>17</v>
      </c>
      <c r="J627" s="15" t="s">
        <v>1085</v>
      </c>
      <c r="K627" s="15" t="s">
        <v>332</v>
      </c>
      <c r="M627" s="43">
        <v>44419</v>
      </c>
      <c r="N627" s="43">
        <v>44419</v>
      </c>
      <c r="O627" s="16" t="s">
        <v>620</v>
      </c>
      <c r="P627" s="18" t="s">
        <v>614</v>
      </c>
      <c r="Q627" s="18" t="s">
        <v>622</v>
      </c>
    </row>
    <row r="628" spans="1:18" x14ac:dyDescent="0.3">
      <c r="A628" s="16">
        <v>627</v>
      </c>
      <c r="B628" s="17" t="s">
        <v>114</v>
      </c>
      <c r="C628" s="16" t="s">
        <v>1146</v>
      </c>
      <c r="E628" s="17" t="s">
        <v>14</v>
      </c>
      <c r="F628" s="17" t="s">
        <v>15</v>
      </c>
      <c r="G628" s="18" t="s">
        <v>16</v>
      </c>
      <c r="H628" s="18" t="s">
        <v>16</v>
      </c>
      <c r="I628" s="17" t="s">
        <v>17</v>
      </c>
      <c r="J628" s="15" t="s">
        <v>1085</v>
      </c>
      <c r="K628" s="15" t="s">
        <v>332</v>
      </c>
      <c r="M628" s="43">
        <v>44419</v>
      </c>
      <c r="N628" s="43">
        <v>44419</v>
      </c>
      <c r="O628" s="16" t="s">
        <v>620</v>
      </c>
      <c r="P628" s="18" t="s">
        <v>614</v>
      </c>
      <c r="Q628" s="18" t="s">
        <v>622</v>
      </c>
    </row>
    <row r="629" spans="1:18" x14ac:dyDescent="0.3">
      <c r="A629" s="16">
        <v>628</v>
      </c>
      <c r="B629" s="17" t="s">
        <v>114</v>
      </c>
      <c r="C629" s="16" t="s">
        <v>1147</v>
      </c>
      <c r="E629" s="17" t="s">
        <v>14</v>
      </c>
      <c r="F629" s="17" t="s">
        <v>15</v>
      </c>
      <c r="G629" s="18" t="s">
        <v>16</v>
      </c>
      <c r="H629" s="18" t="s">
        <v>16</v>
      </c>
      <c r="I629" s="17" t="s">
        <v>17</v>
      </c>
      <c r="J629" s="15" t="s">
        <v>1085</v>
      </c>
      <c r="K629" s="15" t="s">
        <v>332</v>
      </c>
      <c r="M629" s="43">
        <v>44419</v>
      </c>
      <c r="N629" s="43">
        <v>44419</v>
      </c>
      <c r="O629" s="16" t="s">
        <v>620</v>
      </c>
      <c r="P629" s="18" t="s">
        <v>614</v>
      </c>
      <c r="Q629" s="18" t="s">
        <v>622</v>
      </c>
    </row>
    <row r="630" spans="1:18" x14ac:dyDescent="0.3">
      <c r="A630" s="16">
        <v>629</v>
      </c>
      <c r="B630" s="17" t="s">
        <v>114</v>
      </c>
      <c r="C630" s="16" t="s">
        <v>1148</v>
      </c>
      <c r="E630" s="17" t="s">
        <v>14</v>
      </c>
      <c r="F630" s="17" t="s">
        <v>15</v>
      </c>
      <c r="G630" s="18" t="s">
        <v>16</v>
      </c>
      <c r="H630" s="18" t="s">
        <v>16</v>
      </c>
      <c r="I630" s="17" t="s">
        <v>17</v>
      </c>
      <c r="J630" s="15" t="s">
        <v>1085</v>
      </c>
      <c r="K630" s="15" t="s">
        <v>332</v>
      </c>
      <c r="M630" s="43">
        <v>44419</v>
      </c>
      <c r="N630" s="43">
        <v>44419</v>
      </c>
      <c r="O630" s="16" t="s">
        <v>620</v>
      </c>
      <c r="P630" s="18" t="s">
        <v>614</v>
      </c>
      <c r="Q630" s="18" t="s">
        <v>622</v>
      </c>
    </row>
    <row r="631" spans="1:18" x14ac:dyDescent="0.3">
      <c r="A631" s="16">
        <v>630</v>
      </c>
      <c r="B631" s="17" t="s">
        <v>114</v>
      </c>
      <c r="C631" s="16" t="s">
        <v>1149</v>
      </c>
      <c r="E631" s="17" t="s">
        <v>14</v>
      </c>
      <c r="F631" s="17" t="s">
        <v>15</v>
      </c>
      <c r="G631" s="18" t="s">
        <v>16</v>
      </c>
      <c r="H631" s="18" t="s">
        <v>16</v>
      </c>
      <c r="I631" s="17" t="s">
        <v>17</v>
      </c>
      <c r="J631" s="15" t="s">
        <v>1085</v>
      </c>
      <c r="K631" s="15" t="s">
        <v>332</v>
      </c>
      <c r="M631" s="43">
        <v>44419</v>
      </c>
      <c r="N631" s="43">
        <v>44419</v>
      </c>
      <c r="O631" s="16" t="s">
        <v>620</v>
      </c>
      <c r="P631" s="18" t="s">
        <v>614</v>
      </c>
      <c r="Q631" s="18" t="s">
        <v>622</v>
      </c>
    </row>
    <row r="632" spans="1:18" x14ac:dyDescent="0.3">
      <c r="A632" s="16">
        <v>631</v>
      </c>
      <c r="B632" s="17" t="s">
        <v>114</v>
      </c>
      <c r="C632" s="16" t="s">
        <v>1150</v>
      </c>
      <c r="E632" s="17" t="s">
        <v>14</v>
      </c>
      <c r="F632" s="17" t="s">
        <v>15</v>
      </c>
      <c r="G632" s="18" t="s">
        <v>16</v>
      </c>
      <c r="H632" s="18" t="s">
        <v>16</v>
      </c>
      <c r="I632" s="17" t="s">
        <v>17</v>
      </c>
      <c r="J632" s="15" t="s">
        <v>1085</v>
      </c>
      <c r="K632" s="15" t="s">
        <v>332</v>
      </c>
      <c r="M632" s="43">
        <v>44419</v>
      </c>
      <c r="N632" s="43">
        <v>44419</v>
      </c>
      <c r="O632" s="16" t="s">
        <v>620</v>
      </c>
      <c r="P632" s="18" t="s">
        <v>614</v>
      </c>
      <c r="Q632" s="18" t="s">
        <v>622</v>
      </c>
    </row>
    <row r="633" spans="1:18" x14ac:dyDescent="0.3">
      <c r="A633" s="16">
        <v>632</v>
      </c>
      <c r="B633" s="17" t="s">
        <v>114</v>
      </c>
      <c r="C633" s="16" t="s">
        <v>1151</v>
      </c>
      <c r="E633" s="17" t="s">
        <v>14</v>
      </c>
      <c r="F633" s="17" t="s">
        <v>15</v>
      </c>
      <c r="G633" s="18" t="s">
        <v>16</v>
      </c>
      <c r="H633" s="18" t="s">
        <v>16</v>
      </c>
      <c r="I633" s="17" t="s">
        <v>17</v>
      </c>
      <c r="J633" s="15" t="s">
        <v>1085</v>
      </c>
      <c r="K633" s="15" t="s">
        <v>332</v>
      </c>
      <c r="M633" s="43">
        <v>44419</v>
      </c>
      <c r="N633" s="43">
        <v>44419</v>
      </c>
      <c r="O633" s="16" t="s">
        <v>620</v>
      </c>
      <c r="P633" s="18" t="s">
        <v>614</v>
      </c>
      <c r="Q633" s="18" t="s">
        <v>622</v>
      </c>
    </row>
    <row r="634" spans="1:18" x14ac:dyDescent="0.3">
      <c r="A634" s="16">
        <v>633</v>
      </c>
      <c r="B634" s="17" t="s">
        <v>114</v>
      </c>
      <c r="C634" s="16" t="s">
        <v>1152</v>
      </c>
      <c r="E634" s="17" t="s">
        <v>14</v>
      </c>
      <c r="F634" s="17" t="s">
        <v>15</v>
      </c>
      <c r="G634" s="18" t="s">
        <v>16</v>
      </c>
      <c r="H634" s="18" t="s">
        <v>16</v>
      </c>
      <c r="I634" s="17" t="s">
        <v>17</v>
      </c>
      <c r="J634" s="15" t="s">
        <v>1085</v>
      </c>
      <c r="K634" s="15" t="s">
        <v>332</v>
      </c>
      <c r="M634" s="43">
        <v>44419</v>
      </c>
      <c r="N634" s="43">
        <v>44419</v>
      </c>
      <c r="O634" s="16" t="s">
        <v>620</v>
      </c>
      <c r="P634" s="18" t="s">
        <v>614</v>
      </c>
      <c r="Q634" s="18" t="s">
        <v>622</v>
      </c>
    </row>
    <row r="635" spans="1:18" x14ac:dyDescent="0.3">
      <c r="A635" s="16">
        <v>634</v>
      </c>
      <c r="B635" s="17" t="s">
        <v>114</v>
      </c>
      <c r="C635" s="16" t="s">
        <v>1153</v>
      </c>
      <c r="E635" s="17" t="s">
        <v>14</v>
      </c>
      <c r="F635" s="17" t="s">
        <v>15</v>
      </c>
      <c r="G635" s="18" t="s">
        <v>16</v>
      </c>
      <c r="H635" s="18" t="s">
        <v>16</v>
      </c>
      <c r="I635" s="17" t="s">
        <v>17</v>
      </c>
      <c r="J635" s="15" t="s">
        <v>1085</v>
      </c>
      <c r="K635" s="15" t="s">
        <v>332</v>
      </c>
      <c r="M635" s="43">
        <v>44419</v>
      </c>
      <c r="N635" s="43">
        <v>44419</v>
      </c>
      <c r="O635" s="16" t="s">
        <v>620</v>
      </c>
      <c r="P635" s="18" t="s">
        <v>614</v>
      </c>
      <c r="Q635" s="18" t="s">
        <v>622</v>
      </c>
    </row>
    <row r="636" spans="1:18" x14ac:dyDescent="0.3">
      <c r="A636" s="16">
        <v>635</v>
      </c>
      <c r="B636" s="17" t="s">
        <v>114</v>
      </c>
      <c r="C636" s="16" t="s">
        <v>1154</v>
      </c>
      <c r="E636" s="17" t="s">
        <v>14</v>
      </c>
      <c r="F636" s="17" t="s">
        <v>15</v>
      </c>
      <c r="G636" s="18" t="s">
        <v>16</v>
      </c>
      <c r="H636" s="18" t="s">
        <v>16</v>
      </c>
      <c r="I636" s="17" t="s">
        <v>17</v>
      </c>
      <c r="J636" s="15" t="s">
        <v>1085</v>
      </c>
      <c r="K636" s="15" t="s">
        <v>1052</v>
      </c>
      <c r="M636" s="43">
        <v>44419</v>
      </c>
      <c r="N636" s="43">
        <v>44419</v>
      </c>
      <c r="O636" s="16" t="s">
        <v>620</v>
      </c>
      <c r="P636" s="18" t="s">
        <v>614</v>
      </c>
      <c r="Q636" s="18" t="s">
        <v>622</v>
      </c>
    </row>
    <row r="637" spans="1:18" x14ac:dyDescent="0.3">
      <c r="A637" s="16">
        <v>636</v>
      </c>
      <c r="B637" s="17" t="s">
        <v>114</v>
      </c>
      <c r="C637" s="16" t="s">
        <v>1155</v>
      </c>
      <c r="E637" s="17" t="s">
        <v>14</v>
      </c>
      <c r="F637" s="17" t="s">
        <v>15</v>
      </c>
      <c r="G637" s="18" t="s">
        <v>16</v>
      </c>
      <c r="H637" s="18" t="s">
        <v>16</v>
      </c>
      <c r="I637" s="17" t="s">
        <v>17</v>
      </c>
      <c r="J637" s="15" t="s">
        <v>1085</v>
      </c>
      <c r="K637" s="15" t="s">
        <v>1052</v>
      </c>
      <c r="M637" s="43">
        <v>44419</v>
      </c>
      <c r="N637" s="43">
        <v>44419</v>
      </c>
      <c r="O637" s="16" t="s">
        <v>620</v>
      </c>
      <c r="P637" s="18" t="s">
        <v>614</v>
      </c>
      <c r="Q637" s="18" t="s">
        <v>622</v>
      </c>
    </row>
    <row r="638" spans="1:18" x14ac:dyDescent="0.3">
      <c r="A638" s="16">
        <v>637</v>
      </c>
      <c r="B638" s="17" t="s">
        <v>114</v>
      </c>
      <c r="C638" s="16" t="s">
        <v>1156</v>
      </c>
      <c r="E638" s="17" t="s">
        <v>14</v>
      </c>
      <c r="F638" s="17" t="s">
        <v>15</v>
      </c>
      <c r="G638" s="18" t="s">
        <v>16</v>
      </c>
      <c r="H638" s="18" t="s">
        <v>16</v>
      </c>
      <c r="I638" s="17" t="s">
        <v>17</v>
      </c>
      <c r="J638" s="15" t="s">
        <v>1085</v>
      </c>
      <c r="K638" s="15" t="s">
        <v>1052</v>
      </c>
      <c r="M638" s="43">
        <v>44419</v>
      </c>
      <c r="N638" s="43">
        <v>44419</v>
      </c>
      <c r="O638" s="16" t="s">
        <v>620</v>
      </c>
      <c r="P638" s="18" t="s">
        <v>614</v>
      </c>
      <c r="Q638" s="18" t="s">
        <v>622</v>
      </c>
    </row>
    <row r="639" spans="1:18" x14ac:dyDescent="0.3">
      <c r="A639" s="16">
        <v>638</v>
      </c>
      <c r="B639" s="17" t="s">
        <v>114</v>
      </c>
      <c r="C639" s="16" t="s">
        <v>1157</v>
      </c>
      <c r="E639" s="17" t="s">
        <v>14</v>
      </c>
      <c r="F639" s="17" t="s">
        <v>15</v>
      </c>
      <c r="G639" s="18" t="s">
        <v>16</v>
      </c>
      <c r="H639" s="18" t="s">
        <v>16</v>
      </c>
      <c r="I639" s="17" t="s">
        <v>17</v>
      </c>
      <c r="J639" s="15" t="s">
        <v>1085</v>
      </c>
      <c r="K639" s="15" t="s">
        <v>332</v>
      </c>
      <c r="M639" s="43">
        <v>44419</v>
      </c>
      <c r="N639" s="43">
        <v>44419</v>
      </c>
      <c r="O639" s="16" t="s">
        <v>620</v>
      </c>
      <c r="P639" s="18" t="s">
        <v>614</v>
      </c>
      <c r="Q639" s="18" t="s">
        <v>622</v>
      </c>
    </row>
    <row r="640" spans="1:18" x14ac:dyDescent="0.3">
      <c r="A640" s="16">
        <v>639</v>
      </c>
      <c r="B640" s="17" t="s">
        <v>114</v>
      </c>
      <c r="C640" s="16" t="s">
        <v>1158</v>
      </c>
      <c r="E640" s="17" t="s">
        <v>14</v>
      </c>
      <c r="F640" s="17" t="s">
        <v>15</v>
      </c>
      <c r="G640" s="18" t="s">
        <v>16</v>
      </c>
      <c r="H640" s="18" t="s">
        <v>16</v>
      </c>
      <c r="I640" s="17" t="s">
        <v>17</v>
      </c>
      <c r="J640" s="15" t="s">
        <v>1085</v>
      </c>
      <c r="K640" s="15" t="s">
        <v>332</v>
      </c>
      <c r="M640" s="43">
        <v>44419</v>
      </c>
      <c r="N640" s="43">
        <v>44419</v>
      </c>
      <c r="O640" s="16" t="s">
        <v>620</v>
      </c>
      <c r="P640" s="18" t="s">
        <v>614</v>
      </c>
      <c r="Q640" s="18" t="s">
        <v>622</v>
      </c>
    </row>
    <row r="641" spans="1:17" x14ac:dyDescent="0.3">
      <c r="A641" s="16">
        <v>640</v>
      </c>
      <c r="B641" s="17" t="s">
        <v>114</v>
      </c>
      <c r="C641" s="16" t="s">
        <v>1159</v>
      </c>
      <c r="E641" s="17" t="s">
        <v>14</v>
      </c>
      <c r="F641" s="17" t="s">
        <v>15</v>
      </c>
      <c r="G641" s="18" t="s">
        <v>16</v>
      </c>
      <c r="H641" s="18" t="s">
        <v>16</v>
      </c>
      <c r="I641" s="17" t="s">
        <v>17</v>
      </c>
      <c r="J641" s="15" t="s">
        <v>1085</v>
      </c>
      <c r="K641" s="15" t="s">
        <v>332</v>
      </c>
      <c r="M641" s="43">
        <v>44419</v>
      </c>
      <c r="N641" s="43">
        <v>44419</v>
      </c>
      <c r="O641" s="16" t="s">
        <v>620</v>
      </c>
      <c r="P641" s="18" t="s">
        <v>614</v>
      </c>
      <c r="Q641" s="18" t="s">
        <v>622</v>
      </c>
    </row>
    <row r="642" spans="1:17" x14ac:dyDescent="0.3">
      <c r="A642" s="16">
        <v>641</v>
      </c>
      <c r="B642" s="17" t="s">
        <v>114</v>
      </c>
      <c r="C642" s="16" t="s">
        <v>1160</v>
      </c>
      <c r="E642" s="17" t="s">
        <v>14</v>
      </c>
      <c r="F642" s="17" t="s">
        <v>15</v>
      </c>
      <c r="G642" s="18" t="s">
        <v>16</v>
      </c>
      <c r="H642" s="18" t="s">
        <v>16</v>
      </c>
      <c r="I642" s="17" t="s">
        <v>17</v>
      </c>
      <c r="J642" s="15" t="s">
        <v>1085</v>
      </c>
      <c r="K642" s="15" t="s">
        <v>332</v>
      </c>
      <c r="M642" s="43">
        <v>44419</v>
      </c>
      <c r="N642" s="43">
        <v>44419</v>
      </c>
      <c r="O642" s="16" t="s">
        <v>620</v>
      </c>
      <c r="P642" s="18" t="s">
        <v>614</v>
      </c>
      <c r="Q642" s="18" t="s">
        <v>622</v>
      </c>
    </row>
    <row r="643" spans="1:17" x14ac:dyDescent="0.3">
      <c r="A643" s="16">
        <v>642</v>
      </c>
      <c r="B643" s="17" t="s">
        <v>114</v>
      </c>
      <c r="C643" s="16" t="s">
        <v>1161</v>
      </c>
      <c r="E643" s="17" t="s">
        <v>14</v>
      </c>
      <c r="F643" s="17" t="s">
        <v>15</v>
      </c>
      <c r="G643" s="18" t="s">
        <v>16</v>
      </c>
      <c r="H643" s="18" t="s">
        <v>16</v>
      </c>
      <c r="I643" s="17" t="s">
        <v>17</v>
      </c>
      <c r="J643" s="15" t="s">
        <v>1085</v>
      </c>
      <c r="K643" s="15" t="s">
        <v>332</v>
      </c>
      <c r="M643" s="43">
        <v>44419</v>
      </c>
      <c r="N643" s="43">
        <v>44419</v>
      </c>
      <c r="O643" s="16" t="s">
        <v>620</v>
      </c>
      <c r="P643" s="18" t="s">
        <v>614</v>
      </c>
      <c r="Q643" s="18" t="s">
        <v>622</v>
      </c>
    </row>
    <row r="644" spans="1:17" x14ac:dyDescent="0.3">
      <c r="A644" s="16">
        <v>643</v>
      </c>
      <c r="B644" s="17" t="s">
        <v>114</v>
      </c>
      <c r="C644" s="16" t="s">
        <v>1162</v>
      </c>
      <c r="E644" s="17" t="s">
        <v>14</v>
      </c>
      <c r="F644" s="17" t="s">
        <v>15</v>
      </c>
      <c r="G644" s="18" t="s">
        <v>16</v>
      </c>
      <c r="H644" s="18" t="s">
        <v>16</v>
      </c>
      <c r="I644" s="17" t="s">
        <v>17</v>
      </c>
      <c r="J644" s="15" t="s">
        <v>1085</v>
      </c>
      <c r="K644" s="15" t="s">
        <v>332</v>
      </c>
      <c r="M644" s="43">
        <v>44419</v>
      </c>
      <c r="N644" s="43">
        <v>44419</v>
      </c>
      <c r="O644" s="16" t="s">
        <v>620</v>
      </c>
      <c r="P644" s="18" t="s">
        <v>614</v>
      </c>
      <c r="Q644" s="18" t="s">
        <v>622</v>
      </c>
    </row>
    <row r="645" spans="1:17" x14ac:dyDescent="0.3">
      <c r="A645" s="16">
        <v>644</v>
      </c>
      <c r="B645" s="17" t="s">
        <v>114</v>
      </c>
      <c r="C645" s="16" t="s">
        <v>1163</v>
      </c>
      <c r="E645" s="17" t="s">
        <v>14</v>
      </c>
      <c r="F645" s="17" t="s">
        <v>15</v>
      </c>
      <c r="G645" s="18" t="s">
        <v>16</v>
      </c>
      <c r="H645" s="18" t="s">
        <v>16</v>
      </c>
      <c r="I645" s="17" t="s">
        <v>17</v>
      </c>
      <c r="J645" s="15" t="s">
        <v>1085</v>
      </c>
      <c r="K645" s="15" t="s">
        <v>332</v>
      </c>
      <c r="M645" s="43">
        <v>44419</v>
      </c>
      <c r="N645" s="43">
        <v>44419</v>
      </c>
      <c r="O645" s="16" t="s">
        <v>620</v>
      </c>
      <c r="P645" s="18" t="s">
        <v>614</v>
      </c>
      <c r="Q645" s="18" t="s">
        <v>622</v>
      </c>
    </row>
    <row r="646" spans="1:17" x14ac:dyDescent="0.3">
      <c r="A646" s="16">
        <v>645</v>
      </c>
      <c r="B646" s="17" t="s">
        <v>114</v>
      </c>
      <c r="C646" s="16" t="s">
        <v>1164</v>
      </c>
      <c r="E646" s="17" t="s">
        <v>14</v>
      </c>
      <c r="F646" s="17" t="s">
        <v>15</v>
      </c>
      <c r="G646" s="18" t="s">
        <v>16</v>
      </c>
      <c r="H646" s="18" t="s">
        <v>16</v>
      </c>
      <c r="I646" s="17" t="s">
        <v>17</v>
      </c>
      <c r="J646" s="15" t="s">
        <v>1085</v>
      </c>
      <c r="K646" s="15" t="s">
        <v>332</v>
      </c>
      <c r="M646" s="43">
        <v>44419</v>
      </c>
      <c r="N646" s="43">
        <v>44419</v>
      </c>
      <c r="O646" s="16" t="s">
        <v>620</v>
      </c>
      <c r="P646" s="18" t="s">
        <v>614</v>
      </c>
      <c r="Q646" s="18" t="s">
        <v>622</v>
      </c>
    </row>
    <row r="647" spans="1:17" x14ac:dyDescent="0.3">
      <c r="A647" s="16">
        <v>646</v>
      </c>
      <c r="B647" s="17" t="s">
        <v>114</v>
      </c>
      <c r="C647" s="16" t="s">
        <v>1165</v>
      </c>
      <c r="E647" s="17" t="s">
        <v>14</v>
      </c>
      <c r="F647" s="17" t="s">
        <v>15</v>
      </c>
      <c r="G647" s="18" t="s">
        <v>16</v>
      </c>
      <c r="H647" s="18" t="s">
        <v>16</v>
      </c>
      <c r="I647" s="17" t="s">
        <v>17</v>
      </c>
      <c r="J647" s="15" t="s">
        <v>1085</v>
      </c>
      <c r="K647" s="15" t="s">
        <v>332</v>
      </c>
      <c r="M647" s="43">
        <v>44419</v>
      </c>
      <c r="N647" s="43">
        <v>44419</v>
      </c>
      <c r="O647" s="16" t="s">
        <v>620</v>
      </c>
      <c r="P647" s="18" t="s">
        <v>614</v>
      </c>
      <c r="Q647" s="18" t="s">
        <v>622</v>
      </c>
    </row>
    <row r="648" spans="1:17" x14ac:dyDescent="0.3">
      <c r="A648" s="16">
        <v>647</v>
      </c>
      <c r="B648" s="17" t="s">
        <v>114</v>
      </c>
      <c r="C648" s="16" t="s">
        <v>1166</v>
      </c>
      <c r="E648" s="17" t="s">
        <v>14</v>
      </c>
      <c r="F648" s="17" t="s">
        <v>15</v>
      </c>
      <c r="G648" s="18" t="s">
        <v>16</v>
      </c>
      <c r="H648" s="18" t="s">
        <v>16</v>
      </c>
      <c r="I648" s="17" t="s">
        <v>17</v>
      </c>
      <c r="J648" s="15" t="s">
        <v>1085</v>
      </c>
      <c r="K648" s="15" t="s">
        <v>332</v>
      </c>
      <c r="M648" s="43">
        <v>44419</v>
      </c>
      <c r="N648" s="43">
        <v>44419</v>
      </c>
      <c r="O648" s="16" t="s">
        <v>620</v>
      </c>
      <c r="P648" s="18" t="s">
        <v>614</v>
      </c>
      <c r="Q648" s="18" t="s">
        <v>622</v>
      </c>
    </row>
    <row r="649" spans="1:17" x14ac:dyDescent="0.3">
      <c r="A649" s="16">
        <v>648</v>
      </c>
      <c r="B649" s="17" t="s">
        <v>114</v>
      </c>
      <c r="C649" s="16" t="s">
        <v>1167</v>
      </c>
      <c r="E649" s="17" t="s">
        <v>14</v>
      </c>
      <c r="F649" s="17" t="s">
        <v>15</v>
      </c>
      <c r="G649" s="18" t="s">
        <v>16</v>
      </c>
      <c r="H649" s="18" t="s">
        <v>16</v>
      </c>
      <c r="I649" s="17" t="s">
        <v>17</v>
      </c>
      <c r="J649" s="15" t="s">
        <v>1085</v>
      </c>
      <c r="K649" s="15" t="s">
        <v>332</v>
      </c>
      <c r="M649" s="43">
        <v>44419</v>
      </c>
      <c r="N649" s="43">
        <v>44419</v>
      </c>
      <c r="O649" s="16" t="s">
        <v>620</v>
      </c>
      <c r="P649" s="18" t="s">
        <v>614</v>
      </c>
      <c r="Q649" s="18" t="s">
        <v>622</v>
      </c>
    </row>
    <row r="650" spans="1:17" x14ac:dyDescent="0.3">
      <c r="A650" s="16">
        <v>649</v>
      </c>
      <c r="B650" s="17" t="s">
        <v>114</v>
      </c>
      <c r="C650" s="16" t="s">
        <v>1168</v>
      </c>
      <c r="E650" s="17" t="s">
        <v>14</v>
      </c>
      <c r="F650" s="17" t="s">
        <v>15</v>
      </c>
      <c r="G650" s="18" t="s">
        <v>16</v>
      </c>
      <c r="H650" s="18" t="s">
        <v>16</v>
      </c>
      <c r="I650" s="17" t="s">
        <v>17</v>
      </c>
      <c r="J650" s="15" t="s">
        <v>1085</v>
      </c>
      <c r="K650" s="15" t="s">
        <v>332</v>
      </c>
      <c r="M650" s="43">
        <v>44419</v>
      </c>
      <c r="N650" s="43">
        <v>44419</v>
      </c>
      <c r="O650" s="16" t="s">
        <v>620</v>
      </c>
      <c r="P650" s="18" t="s">
        <v>614</v>
      </c>
      <c r="Q650" s="18" t="s">
        <v>622</v>
      </c>
    </row>
    <row r="651" spans="1:17" x14ac:dyDescent="0.3">
      <c r="A651" s="16">
        <v>650</v>
      </c>
      <c r="B651" s="17" t="s">
        <v>114</v>
      </c>
      <c r="C651" s="16" t="s">
        <v>1169</v>
      </c>
      <c r="E651" s="17" t="s">
        <v>14</v>
      </c>
      <c r="F651" s="17" t="s">
        <v>15</v>
      </c>
      <c r="G651" s="18" t="s">
        <v>16</v>
      </c>
      <c r="H651" s="18" t="s">
        <v>16</v>
      </c>
      <c r="I651" s="17" t="s">
        <v>17</v>
      </c>
      <c r="J651" s="15" t="s">
        <v>1085</v>
      </c>
      <c r="K651" s="15" t="s">
        <v>332</v>
      </c>
      <c r="M651" s="43">
        <v>44419</v>
      </c>
      <c r="N651" s="43">
        <v>44419</v>
      </c>
      <c r="O651" s="16" t="s">
        <v>620</v>
      </c>
      <c r="P651" s="18" t="s">
        <v>614</v>
      </c>
      <c r="Q651" s="18" t="s">
        <v>622</v>
      </c>
    </row>
    <row r="652" spans="1:17" x14ac:dyDescent="0.3">
      <c r="A652" s="16">
        <v>651</v>
      </c>
      <c r="B652" s="17" t="s">
        <v>114</v>
      </c>
      <c r="C652" s="16" t="s">
        <v>1170</v>
      </c>
      <c r="E652" s="17" t="s">
        <v>14</v>
      </c>
      <c r="F652" s="17" t="s">
        <v>15</v>
      </c>
      <c r="G652" s="18" t="s">
        <v>16</v>
      </c>
      <c r="H652" s="18" t="s">
        <v>16</v>
      </c>
      <c r="I652" s="17" t="s">
        <v>17</v>
      </c>
      <c r="J652" s="15" t="s">
        <v>1085</v>
      </c>
      <c r="K652" s="15" t="s">
        <v>332</v>
      </c>
      <c r="M652" s="43">
        <v>44419</v>
      </c>
      <c r="N652" s="43">
        <v>44419</v>
      </c>
      <c r="O652" s="16" t="s">
        <v>620</v>
      </c>
      <c r="P652" s="18" t="s">
        <v>614</v>
      </c>
      <c r="Q652" s="18" t="s">
        <v>622</v>
      </c>
    </row>
    <row r="653" spans="1:17" x14ac:dyDescent="0.3">
      <c r="A653" s="16">
        <v>652</v>
      </c>
      <c r="B653" s="17" t="s">
        <v>114</v>
      </c>
      <c r="C653" s="16" t="s">
        <v>1171</v>
      </c>
      <c r="E653" s="17" t="s">
        <v>14</v>
      </c>
      <c r="F653" s="17" t="s">
        <v>15</v>
      </c>
      <c r="G653" s="18" t="s">
        <v>16</v>
      </c>
      <c r="H653" s="18" t="s">
        <v>16</v>
      </c>
      <c r="I653" s="17" t="s">
        <v>17</v>
      </c>
      <c r="J653" s="15" t="s">
        <v>1085</v>
      </c>
      <c r="K653" s="15" t="s">
        <v>1052</v>
      </c>
      <c r="M653" s="43">
        <v>44419</v>
      </c>
      <c r="N653" s="43">
        <v>44419</v>
      </c>
      <c r="O653" s="16" t="s">
        <v>620</v>
      </c>
      <c r="P653" s="18" t="s">
        <v>614</v>
      </c>
      <c r="Q653" s="18" t="s">
        <v>622</v>
      </c>
    </row>
    <row r="654" spans="1:17" x14ac:dyDescent="0.3">
      <c r="A654" s="16">
        <v>653</v>
      </c>
      <c r="B654" s="17" t="s">
        <v>114</v>
      </c>
      <c r="C654" s="16" t="s">
        <v>1172</v>
      </c>
      <c r="E654" s="17" t="s">
        <v>14</v>
      </c>
      <c r="F654" s="17" t="s">
        <v>15</v>
      </c>
      <c r="G654" s="18" t="s">
        <v>16</v>
      </c>
      <c r="H654" s="18" t="s">
        <v>16</v>
      </c>
      <c r="I654" s="17" t="s">
        <v>17</v>
      </c>
      <c r="J654" s="15" t="s">
        <v>1085</v>
      </c>
      <c r="K654" s="15" t="s">
        <v>332</v>
      </c>
      <c r="M654" s="43">
        <v>44419</v>
      </c>
      <c r="N654" s="43">
        <v>44419</v>
      </c>
      <c r="O654" s="16" t="s">
        <v>620</v>
      </c>
      <c r="P654" s="18" t="s">
        <v>614</v>
      </c>
      <c r="Q654" s="18" t="s">
        <v>622</v>
      </c>
    </row>
    <row r="655" spans="1:17" x14ac:dyDescent="0.3">
      <c r="A655" s="16">
        <v>654</v>
      </c>
      <c r="B655" s="17" t="s">
        <v>114</v>
      </c>
      <c r="C655" s="16" t="s">
        <v>1173</v>
      </c>
      <c r="E655" s="17" t="s">
        <v>14</v>
      </c>
      <c r="F655" s="17" t="s">
        <v>15</v>
      </c>
      <c r="G655" s="18" t="s">
        <v>16</v>
      </c>
      <c r="H655" s="18" t="s">
        <v>16</v>
      </c>
      <c r="I655" s="17" t="s">
        <v>17</v>
      </c>
      <c r="J655" s="15" t="s">
        <v>1085</v>
      </c>
      <c r="K655" s="15" t="s">
        <v>332</v>
      </c>
      <c r="M655" s="43">
        <v>44419</v>
      </c>
      <c r="N655" s="43">
        <v>44419</v>
      </c>
      <c r="O655" s="16" t="s">
        <v>620</v>
      </c>
      <c r="P655" s="18" t="s">
        <v>614</v>
      </c>
      <c r="Q655" s="18" t="s">
        <v>622</v>
      </c>
    </row>
    <row r="656" spans="1:17" x14ac:dyDescent="0.3">
      <c r="A656" s="16">
        <v>655</v>
      </c>
      <c r="B656" s="17" t="s">
        <v>114</v>
      </c>
      <c r="C656" s="16" t="s">
        <v>1174</v>
      </c>
      <c r="E656" s="17" t="s">
        <v>14</v>
      </c>
      <c r="F656" s="17" t="s">
        <v>15</v>
      </c>
      <c r="G656" s="18" t="s">
        <v>16</v>
      </c>
      <c r="H656" s="18" t="s">
        <v>16</v>
      </c>
      <c r="I656" s="17" t="s">
        <v>17</v>
      </c>
      <c r="J656" s="15" t="s">
        <v>1085</v>
      </c>
      <c r="K656" s="15" t="s">
        <v>1052</v>
      </c>
      <c r="M656" s="43">
        <v>44419</v>
      </c>
      <c r="N656" s="43">
        <v>44419</v>
      </c>
      <c r="O656" s="16" t="s">
        <v>620</v>
      </c>
      <c r="P656" s="18" t="s">
        <v>614</v>
      </c>
      <c r="Q656" s="18" t="s">
        <v>622</v>
      </c>
    </row>
    <row r="657" spans="1:17" x14ac:dyDescent="0.3">
      <c r="A657" s="16">
        <v>656</v>
      </c>
      <c r="B657" s="17" t="s">
        <v>114</v>
      </c>
      <c r="C657" s="16" t="s">
        <v>1175</v>
      </c>
      <c r="E657" s="17" t="s">
        <v>14</v>
      </c>
      <c r="F657" s="17" t="s">
        <v>15</v>
      </c>
      <c r="G657" s="18" t="s">
        <v>16</v>
      </c>
      <c r="H657" s="18" t="s">
        <v>16</v>
      </c>
      <c r="I657" s="17" t="s">
        <v>17</v>
      </c>
      <c r="J657" s="15" t="s">
        <v>1085</v>
      </c>
      <c r="K657" s="15" t="s">
        <v>332</v>
      </c>
      <c r="M657" s="43">
        <v>44419</v>
      </c>
      <c r="N657" s="43">
        <v>44419</v>
      </c>
      <c r="O657" s="16" t="s">
        <v>620</v>
      </c>
      <c r="P657" s="18" t="s">
        <v>614</v>
      </c>
      <c r="Q657" s="18" t="s">
        <v>622</v>
      </c>
    </row>
    <row r="658" spans="1:17" x14ac:dyDescent="0.3">
      <c r="A658" s="16">
        <v>657</v>
      </c>
      <c r="B658" s="17" t="s">
        <v>114</v>
      </c>
      <c r="C658" s="16" t="s">
        <v>1176</v>
      </c>
      <c r="E658" s="17" t="s">
        <v>14</v>
      </c>
      <c r="F658" s="17" t="s">
        <v>15</v>
      </c>
      <c r="G658" s="18" t="s">
        <v>16</v>
      </c>
      <c r="H658" s="18" t="s">
        <v>16</v>
      </c>
      <c r="I658" s="17" t="s">
        <v>17</v>
      </c>
      <c r="J658" s="15" t="s">
        <v>1085</v>
      </c>
      <c r="K658" s="15" t="s">
        <v>332</v>
      </c>
      <c r="M658" s="43">
        <v>44419</v>
      </c>
      <c r="N658" s="43">
        <v>44419</v>
      </c>
      <c r="O658" s="16" t="s">
        <v>620</v>
      </c>
      <c r="P658" s="18" t="s">
        <v>614</v>
      </c>
      <c r="Q658" s="18" t="s">
        <v>622</v>
      </c>
    </row>
    <row r="659" spans="1:17" x14ac:dyDescent="0.3">
      <c r="A659" s="16">
        <v>658</v>
      </c>
      <c r="B659" s="17" t="s">
        <v>114</v>
      </c>
      <c r="C659" s="16" t="s">
        <v>1177</v>
      </c>
      <c r="E659" s="17" t="s">
        <v>14</v>
      </c>
      <c r="F659" s="17" t="s">
        <v>15</v>
      </c>
      <c r="G659" s="18" t="s">
        <v>16</v>
      </c>
      <c r="H659" s="18" t="s">
        <v>16</v>
      </c>
      <c r="I659" s="17" t="s">
        <v>17</v>
      </c>
      <c r="J659" s="15" t="s">
        <v>1085</v>
      </c>
      <c r="K659" s="15" t="s">
        <v>332</v>
      </c>
      <c r="M659" s="43">
        <v>44419</v>
      </c>
      <c r="N659" s="43">
        <v>44419</v>
      </c>
      <c r="O659" s="16" t="s">
        <v>620</v>
      </c>
      <c r="P659" s="18" t="s">
        <v>614</v>
      </c>
      <c r="Q659" s="18" t="s">
        <v>622</v>
      </c>
    </row>
    <row r="660" spans="1:17" x14ac:dyDescent="0.3">
      <c r="A660" s="16">
        <v>659</v>
      </c>
      <c r="B660" s="17" t="s">
        <v>114</v>
      </c>
      <c r="C660" s="16" t="s">
        <v>1178</v>
      </c>
      <c r="E660" s="17" t="s">
        <v>14</v>
      </c>
      <c r="F660" s="17" t="s">
        <v>15</v>
      </c>
      <c r="G660" s="18" t="s">
        <v>16</v>
      </c>
      <c r="H660" s="18" t="s">
        <v>16</v>
      </c>
      <c r="I660" s="17" t="s">
        <v>17</v>
      </c>
      <c r="J660" s="15" t="s">
        <v>1085</v>
      </c>
      <c r="K660" s="15" t="s">
        <v>332</v>
      </c>
      <c r="M660" s="43">
        <v>44419</v>
      </c>
      <c r="N660" s="43">
        <v>44419</v>
      </c>
      <c r="O660" s="16" t="s">
        <v>620</v>
      </c>
      <c r="P660" s="18" t="s">
        <v>614</v>
      </c>
      <c r="Q660" s="18" t="s">
        <v>622</v>
      </c>
    </row>
    <row r="661" spans="1:17" x14ac:dyDescent="0.3">
      <c r="A661" s="16">
        <v>660</v>
      </c>
      <c r="B661" s="17" t="s">
        <v>114</v>
      </c>
      <c r="C661" s="16" t="s">
        <v>1179</v>
      </c>
      <c r="E661" s="17" t="s">
        <v>14</v>
      </c>
      <c r="F661" s="17" t="s">
        <v>15</v>
      </c>
      <c r="G661" s="18" t="s">
        <v>16</v>
      </c>
      <c r="H661" s="18" t="s">
        <v>16</v>
      </c>
      <c r="I661" s="17" t="s">
        <v>17</v>
      </c>
      <c r="J661" s="15" t="s">
        <v>1085</v>
      </c>
      <c r="K661" s="15" t="s">
        <v>332</v>
      </c>
      <c r="M661" s="43">
        <v>44419</v>
      </c>
      <c r="N661" s="43">
        <v>44419</v>
      </c>
      <c r="O661" s="16" t="s">
        <v>620</v>
      </c>
      <c r="P661" s="18" t="s">
        <v>614</v>
      </c>
      <c r="Q661" s="18" t="s">
        <v>622</v>
      </c>
    </row>
    <row r="662" spans="1:17" x14ac:dyDescent="0.3">
      <c r="A662" s="16">
        <v>661</v>
      </c>
      <c r="B662" s="17" t="s">
        <v>114</v>
      </c>
      <c r="C662" s="16" t="s">
        <v>1180</v>
      </c>
      <c r="E662" s="17" t="s">
        <v>14</v>
      </c>
      <c r="F662" s="17" t="s">
        <v>15</v>
      </c>
      <c r="G662" s="18" t="s">
        <v>16</v>
      </c>
      <c r="H662" s="18" t="s">
        <v>16</v>
      </c>
      <c r="I662" s="17" t="s">
        <v>17</v>
      </c>
      <c r="J662" s="15" t="s">
        <v>1085</v>
      </c>
      <c r="K662" s="15" t="s">
        <v>332</v>
      </c>
      <c r="M662" s="43">
        <v>44419</v>
      </c>
      <c r="N662" s="43">
        <v>44419</v>
      </c>
      <c r="O662" s="16" t="s">
        <v>620</v>
      </c>
      <c r="P662" s="18" t="s">
        <v>614</v>
      </c>
      <c r="Q662" s="18" t="s">
        <v>622</v>
      </c>
    </row>
    <row r="663" spans="1:17" x14ac:dyDescent="0.3">
      <c r="A663" s="16">
        <v>662</v>
      </c>
      <c r="B663" s="17" t="s">
        <v>114</v>
      </c>
      <c r="C663" s="16" t="s">
        <v>1181</v>
      </c>
      <c r="E663" s="17" t="s">
        <v>14</v>
      </c>
      <c r="F663" s="17" t="s">
        <v>15</v>
      </c>
      <c r="G663" s="18" t="s">
        <v>16</v>
      </c>
      <c r="H663" s="18" t="s">
        <v>16</v>
      </c>
      <c r="I663" s="17" t="s">
        <v>17</v>
      </c>
      <c r="J663" s="15" t="s">
        <v>1085</v>
      </c>
      <c r="K663" s="15" t="s">
        <v>332</v>
      </c>
      <c r="M663" s="43">
        <v>44419</v>
      </c>
      <c r="N663" s="43">
        <v>44419</v>
      </c>
      <c r="O663" s="16" t="s">
        <v>620</v>
      </c>
      <c r="P663" s="18" t="s">
        <v>614</v>
      </c>
      <c r="Q663" s="18" t="s">
        <v>622</v>
      </c>
    </row>
    <row r="664" spans="1:17" x14ac:dyDescent="0.3">
      <c r="A664" s="16">
        <v>663</v>
      </c>
      <c r="B664" s="17" t="s">
        <v>114</v>
      </c>
      <c r="C664" s="16" t="s">
        <v>1182</v>
      </c>
      <c r="E664" s="17" t="s">
        <v>14</v>
      </c>
      <c r="F664" s="17" t="s">
        <v>15</v>
      </c>
      <c r="G664" s="18" t="s">
        <v>16</v>
      </c>
      <c r="H664" s="18" t="s">
        <v>16</v>
      </c>
      <c r="I664" s="17" t="s">
        <v>17</v>
      </c>
      <c r="J664" s="15" t="s">
        <v>1085</v>
      </c>
      <c r="K664" s="15" t="s">
        <v>332</v>
      </c>
      <c r="M664" s="43">
        <v>44419</v>
      </c>
      <c r="N664" s="43">
        <v>44419</v>
      </c>
      <c r="O664" s="16" t="s">
        <v>620</v>
      </c>
      <c r="P664" s="18" t="s">
        <v>614</v>
      </c>
      <c r="Q664" s="18" t="s">
        <v>622</v>
      </c>
    </row>
    <row r="665" spans="1:17" x14ac:dyDescent="0.3">
      <c r="A665" s="16">
        <v>664</v>
      </c>
      <c r="B665" s="17" t="s">
        <v>114</v>
      </c>
      <c r="C665" s="16" t="s">
        <v>1183</v>
      </c>
      <c r="D665" t="s">
        <v>1190</v>
      </c>
      <c r="E665" s="17" t="s">
        <v>14</v>
      </c>
      <c r="F665" s="17" t="s">
        <v>15</v>
      </c>
      <c r="G665" s="18" t="s">
        <v>16</v>
      </c>
      <c r="H665" s="18" t="s">
        <v>16</v>
      </c>
      <c r="I665" s="17" t="s">
        <v>17</v>
      </c>
      <c r="J665" s="15" t="s">
        <v>332</v>
      </c>
      <c r="K665" s="15" t="s">
        <v>161</v>
      </c>
      <c r="M665" s="43">
        <v>44419</v>
      </c>
      <c r="N665" s="43">
        <v>44419</v>
      </c>
      <c r="O665" s="16" t="s">
        <v>620</v>
      </c>
      <c r="P665" s="18" t="s">
        <v>614</v>
      </c>
      <c r="Q665" s="18" t="s">
        <v>622</v>
      </c>
    </row>
    <row r="666" spans="1:17" x14ac:dyDescent="0.3">
      <c r="A666" s="16">
        <v>665</v>
      </c>
      <c r="B666" s="17" t="s">
        <v>114</v>
      </c>
      <c r="C666" s="16" t="s">
        <v>1184</v>
      </c>
      <c r="D666" t="s">
        <v>1191</v>
      </c>
      <c r="E666" s="17" t="s">
        <v>14</v>
      </c>
      <c r="F666" s="17" t="s">
        <v>15</v>
      </c>
      <c r="G666" s="18" t="s">
        <v>16</v>
      </c>
      <c r="H666" s="18" t="s">
        <v>16</v>
      </c>
      <c r="I666" s="17" t="s">
        <v>17</v>
      </c>
      <c r="J666" s="15" t="s">
        <v>332</v>
      </c>
      <c r="K666" s="15" t="s">
        <v>161</v>
      </c>
      <c r="M666" s="43">
        <v>44419</v>
      </c>
      <c r="N666" s="43">
        <v>44419</v>
      </c>
      <c r="O666" s="16" t="s">
        <v>620</v>
      </c>
      <c r="P666" s="18" t="s">
        <v>614</v>
      </c>
      <c r="Q666" s="18" t="s">
        <v>622</v>
      </c>
    </row>
    <row r="667" spans="1:17" x14ac:dyDescent="0.3">
      <c r="A667" s="16">
        <v>666</v>
      </c>
      <c r="B667" s="17" t="s">
        <v>114</v>
      </c>
      <c r="C667" s="16" t="s">
        <v>1185</v>
      </c>
      <c r="D667" t="s">
        <v>1192</v>
      </c>
      <c r="E667" s="17" t="s">
        <v>14</v>
      </c>
      <c r="F667" s="17" t="s">
        <v>15</v>
      </c>
      <c r="G667" s="18" t="s">
        <v>16</v>
      </c>
      <c r="H667" s="18" t="s">
        <v>16</v>
      </c>
      <c r="I667" s="17" t="s">
        <v>17</v>
      </c>
      <c r="J667" s="15" t="s">
        <v>332</v>
      </c>
      <c r="K667" s="15" t="s">
        <v>161</v>
      </c>
      <c r="M667" s="43">
        <v>44419</v>
      </c>
      <c r="N667" s="43">
        <v>44419</v>
      </c>
      <c r="O667" s="16" t="s">
        <v>620</v>
      </c>
      <c r="P667" s="18" t="s">
        <v>614</v>
      </c>
      <c r="Q667" s="18" t="s">
        <v>622</v>
      </c>
    </row>
    <row r="668" spans="1:17" x14ac:dyDescent="0.3">
      <c r="A668" s="16">
        <v>667</v>
      </c>
      <c r="B668" s="17" t="s">
        <v>114</v>
      </c>
      <c r="C668" s="16" t="s">
        <v>1186</v>
      </c>
      <c r="D668" t="s">
        <v>1193</v>
      </c>
      <c r="E668" s="17" t="s">
        <v>14</v>
      </c>
      <c r="F668" s="17" t="s">
        <v>15</v>
      </c>
      <c r="G668" s="18" t="s">
        <v>16</v>
      </c>
      <c r="H668" s="18" t="s">
        <v>16</v>
      </c>
      <c r="I668" s="17" t="s">
        <v>17</v>
      </c>
      <c r="J668" s="15" t="s">
        <v>332</v>
      </c>
      <c r="K668" s="15" t="s">
        <v>161</v>
      </c>
      <c r="M668" s="43">
        <v>44419</v>
      </c>
      <c r="N668" s="43">
        <v>44419</v>
      </c>
      <c r="O668" s="16" t="s">
        <v>620</v>
      </c>
      <c r="P668" s="18" t="s">
        <v>614</v>
      </c>
      <c r="Q668" s="18" t="s">
        <v>622</v>
      </c>
    </row>
    <row r="669" spans="1:17" x14ac:dyDescent="0.3">
      <c r="A669" s="16">
        <v>668</v>
      </c>
      <c r="B669" s="17" t="s">
        <v>114</v>
      </c>
      <c r="C669" s="16" t="s">
        <v>1187</v>
      </c>
      <c r="D669" t="s">
        <v>1194</v>
      </c>
      <c r="E669" s="17" t="s">
        <v>14</v>
      </c>
      <c r="F669" s="17" t="s">
        <v>15</v>
      </c>
      <c r="G669" s="18" t="s">
        <v>16</v>
      </c>
      <c r="H669" s="18" t="s">
        <v>16</v>
      </c>
      <c r="I669" s="17" t="s">
        <v>17</v>
      </c>
      <c r="J669" s="15" t="s">
        <v>332</v>
      </c>
      <c r="K669" s="15" t="s">
        <v>161</v>
      </c>
      <c r="M669" s="43">
        <v>44419</v>
      </c>
      <c r="N669" s="43">
        <v>44419</v>
      </c>
      <c r="O669" s="16" t="s">
        <v>620</v>
      </c>
      <c r="P669" s="18" t="s">
        <v>614</v>
      </c>
      <c r="Q669" s="18" t="s">
        <v>622</v>
      </c>
    </row>
    <row r="670" spans="1:17" x14ac:dyDescent="0.3">
      <c r="A670" s="16">
        <v>669</v>
      </c>
      <c r="B670" s="17" t="s">
        <v>114</v>
      </c>
      <c r="C670" s="16" t="s">
        <v>1188</v>
      </c>
      <c r="D670" t="s">
        <v>1195</v>
      </c>
      <c r="E670" s="17" t="s">
        <v>14</v>
      </c>
      <c r="F670" s="17" t="s">
        <v>15</v>
      </c>
      <c r="G670" s="18" t="s">
        <v>16</v>
      </c>
      <c r="H670" s="18" t="s">
        <v>16</v>
      </c>
      <c r="I670" s="17" t="s">
        <v>17</v>
      </c>
      <c r="J670" s="15" t="s">
        <v>332</v>
      </c>
      <c r="K670" s="15" t="s">
        <v>161</v>
      </c>
      <c r="M670" s="43">
        <v>44419</v>
      </c>
      <c r="N670" s="43">
        <v>44419</v>
      </c>
      <c r="O670" s="16" t="s">
        <v>620</v>
      </c>
      <c r="P670" s="18" t="s">
        <v>614</v>
      </c>
      <c r="Q670" s="18" t="s">
        <v>622</v>
      </c>
    </row>
    <row r="671" spans="1:17" x14ac:dyDescent="0.3">
      <c r="A671" s="16">
        <v>670</v>
      </c>
      <c r="B671" s="17" t="s">
        <v>114</v>
      </c>
      <c r="C671" s="16" t="s">
        <v>1189</v>
      </c>
      <c r="D671" t="s">
        <v>1196</v>
      </c>
      <c r="E671" s="17" t="s">
        <v>14</v>
      </c>
      <c r="F671" s="17" t="s">
        <v>15</v>
      </c>
      <c r="G671" s="18" t="s">
        <v>16</v>
      </c>
      <c r="H671" s="18" t="s">
        <v>16</v>
      </c>
      <c r="I671" s="17" t="s">
        <v>17</v>
      </c>
      <c r="J671" s="15" t="s">
        <v>332</v>
      </c>
      <c r="K671" s="15" t="s">
        <v>161</v>
      </c>
      <c r="M671" s="43">
        <v>44419</v>
      </c>
      <c r="N671" s="43">
        <v>44419</v>
      </c>
      <c r="O671" s="16" t="s">
        <v>620</v>
      </c>
      <c r="P671" s="18" t="s">
        <v>614</v>
      </c>
      <c r="Q671" s="18" t="s">
        <v>622</v>
      </c>
    </row>
    <row r="672" spans="1:17" x14ac:dyDescent="0.3">
      <c r="A672" s="16">
        <v>674</v>
      </c>
      <c r="B672" s="17" t="s">
        <v>66</v>
      </c>
      <c r="C672" s="16" t="s">
        <v>1199</v>
      </c>
      <c r="D672" t="s">
        <v>875</v>
      </c>
      <c r="E672" s="17" t="s">
        <v>112</v>
      </c>
      <c r="F672" s="17" t="s">
        <v>15</v>
      </c>
      <c r="G672" s="18">
        <v>16</v>
      </c>
      <c r="H672" s="18">
        <v>30</v>
      </c>
      <c r="I672" s="17" t="s">
        <v>17</v>
      </c>
      <c r="J672" s="15" t="s">
        <v>321</v>
      </c>
      <c r="K672" s="15" t="s">
        <v>321</v>
      </c>
      <c r="M672" s="43">
        <v>44425</v>
      </c>
      <c r="N672" s="43">
        <v>44425</v>
      </c>
      <c r="O672" s="16" t="s">
        <v>620</v>
      </c>
      <c r="P672" s="18" t="s">
        <v>614</v>
      </c>
      <c r="Q672" s="18" t="s">
        <v>622</v>
      </c>
    </row>
    <row r="673" spans="1:19" x14ac:dyDescent="0.3">
      <c r="A673" s="16">
        <v>675</v>
      </c>
      <c r="B673" s="17" t="s">
        <v>66</v>
      </c>
      <c r="C673" s="16" t="s">
        <v>1200</v>
      </c>
      <c r="D673" t="s">
        <v>875</v>
      </c>
      <c r="E673" s="17" t="s">
        <v>112</v>
      </c>
      <c r="F673" s="17" t="s">
        <v>15</v>
      </c>
      <c r="G673" s="18">
        <v>11</v>
      </c>
      <c r="H673" s="18">
        <v>0</v>
      </c>
      <c r="I673" s="17" t="s">
        <v>17</v>
      </c>
      <c r="J673" s="15" t="s">
        <v>321</v>
      </c>
      <c r="K673" s="15" t="s">
        <v>321</v>
      </c>
      <c r="M673" s="43">
        <v>44425</v>
      </c>
      <c r="N673" s="43">
        <v>44425</v>
      </c>
      <c r="O673" s="16" t="s">
        <v>620</v>
      </c>
      <c r="P673" s="18" t="s">
        <v>614</v>
      </c>
      <c r="Q673" s="18" t="s">
        <v>622</v>
      </c>
    </row>
    <row r="674" spans="1:19" x14ac:dyDescent="0.3">
      <c r="A674" s="16">
        <v>676</v>
      </c>
      <c r="B674" s="17" t="s">
        <v>66</v>
      </c>
      <c r="C674" s="16" t="s">
        <v>1197</v>
      </c>
      <c r="D674" t="s">
        <v>1201</v>
      </c>
      <c r="E674" s="17" t="s">
        <v>112</v>
      </c>
      <c r="F674" s="17" t="s">
        <v>15</v>
      </c>
      <c r="G674" s="18">
        <v>18</v>
      </c>
      <c r="H674" s="18">
        <v>5</v>
      </c>
      <c r="I674" s="17" t="s">
        <v>141</v>
      </c>
      <c r="J674" s="15" t="s">
        <v>321</v>
      </c>
      <c r="K674" s="15" t="s">
        <v>321</v>
      </c>
      <c r="M674" s="43">
        <v>44425</v>
      </c>
      <c r="N674" s="43">
        <v>44425</v>
      </c>
      <c r="O674" s="16" t="s">
        <v>620</v>
      </c>
      <c r="P674" s="18" t="s">
        <v>614</v>
      </c>
      <c r="Q674" s="18" t="s">
        <v>622</v>
      </c>
    </row>
    <row r="675" spans="1:19" x14ac:dyDescent="0.3">
      <c r="A675" s="16">
        <v>677</v>
      </c>
      <c r="B675" s="17" t="s">
        <v>66</v>
      </c>
      <c r="C675" s="16" t="s">
        <v>1198</v>
      </c>
      <c r="D675" t="s">
        <v>1201</v>
      </c>
      <c r="E675" s="17" t="s">
        <v>112</v>
      </c>
      <c r="F675" s="17" t="s">
        <v>15</v>
      </c>
      <c r="G675" s="18">
        <v>18</v>
      </c>
      <c r="H675" s="18">
        <v>5</v>
      </c>
      <c r="I675" s="17" t="s">
        <v>141</v>
      </c>
      <c r="J675" s="15" t="s">
        <v>321</v>
      </c>
      <c r="K675" s="15" t="s">
        <v>321</v>
      </c>
      <c r="M675" s="43">
        <v>44425</v>
      </c>
      <c r="N675" s="43">
        <v>44425</v>
      </c>
      <c r="O675" s="16" t="s">
        <v>620</v>
      </c>
      <c r="P675" s="18" t="s">
        <v>614</v>
      </c>
      <c r="Q675" s="18" t="s">
        <v>622</v>
      </c>
    </row>
    <row r="676" spans="1:19" x14ac:dyDescent="0.3">
      <c r="A676">
        <v>678</v>
      </c>
      <c r="B676" s="17" t="s">
        <v>66</v>
      </c>
      <c r="C676" s="16" t="s">
        <v>1206</v>
      </c>
      <c r="D676" t="s">
        <v>1207</v>
      </c>
      <c r="E676" s="17" t="s">
        <v>14</v>
      </c>
      <c r="F676" s="17" t="s">
        <v>15</v>
      </c>
      <c r="G676" s="18" t="s">
        <v>16</v>
      </c>
      <c r="H676" s="18" t="s">
        <v>16</v>
      </c>
      <c r="I676" s="17" t="s">
        <v>17</v>
      </c>
      <c r="J676" s="15" t="s">
        <v>1085</v>
      </c>
      <c r="K676" s="15" t="s">
        <v>346</v>
      </c>
      <c r="M676" s="43">
        <v>44432</v>
      </c>
      <c r="N676" s="43">
        <v>44432</v>
      </c>
      <c r="O676" t="s">
        <v>620</v>
      </c>
      <c r="P676" s="18" t="s">
        <v>614</v>
      </c>
      <c r="Q676" s="18" t="s">
        <v>622</v>
      </c>
    </row>
    <row r="677" spans="1:19" x14ac:dyDescent="0.3">
      <c r="A677">
        <v>679</v>
      </c>
      <c r="B677" s="17" t="s">
        <v>114</v>
      </c>
      <c r="C677" s="16" t="s">
        <v>1208</v>
      </c>
      <c r="D677" s="16" t="s">
        <v>1207</v>
      </c>
      <c r="E677" s="17" t="s">
        <v>14</v>
      </c>
      <c r="F677" s="17" t="s">
        <v>15</v>
      </c>
      <c r="G677" s="18" t="s">
        <v>16</v>
      </c>
      <c r="H677" s="18" t="s">
        <v>16</v>
      </c>
      <c r="I677" s="17" t="s">
        <v>141</v>
      </c>
      <c r="J677" s="15" t="s">
        <v>1085</v>
      </c>
      <c r="K677" s="15" t="s">
        <v>346</v>
      </c>
      <c r="L677" s="16"/>
      <c r="M677" s="43">
        <v>44432</v>
      </c>
      <c r="N677" s="43">
        <v>44432</v>
      </c>
      <c r="O677" s="16" t="s">
        <v>620</v>
      </c>
      <c r="P677" s="18" t="s">
        <v>614</v>
      </c>
      <c r="Q677" s="18" t="s">
        <v>622</v>
      </c>
    </row>
    <row r="678" spans="1:19" x14ac:dyDescent="0.3">
      <c r="A678">
        <v>680</v>
      </c>
      <c r="B678" s="17" t="s">
        <v>66</v>
      </c>
      <c r="C678" s="16" t="s">
        <v>1209</v>
      </c>
      <c r="E678" s="17" t="s">
        <v>14</v>
      </c>
      <c r="F678" s="17" t="s">
        <v>15</v>
      </c>
      <c r="G678" s="18" t="s">
        <v>16</v>
      </c>
      <c r="H678" s="18" t="s">
        <v>16</v>
      </c>
      <c r="I678" s="17" t="s">
        <v>17</v>
      </c>
      <c r="J678" s="15" t="s">
        <v>1085</v>
      </c>
      <c r="K678" s="15" t="s">
        <v>162</v>
      </c>
      <c r="M678" s="43">
        <v>44432</v>
      </c>
      <c r="N678" s="43">
        <v>44432</v>
      </c>
      <c r="O678" s="16" t="s">
        <v>620</v>
      </c>
      <c r="P678" s="18" t="s">
        <v>614</v>
      </c>
      <c r="Q678" s="18" t="s">
        <v>622</v>
      </c>
    </row>
    <row r="679" spans="1:19" x14ac:dyDescent="0.3">
      <c r="A679">
        <v>681</v>
      </c>
      <c r="B679" s="17" t="s">
        <v>66</v>
      </c>
      <c r="C679" s="16" t="s">
        <v>1210</v>
      </c>
      <c r="D679" t="s">
        <v>1214</v>
      </c>
      <c r="E679" s="17" t="s">
        <v>14</v>
      </c>
      <c r="F679" s="17" t="s">
        <v>15</v>
      </c>
      <c r="G679" s="18" t="s">
        <v>16</v>
      </c>
      <c r="H679" s="18" t="s">
        <v>16</v>
      </c>
      <c r="I679" s="17" t="s">
        <v>141</v>
      </c>
      <c r="J679" s="15" t="s">
        <v>1085</v>
      </c>
      <c r="K679" s="15" t="s">
        <v>346</v>
      </c>
      <c r="M679" s="43">
        <v>44432</v>
      </c>
      <c r="N679" s="43">
        <v>44432</v>
      </c>
      <c r="O679" s="16" t="s">
        <v>620</v>
      </c>
      <c r="P679" s="18" t="s">
        <v>614</v>
      </c>
      <c r="Q679" s="18" t="s">
        <v>622</v>
      </c>
    </row>
    <row r="680" spans="1:19" x14ac:dyDescent="0.3">
      <c r="A680">
        <v>682</v>
      </c>
      <c r="B680" s="17" t="s">
        <v>114</v>
      </c>
      <c r="C680" s="16" t="s">
        <v>1213</v>
      </c>
      <c r="D680" t="s">
        <v>1215</v>
      </c>
      <c r="E680" s="17" t="s">
        <v>14</v>
      </c>
      <c r="F680" s="17" t="s">
        <v>15</v>
      </c>
      <c r="G680" s="18" t="s">
        <v>16</v>
      </c>
      <c r="H680" s="18" t="s">
        <v>16</v>
      </c>
      <c r="I680" s="17" t="s">
        <v>141</v>
      </c>
      <c r="J680" s="15" t="s">
        <v>1085</v>
      </c>
      <c r="K680" s="15" t="s">
        <v>346</v>
      </c>
      <c r="L680" s="16"/>
      <c r="M680" s="43">
        <v>44434</v>
      </c>
      <c r="N680" s="43">
        <v>44434</v>
      </c>
      <c r="O680" s="16" t="s">
        <v>620</v>
      </c>
      <c r="P680" s="18" t="s">
        <v>614</v>
      </c>
      <c r="Q680" s="18" t="s">
        <v>622</v>
      </c>
    </row>
    <row r="681" spans="1:19" x14ac:dyDescent="0.3">
      <c r="A681">
        <v>683</v>
      </c>
      <c r="B681" s="17" t="s">
        <v>114</v>
      </c>
      <c r="C681" s="16" t="s">
        <v>1216</v>
      </c>
      <c r="D681" t="s">
        <v>1217</v>
      </c>
      <c r="E681" s="17" t="s">
        <v>14</v>
      </c>
      <c r="F681" s="17" t="s">
        <v>15</v>
      </c>
      <c r="G681" s="18" t="s">
        <v>16</v>
      </c>
      <c r="H681" s="18" t="s">
        <v>16</v>
      </c>
      <c r="I681" s="17" t="s">
        <v>17</v>
      </c>
      <c r="J681" s="15" t="s">
        <v>1085</v>
      </c>
      <c r="K681" s="15" t="s">
        <v>346</v>
      </c>
      <c r="L681" s="16"/>
      <c r="M681" s="43">
        <v>44434</v>
      </c>
      <c r="N681" s="43">
        <v>44434</v>
      </c>
      <c r="O681" s="16" t="s">
        <v>620</v>
      </c>
      <c r="P681" s="18" t="s">
        <v>614</v>
      </c>
      <c r="Q681" s="18" t="s">
        <v>622</v>
      </c>
    </row>
    <row r="682" spans="1:19" x14ac:dyDescent="0.3">
      <c r="A682">
        <v>684</v>
      </c>
      <c r="B682" s="17" t="s">
        <v>66</v>
      </c>
      <c r="C682" s="16" t="s">
        <v>1218</v>
      </c>
      <c r="D682" t="s">
        <v>1219</v>
      </c>
      <c r="E682" s="17" t="s">
        <v>14</v>
      </c>
      <c r="F682" s="17" t="s">
        <v>15</v>
      </c>
      <c r="G682" s="18" t="s">
        <v>16</v>
      </c>
      <c r="H682" s="18" t="s">
        <v>16</v>
      </c>
      <c r="I682" s="17" t="s">
        <v>17</v>
      </c>
      <c r="J682" s="15" t="s">
        <v>1085</v>
      </c>
      <c r="K682" s="15" t="s">
        <v>346</v>
      </c>
      <c r="L682" s="16"/>
      <c r="M682" s="43">
        <v>44434</v>
      </c>
      <c r="N682" s="43">
        <v>44434</v>
      </c>
      <c r="O682" s="16" t="s">
        <v>620</v>
      </c>
      <c r="P682" s="18" t="s">
        <v>614</v>
      </c>
      <c r="Q682" s="18" t="s">
        <v>622</v>
      </c>
      <c r="R682" s="18">
        <v>300</v>
      </c>
      <c r="S682" s="45">
        <v>0.25</v>
      </c>
    </row>
    <row r="683" spans="1:19" x14ac:dyDescent="0.3">
      <c r="A683">
        <v>685</v>
      </c>
      <c r="B683" s="17" t="s">
        <v>66</v>
      </c>
      <c r="C683" s="16" t="s">
        <v>1220</v>
      </c>
      <c r="D683" t="s">
        <v>1221</v>
      </c>
      <c r="E683" s="17" t="s">
        <v>14</v>
      </c>
      <c r="F683" s="17" t="s">
        <v>15</v>
      </c>
      <c r="G683" s="18" t="s">
        <v>16</v>
      </c>
      <c r="H683" s="18" t="s">
        <v>16</v>
      </c>
      <c r="I683" s="17" t="s">
        <v>17</v>
      </c>
      <c r="J683" s="15" t="s">
        <v>1085</v>
      </c>
      <c r="K683" s="15" t="s">
        <v>761</v>
      </c>
      <c r="L683" s="16"/>
      <c r="M683" s="43">
        <v>44434</v>
      </c>
      <c r="N683" s="43">
        <v>44434</v>
      </c>
      <c r="O683" s="16" t="s">
        <v>620</v>
      </c>
      <c r="P683" s="18" t="s">
        <v>614</v>
      </c>
      <c r="Q683" s="18" t="s">
        <v>622</v>
      </c>
      <c r="R683" s="18">
        <v>300</v>
      </c>
    </row>
    <row r="684" spans="1:19" x14ac:dyDescent="0.3">
      <c r="A684">
        <v>686</v>
      </c>
      <c r="B684" s="17" t="s">
        <v>12</v>
      </c>
      <c r="C684" s="16" t="s">
        <v>1223</v>
      </c>
      <c r="D684" t="s">
        <v>1224</v>
      </c>
      <c r="E684" s="17" t="s">
        <v>14</v>
      </c>
      <c r="F684" s="17" t="s">
        <v>15</v>
      </c>
      <c r="G684" s="18" t="s">
        <v>16</v>
      </c>
      <c r="H684" s="18" t="s">
        <v>16</v>
      </c>
      <c r="I684" s="17" t="s">
        <v>17</v>
      </c>
      <c r="J684" s="15" t="s">
        <v>332</v>
      </c>
      <c r="K684" s="15" t="s">
        <v>162</v>
      </c>
      <c r="M684" s="43">
        <v>44438</v>
      </c>
      <c r="N684" s="43">
        <v>44438</v>
      </c>
      <c r="O684" s="16" t="s">
        <v>620</v>
      </c>
      <c r="P684" s="18" t="s">
        <v>614</v>
      </c>
      <c r="Q684" s="18" t="s">
        <v>622</v>
      </c>
      <c r="R684" s="18">
        <v>120</v>
      </c>
      <c r="S684" s="36">
        <v>0.70833333333333337</v>
      </c>
    </row>
    <row r="685" spans="1:19" x14ac:dyDescent="0.3">
      <c r="A685" s="16">
        <v>687</v>
      </c>
      <c r="B685" s="17" t="s">
        <v>66</v>
      </c>
      <c r="C685" s="16" t="s">
        <v>1225</v>
      </c>
      <c r="E685" s="17" t="s">
        <v>14</v>
      </c>
      <c r="F685" s="17" t="s">
        <v>15</v>
      </c>
      <c r="G685" s="18" t="s">
        <v>16</v>
      </c>
      <c r="H685" s="18" t="s">
        <v>16</v>
      </c>
      <c r="I685" s="17" t="s">
        <v>17</v>
      </c>
      <c r="J685" s="15" t="s">
        <v>321</v>
      </c>
      <c r="K685" s="15" t="s">
        <v>162</v>
      </c>
      <c r="M685" s="43">
        <v>44440</v>
      </c>
      <c r="N685" s="43">
        <v>44440</v>
      </c>
      <c r="O685" s="16" t="s">
        <v>620</v>
      </c>
      <c r="P685" s="18" t="s">
        <v>614</v>
      </c>
      <c r="Q685" s="18" t="s">
        <v>622</v>
      </c>
    </row>
    <row r="686" spans="1:19" x14ac:dyDescent="0.3">
      <c r="A686" s="16">
        <v>688</v>
      </c>
      <c r="B686" s="17" t="s">
        <v>66</v>
      </c>
      <c r="C686" s="16" t="s">
        <v>1226</v>
      </c>
      <c r="E686" s="17" t="s">
        <v>14</v>
      </c>
      <c r="F686" s="17" t="s">
        <v>15</v>
      </c>
      <c r="G686" s="18" t="s">
        <v>16</v>
      </c>
      <c r="H686" s="18" t="s">
        <v>16</v>
      </c>
      <c r="I686" s="17" t="s">
        <v>17</v>
      </c>
      <c r="J686" s="15" t="s">
        <v>321</v>
      </c>
      <c r="K686" s="15" t="s">
        <v>162</v>
      </c>
      <c r="M686" s="43">
        <v>44440</v>
      </c>
      <c r="N686" s="43">
        <v>44440</v>
      </c>
      <c r="O686" s="16" t="s">
        <v>620</v>
      </c>
      <c r="P686" s="18" t="s">
        <v>614</v>
      </c>
      <c r="Q686" s="18" t="s">
        <v>622</v>
      </c>
      <c r="R686" s="18">
        <v>600</v>
      </c>
      <c r="S686" s="45">
        <v>0.375</v>
      </c>
    </row>
    <row r="687" spans="1:19" x14ac:dyDescent="0.3">
      <c r="A687" s="16">
        <v>689</v>
      </c>
      <c r="B687" s="17" t="s">
        <v>66</v>
      </c>
      <c r="C687" s="16" t="s">
        <v>1227</v>
      </c>
      <c r="D687" s="16" t="s">
        <v>1229</v>
      </c>
      <c r="E687" s="17" t="s">
        <v>14</v>
      </c>
      <c r="F687" s="17" t="s">
        <v>15</v>
      </c>
      <c r="G687" s="18" t="s">
        <v>16</v>
      </c>
      <c r="H687" s="18" t="s">
        <v>16</v>
      </c>
      <c r="I687" s="17" t="s">
        <v>17</v>
      </c>
      <c r="J687" s="15" t="s">
        <v>321</v>
      </c>
      <c r="K687" s="15" t="s">
        <v>166</v>
      </c>
      <c r="M687" s="43">
        <v>44440</v>
      </c>
      <c r="N687" s="43">
        <v>44440</v>
      </c>
      <c r="O687" s="16" t="s">
        <v>620</v>
      </c>
      <c r="P687" s="18" t="s">
        <v>614</v>
      </c>
      <c r="Q687" s="18" t="s">
        <v>622</v>
      </c>
    </row>
    <row r="688" spans="1:19" x14ac:dyDescent="0.3">
      <c r="A688" s="16">
        <v>690</v>
      </c>
      <c r="B688" s="17" t="s">
        <v>66</v>
      </c>
      <c r="C688" s="16" t="s">
        <v>1228</v>
      </c>
      <c r="D688" s="16" t="s">
        <v>1230</v>
      </c>
      <c r="E688" s="17" t="s">
        <v>14</v>
      </c>
      <c r="F688" s="17" t="s">
        <v>15</v>
      </c>
      <c r="G688" s="18" t="s">
        <v>16</v>
      </c>
      <c r="H688" s="18" t="s">
        <v>16</v>
      </c>
      <c r="I688" s="17" t="s">
        <v>17</v>
      </c>
      <c r="J688" s="15" t="s">
        <v>321</v>
      </c>
      <c r="K688" s="15" t="s">
        <v>191</v>
      </c>
      <c r="M688" s="43">
        <v>44440</v>
      </c>
      <c r="N688" s="43">
        <v>44440</v>
      </c>
      <c r="O688" s="16" t="s">
        <v>620</v>
      </c>
      <c r="P688" s="18" t="s">
        <v>614</v>
      </c>
      <c r="Q688" s="18" t="s">
        <v>622</v>
      </c>
    </row>
    <row r="689" spans="1:18" x14ac:dyDescent="0.3">
      <c r="A689" s="16">
        <v>691</v>
      </c>
      <c r="B689" s="17" t="s">
        <v>66</v>
      </c>
      <c r="C689" s="16" t="s">
        <v>1231</v>
      </c>
      <c r="D689" s="16" t="s">
        <v>1232</v>
      </c>
      <c r="E689" s="17" t="s">
        <v>14</v>
      </c>
      <c r="F689" s="17" t="s">
        <v>15</v>
      </c>
      <c r="G689" s="18" t="s">
        <v>16</v>
      </c>
      <c r="H689" s="18" t="s">
        <v>16</v>
      </c>
      <c r="I689" s="17" t="s">
        <v>17</v>
      </c>
      <c r="J689" s="15" t="s">
        <v>321</v>
      </c>
      <c r="K689" s="15" t="s">
        <v>1138</v>
      </c>
      <c r="M689" s="43">
        <v>44440</v>
      </c>
      <c r="N689" s="43">
        <v>44440</v>
      </c>
      <c r="O689" s="16" t="s">
        <v>620</v>
      </c>
      <c r="P689" s="18" t="s">
        <v>614</v>
      </c>
      <c r="Q689" s="18" t="s">
        <v>622</v>
      </c>
      <c r="R689" s="18">
        <v>300</v>
      </c>
    </row>
    <row r="690" spans="1:18" x14ac:dyDescent="0.3">
      <c r="A690">
        <v>692</v>
      </c>
      <c r="B690" s="17" t="s">
        <v>114</v>
      </c>
      <c r="C690" s="16" t="s">
        <v>1233</v>
      </c>
      <c r="E690" s="17" t="s">
        <v>112</v>
      </c>
      <c r="F690" s="17" t="s">
        <v>15</v>
      </c>
      <c r="G690" s="18">
        <v>8</v>
      </c>
      <c r="H690" s="18">
        <v>0</v>
      </c>
      <c r="I690" s="17" t="s">
        <v>120</v>
      </c>
      <c r="J690" s="15" t="s">
        <v>910</v>
      </c>
      <c r="K690" s="15" t="s">
        <v>910</v>
      </c>
      <c r="M690" s="43">
        <v>44441</v>
      </c>
      <c r="N690" s="43">
        <v>44441</v>
      </c>
      <c r="O690" s="16" t="s">
        <v>615</v>
      </c>
      <c r="P690" s="18" t="s">
        <v>614</v>
      </c>
      <c r="Q690" s="18" t="s">
        <v>622</v>
      </c>
    </row>
    <row r="691" spans="1:18" x14ac:dyDescent="0.3">
      <c r="A691" s="16">
        <v>693</v>
      </c>
      <c r="B691" s="17" t="s">
        <v>66</v>
      </c>
      <c r="C691" s="16" t="s">
        <v>1234</v>
      </c>
      <c r="E691" s="17" t="s">
        <v>14</v>
      </c>
      <c r="F691" s="17" t="s">
        <v>15</v>
      </c>
      <c r="G691" s="18" t="s">
        <v>16</v>
      </c>
      <c r="H691" s="18" t="s">
        <v>16</v>
      </c>
      <c r="I691" s="17" t="s">
        <v>17</v>
      </c>
      <c r="J691" s="15" t="s">
        <v>321</v>
      </c>
      <c r="K691" s="15" t="s">
        <v>321</v>
      </c>
      <c r="M691" s="43">
        <v>44449</v>
      </c>
      <c r="N691" s="43">
        <v>44449</v>
      </c>
      <c r="O691" s="16" t="s">
        <v>620</v>
      </c>
      <c r="P691" s="18" t="s">
        <v>614</v>
      </c>
      <c r="Q691" s="18" t="s">
        <v>622</v>
      </c>
    </row>
    <row r="692" spans="1:18" x14ac:dyDescent="0.3">
      <c r="A692" s="16">
        <v>694</v>
      </c>
      <c r="B692" s="17" t="s">
        <v>12</v>
      </c>
      <c r="C692" s="16" t="s">
        <v>1235</v>
      </c>
      <c r="D692" t="s">
        <v>1238</v>
      </c>
      <c r="E692" s="17" t="s">
        <v>112</v>
      </c>
      <c r="F692" s="17" t="s">
        <v>15</v>
      </c>
      <c r="G692" s="18">
        <v>9</v>
      </c>
      <c r="H692" s="18">
        <v>0</v>
      </c>
      <c r="I692" s="17" t="s">
        <v>120</v>
      </c>
      <c r="J692" s="15" t="s">
        <v>1237</v>
      </c>
      <c r="K692" s="15" t="s">
        <v>332</v>
      </c>
      <c r="M692" s="43">
        <v>44449</v>
      </c>
      <c r="N692" s="43">
        <v>44449</v>
      </c>
      <c r="O692" s="16" t="s">
        <v>729</v>
      </c>
      <c r="P692" s="18" t="s">
        <v>614</v>
      </c>
      <c r="Q692" s="18" t="s">
        <v>622</v>
      </c>
    </row>
    <row r="693" spans="1:18" x14ac:dyDescent="0.3">
      <c r="A693" s="16">
        <v>695</v>
      </c>
      <c r="B693" s="17" t="s">
        <v>12</v>
      </c>
      <c r="C693" s="16" t="s">
        <v>1236</v>
      </c>
      <c r="D693" t="s">
        <v>1239</v>
      </c>
      <c r="E693" s="17" t="s">
        <v>112</v>
      </c>
      <c r="F693" s="17" t="s">
        <v>15</v>
      </c>
      <c r="G693" s="18">
        <v>9</v>
      </c>
      <c r="H693" s="18">
        <v>0</v>
      </c>
      <c r="I693" s="17" t="s">
        <v>120</v>
      </c>
      <c r="J693" s="15" t="s">
        <v>1237</v>
      </c>
      <c r="K693" s="15" t="s">
        <v>332</v>
      </c>
      <c r="M693" s="43">
        <v>44449</v>
      </c>
      <c r="N693" s="43">
        <v>44449</v>
      </c>
      <c r="O693" s="16" t="s">
        <v>729</v>
      </c>
      <c r="P693" s="18" t="s">
        <v>614</v>
      </c>
      <c r="Q693" s="18" t="s">
        <v>622</v>
      </c>
    </row>
    <row r="694" spans="1:18" x14ac:dyDescent="0.3">
      <c r="A694" s="16">
        <v>696</v>
      </c>
      <c r="B694" s="17" t="s">
        <v>66</v>
      </c>
      <c r="C694" s="16" t="s">
        <v>1241</v>
      </c>
      <c r="E694" s="17" t="s">
        <v>14</v>
      </c>
      <c r="F694" s="17" t="s">
        <v>15</v>
      </c>
      <c r="G694" s="18" t="s">
        <v>16</v>
      </c>
      <c r="H694" s="18" t="s">
        <v>16</v>
      </c>
      <c r="I694" s="17" t="s">
        <v>17</v>
      </c>
      <c r="J694" s="15" t="s">
        <v>321</v>
      </c>
      <c r="K694" s="15" t="s">
        <v>1240</v>
      </c>
      <c r="M694" s="43">
        <v>44453</v>
      </c>
      <c r="N694" s="43">
        <v>44453</v>
      </c>
      <c r="O694" s="16" t="s">
        <v>620</v>
      </c>
      <c r="P694" s="18" t="s">
        <v>614</v>
      </c>
      <c r="Q694" s="18" t="s">
        <v>622</v>
      </c>
    </row>
  </sheetData>
  <autoFilter ref="A1:V605" xr:uid="{AEF0C1D7-8A0A-43FF-90C2-C7FE9C06B854}"/>
  <sortState xmlns:xlrd2="http://schemas.microsoft.com/office/spreadsheetml/2017/richdata2" ref="A2:V289">
    <sortCondition ref="A1:A289"/>
  </sortState>
  <phoneticPr fontId="6" type="noConversion"/>
  <hyperlinks>
    <hyperlink ref="K69" r:id="rId1" xr:uid="{C3CFE227-73F0-4956-A060-8BC79F12BC85}"/>
    <hyperlink ref="J27" r:id="rId2" xr:uid="{DD906C3C-4050-43F1-82AE-36805F60BFFF}"/>
    <hyperlink ref="J28" r:id="rId3" xr:uid="{87F4B965-A5C6-496B-893E-0B522FDF1938}"/>
    <hyperlink ref="J29" r:id="rId4" xr:uid="{25963D24-7122-43FF-9E32-C6F7A011F596}"/>
    <hyperlink ref="J30" r:id="rId5" xr:uid="{55FA57E7-22FC-4EA5-A7E0-715903A5B4B5}"/>
    <hyperlink ref="J31" r:id="rId6" xr:uid="{4F9F327C-CBA0-448A-AB0E-32ADDAD6A110}"/>
    <hyperlink ref="J23" r:id="rId7" xr:uid="{5F31528D-D72E-44C9-B63B-8C7AEA950F18}"/>
    <hyperlink ref="J24" r:id="rId8" xr:uid="{D7F1819A-4FF4-418E-9534-148B52F6F74F}"/>
    <hyperlink ref="J22" r:id="rId9" xr:uid="{5A7F3B57-7D11-4D32-A5CA-A32D10A5CF6C}"/>
    <hyperlink ref="J21" r:id="rId10" xr:uid="{9F552B77-9911-4883-9D40-3D22DB9A2907}"/>
    <hyperlink ref="J78" r:id="rId11" xr:uid="{1FF203F2-2CE6-4A71-B888-358FAAB31F9F}"/>
    <hyperlink ref="J80" r:id="rId12" xr:uid="{D7BB7A77-153C-4644-B5FF-B5336B4959D0}"/>
    <hyperlink ref="K26" r:id="rId13" xr:uid="{53D0D4FC-D3F6-4B3D-8A98-6AE078DAC98E}"/>
    <hyperlink ref="J130" r:id="rId14" xr:uid="{2FD60777-8101-4516-B258-37F164886A1C}"/>
    <hyperlink ref="J131" r:id="rId15" xr:uid="{0C542580-A43B-4A35-ABBA-1AD57932EF35}"/>
    <hyperlink ref="K130" r:id="rId16" xr:uid="{DEC0E7E8-0E9E-481B-9E1A-B02BFFD2CAEB}"/>
    <hyperlink ref="K131" r:id="rId17" xr:uid="{4BB76700-9070-4286-9673-7337DD536FD4}"/>
    <hyperlink ref="J79" r:id="rId18" xr:uid="{A486D0D9-CA5D-49F5-A4BB-C1FA521BEE9A}"/>
    <hyperlink ref="K133" r:id="rId19" xr:uid="{7DA80560-6718-41D8-A236-9E2FA7894D01}"/>
    <hyperlink ref="J121" r:id="rId20" xr:uid="{7A76BD08-1726-413A-AF67-354A078980D0}"/>
    <hyperlink ref="J122" r:id="rId21" xr:uid="{35B97C86-A8F1-49DC-A303-EA212D3ACF71}"/>
    <hyperlink ref="J123" r:id="rId22" xr:uid="{E670B691-8AEC-47B5-B570-509459573A2A}"/>
    <hyperlink ref="J124" r:id="rId23" xr:uid="{28C23872-1181-4E20-A7A0-DC6BED445FD5}"/>
    <hyperlink ref="J136" r:id="rId24" xr:uid="{0B2265C1-74F6-4D99-84C0-E254E8028502}"/>
    <hyperlink ref="J137" r:id="rId25" xr:uid="{5C861AB9-E8BF-4BA9-9DA8-EFC387F14176}"/>
    <hyperlink ref="K136" r:id="rId26" xr:uid="{D08ABC20-FACD-49F2-8910-E1BDF0C9A22A}"/>
    <hyperlink ref="K137" r:id="rId27" xr:uid="{659D36D0-02E9-493F-BCB6-30F61E49EE91}"/>
    <hyperlink ref="J138" r:id="rId28" xr:uid="{497FE2ED-D725-42DD-B80A-4C016836B9B8}"/>
    <hyperlink ref="K138" r:id="rId29" xr:uid="{77F76606-E20E-4652-BBDB-E0F7B7B7B2F8}"/>
    <hyperlink ref="J140" r:id="rId30" xr:uid="{A1C9981F-22EA-4253-B2E1-7DD6B9FA1228}"/>
    <hyperlink ref="K140" r:id="rId31" xr:uid="{217CB03E-871E-4A9C-9559-1D1EE071A0C0}"/>
    <hyperlink ref="J152" r:id="rId32" xr:uid="{A3005230-EBF8-4DF6-82CE-44185587AFCE}"/>
    <hyperlink ref="K152" r:id="rId33" xr:uid="{75E726AB-1887-4F18-BB73-88227FED930A}"/>
    <hyperlink ref="J153" r:id="rId34" xr:uid="{774ECDCD-20AD-4C16-8B85-9F713FFD7162}"/>
    <hyperlink ref="K153" r:id="rId35" xr:uid="{9A8CAE82-564C-4785-A5DC-67FC18E81C38}"/>
    <hyperlink ref="K167" r:id="rId36" xr:uid="{E3DD6A14-1BBB-41FE-A3EE-157D3745E6FF}"/>
    <hyperlink ref="K169" r:id="rId37" xr:uid="{8DB373E2-2C6F-44CC-AFB5-F626324CB1FD}"/>
    <hyperlink ref="K170" r:id="rId38" xr:uid="{85FBE233-4F2B-45E8-84AE-B8392C539769}"/>
    <hyperlink ref="K162:K163" r:id="rId39" display="thananya.th@CJDFintech.com" xr:uid="{8C0251E9-298A-44BB-8A91-4B9D11EAF7B9}"/>
    <hyperlink ref="J180" r:id="rId40" xr:uid="{18743AB7-FB60-48B4-8678-78255EDE1A56}"/>
    <hyperlink ref="K180" r:id="rId41" xr:uid="{905FBA06-E156-4456-A31A-0E2463C759AA}"/>
    <hyperlink ref="K186" r:id="rId42" xr:uid="{663C6E53-83DA-4A65-A68B-3B0D3205DDAD}"/>
    <hyperlink ref="K189" r:id="rId43" xr:uid="{4DF4CE46-6A20-4649-9C3B-4CC66F203508}"/>
    <hyperlink ref="J191" r:id="rId44" xr:uid="{4B119FF4-A86F-4A27-B585-7BF390694F34}"/>
    <hyperlink ref="J194" r:id="rId45" xr:uid="{D74B6A8E-6A0F-4409-9F2D-0C45630E0F46}"/>
    <hyperlink ref="K194" r:id="rId46" xr:uid="{FF08F5D7-9137-484B-9FA9-FA3C401EA29D}"/>
    <hyperlink ref="J196" r:id="rId47" xr:uid="{765B0BE3-9236-44DB-BB04-26EA871B599F}"/>
    <hyperlink ref="K196" r:id="rId48" xr:uid="{EA13F599-265F-4890-A9FC-100F8C402458}"/>
    <hyperlink ref="J197" r:id="rId49" xr:uid="{D9C06568-031C-4651-9195-03A709CFD694}"/>
    <hyperlink ref="K197" r:id="rId50" xr:uid="{D9713DF2-2993-49E2-8075-1E067118E0C6}"/>
    <hyperlink ref="J199" r:id="rId51" xr:uid="{7F2EF557-4FA8-4A5D-BE3E-1442DCD83252}"/>
    <hyperlink ref="K201" r:id="rId52" xr:uid="{905873A6-A932-47DF-A1A9-D76283EF6116}"/>
    <hyperlink ref="K202" r:id="rId53" xr:uid="{4AA61F97-D3FC-4DD6-BB3F-50346337C672}"/>
    <hyperlink ref="K203" r:id="rId54" xr:uid="{2FEA41CA-40AC-4996-8E11-CFAE978A6FDA}"/>
    <hyperlink ref="K204" r:id="rId55" xr:uid="{22C5B54B-6E6D-4489-9C2E-5CBC21E1AF77}"/>
    <hyperlink ref="K205" r:id="rId56" xr:uid="{AA155B60-D9E4-4C7F-B87C-3E45CF90249F}"/>
    <hyperlink ref="K206" r:id="rId57" xr:uid="{6316A32A-3DBA-4107-AFDF-AD2EAE59564F}"/>
    <hyperlink ref="K207" r:id="rId58" xr:uid="{46AB9C1D-76AB-428C-833A-F724FFFD22E3}"/>
    <hyperlink ref="K208" r:id="rId59" xr:uid="{993EDDED-AF62-4524-88A8-A3EA58CE6FF2}"/>
    <hyperlink ref="K209" r:id="rId60" xr:uid="{9CB4AC49-1B46-4E14-8AA5-61A6DC3AAE15}"/>
    <hyperlink ref="K210" r:id="rId61" xr:uid="{6CEFA592-2D06-4673-9F5B-88C0023640B7}"/>
    <hyperlink ref="J213" r:id="rId62" xr:uid="{BCF8465F-0045-4C12-A0F7-CD012560E4B3}"/>
    <hyperlink ref="J214" r:id="rId63" xr:uid="{1E4D9780-DD14-4CDC-901E-CC70FB4E91EC}"/>
    <hyperlink ref="J217" r:id="rId64" xr:uid="{8886A6CF-A79E-472C-A3F2-9ED23E573E42}"/>
    <hyperlink ref="K217" r:id="rId65" xr:uid="{725851AA-448B-43D4-984A-6384606F8401}"/>
    <hyperlink ref="K218" r:id="rId66" xr:uid="{EE2D2EF0-E775-4749-809F-AEA34ABB4A63}"/>
    <hyperlink ref="K227" r:id="rId67" xr:uid="{B4024356-5690-40A7-874C-C36430FFF02F}"/>
    <hyperlink ref="K228" r:id="rId68" xr:uid="{C0D7F620-F384-4212-A5A3-388B5A6CE616}"/>
    <hyperlink ref="K229" r:id="rId69" xr:uid="{6FA541D0-02B9-4A52-89E4-9EC3812353C7}"/>
    <hyperlink ref="K231" r:id="rId70" xr:uid="{B6299001-1F4D-4B98-B469-48B2109799D4}"/>
    <hyperlink ref="J235" r:id="rId71" xr:uid="{CBC26D38-3357-466E-A70A-005A7C37CC8C}"/>
    <hyperlink ref="K235" r:id="rId72" xr:uid="{6613909C-1364-4BB6-983E-36C54B398A39}"/>
    <hyperlink ref="K236" r:id="rId73" xr:uid="{08A21EB4-8D88-4A40-96C6-283C73BE5308}"/>
    <hyperlink ref="K237" r:id="rId74" xr:uid="{54D7379F-A129-4064-975E-2AFC59884C1A}"/>
    <hyperlink ref="K222:K224" r:id="rId75" display="robert.wa@CJDFintech.com" xr:uid="{1FC4AB81-24CE-4D3E-89EB-E2F2930B6ED6}"/>
    <hyperlink ref="J246" r:id="rId76" xr:uid="{6E7E20CC-ABF6-41EB-B4AB-C21A3143679B}"/>
    <hyperlink ref="K246" r:id="rId77" xr:uid="{F2E74204-5B27-42C1-B035-B92A86C3A723}"/>
    <hyperlink ref="K247" r:id="rId78" xr:uid="{6A24012B-CEF9-4403-A508-1638DB2CF36C}"/>
    <hyperlink ref="K248" r:id="rId79" xr:uid="{2A14E8F6-3527-439D-9F39-DB1772209E8D}"/>
    <hyperlink ref="J250" r:id="rId80" xr:uid="{758CDD92-C408-428B-9125-E60AA0D99919}"/>
    <hyperlink ref="K250" r:id="rId81" xr:uid="{EDB679AA-095E-4691-9744-367EAB65D063}"/>
    <hyperlink ref="J251" r:id="rId82" xr:uid="{12C7FD8E-F3F0-46D7-8372-AEFEB6A52FAE}"/>
    <hyperlink ref="K251" r:id="rId83" xr:uid="{A912794D-2E15-49F7-A049-6B18978DCA00}"/>
    <hyperlink ref="J255" r:id="rId84" xr:uid="{6F17F3E4-7AEE-4700-ACAB-45E75A355796}"/>
    <hyperlink ref="K255" r:id="rId85" xr:uid="{4D747DFB-7457-43DD-A2DE-6306A8CC5DC7}"/>
    <hyperlink ref="J256" r:id="rId86" xr:uid="{97CE88FA-6E20-4F27-9A11-B19A423E73FF}"/>
    <hyperlink ref="K256" r:id="rId87" xr:uid="{C0DCE3A4-3EF1-4017-893E-FE0FA645CCC1}"/>
    <hyperlink ref="J257" r:id="rId88" xr:uid="{A66A23F2-9BE7-468F-818C-F961A14BACD4}"/>
    <hyperlink ref="K257" r:id="rId89" xr:uid="{794C78E8-1001-42C3-9152-67D237965CD6}"/>
    <hyperlink ref="J259" r:id="rId90" xr:uid="{52830D5D-CCEF-4674-B9BC-66CDCFBAD665}"/>
    <hyperlink ref="J260" r:id="rId91" xr:uid="{31E7293F-04C5-4BDD-87F0-DBD81FB540ED}"/>
    <hyperlink ref="J261" r:id="rId92" xr:uid="{75BDC9E4-1EF9-477A-A07C-84EBA400DA6B}"/>
    <hyperlink ref="J262" r:id="rId93" xr:uid="{D7D8FC92-8CB7-443F-9C07-2C6D3DF7591F}"/>
    <hyperlink ref="K262" r:id="rId94" xr:uid="{44448582-5DAF-4829-A463-90F6B19F83A2}"/>
    <hyperlink ref="K263" r:id="rId95" xr:uid="{E1133808-6D70-4BF1-ABEA-F90FC8D789EA}"/>
    <hyperlink ref="K265" r:id="rId96" xr:uid="{85066AC4-A619-4AC0-93D2-C53BBB26A125}"/>
    <hyperlink ref="J267" r:id="rId97" xr:uid="{F8605DAA-2251-457F-8ABF-8EDCD861141D}"/>
    <hyperlink ref="K267" r:id="rId98" xr:uid="{D7875735-3A12-45AC-B07F-67A0037D460E}"/>
    <hyperlink ref="J270" r:id="rId99" xr:uid="{CEB47C68-6CEE-431D-A3EB-0FC5F8CFFCF0}"/>
    <hyperlink ref="J271" r:id="rId100" xr:uid="{77BC1C3B-745B-45AA-BFE8-90D31EAFEB12}"/>
    <hyperlink ref="K271" r:id="rId101" xr:uid="{D0412125-F2FA-4C34-BF22-05984B1F19D2}"/>
    <hyperlink ref="J275" r:id="rId102" xr:uid="{847C1A0B-A03B-45BE-84D6-49270D5DB589}"/>
    <hyperlink ref="K275" r:id="rId103" xr:uid="{34DE794F-C0B6-43AA-8213-51CC4006C99D}"/>
    <hyperlink ref="J276" r:id="rId104" xr:uid="{A7BF05F4-E1FA-4A42-9692-457F526EE838}"/>
    <hyperlink ref="J277" r:id="rId105" xr:uid="{C599F0CF-54DF-479F-87B2-EC40E4F1ED41}"/>
    <hyperlink ref="J278" r:id="rId106" xr:uid="{79E5375B-77D0-41F1-A771-B909AB81BA5A}"/>
    <hyperlink ref="J279" r:id="rId107" xr:uid="{FE3CF2E4-1F36-40D4-9759-1F271A64BAAA}"/>
    <hyperlink ref="J280" r:id="rId108" xr:uid="{0037B50E-12AA-41C9-ABE9-557ED835DC57}"/>
    <hyperlink ref="J281" r:id="rId109" xr:uid="{1FDC4C7D-C9D8-4788-BD48-7C8FD0A09D64}"/>
    <hyperlink ref="K276" r:id="rId110" xr:uid="{DC2A68F7-922B-4F7C-84CB-5781AA1F2817}"/>
    <hyperlink ref="K277" r:id="rId111" xr:uid="{A92F75EF-E008-4BD9-A354-D5E120737D44}"/>
    <hyperlink ref="K278" r:id="rId112" xr:uid="{0EB10944-31D4-41C8-BCF8-36F6DA3AEE45}"/>
    <hyperlink ref="K279" r:id="rId113" xr:uid="{C939D448-FE19-4642-A630-F37558EC3D06}"/>
    <hyperlink ref="K280" r:id="rId114" xr:uid="{CF74D530-D86D-4E4E-87BC-142EB0250258}"/>
    <hyperlink ref="K281" r:id="rId115" xr:uid="{4EDEA361-A8D8-467D-AF88-3DCAA75C5C34}"/>
    <hyperlink ref="J282" r:id="rId116" xr:uid="{99810EC6-D4D0-47E2-9DE5-E7B9511BB2B6}"/>
    <hyperlink ref="J283" r:id="rId117" xr:uid="{4E626D2D-B04F-4BA3-A1C9-5BEE4D4FAB1C}"/>
    <hyperlink ref="K283" r:id="rId118" xr:uid="{AD10FA56-E95A-4C54-8F7E-7F2136E01843}"/>
    <hyperlink ref="J284" r:id="rId119" xr:uid="{B69B8BB6-44C1-49AF-B54C-0344FD3D8021}"/>
    <hyperlink ref="K284" r:id="rId120" xr:uid="{827449FD-F16F-4392-8463-243B1A82626D}"/>
    <hyperlink ref="J285" r:id="rId121" xr:uid="{E0561280-CD81-4CA9-95C3-5C7A95B1AF35}"/>
    <hyperlink ref="K285" r:id="rId122" xr:uid="{0D87C634-6E12-40C2-B6C1-FCF8BE433023}"/>
    <hyperlink ref="J286" r:id="rId123" xr:uid="{C96531AD-D759-4561-8365-881CE5B1AE93}"/>
    <hyperlink ref="K286" r:id="rId124" xr:uid="{60190966-8975-46E7-ACC5-82F33D4EE424}"/>
    <hyperlink ref="J287" r:id="rId125" xr:uid="{25D2BCE2-CA14-43CF-9A0A-284EB65284F4}"/>
    <hyperlink ref="K287" r:id="rId126" xr:uid="{4AA6E714-C6CF-481E-AE68-CBFE0E2BC81E}"/>
    <hyperlink ref="J291" r:id="rId127" xr:uid="{C02EF1AA-5618-4D1B-A860-8E3483D8EF34}"/>
    <hyperlink ref="K291" r:id="rId128" xr:uid="{660E4800-CAB4-4622-BAE7-59E69B2260B1}"/>
    <hyperlink ref="J293" r:id="rId129" xr:uid="{2E6DCA4E-1B9C-4B1D-9C63-6246898F7DBD}"/>
    <hyperlink ref="K293" r:id="rId130" xr:uid="{56638EC2-60BB-4BC8-A7E3-A5CE2F9ED2B1}"/>
    <hyperlink ref="J294" r:id="rId131" xr:uid="{0E6F2C23-1105-43F0-8BE7-1B685F16B409}"/>
    <hyperlink ref="K294" r:id="rId132" xr:uid="{6A133E2B-0625-4D37-92BA-215E7BD230E9}"/>
    <hyperlink ref="J295" r:id="rId133" xr:uid="{C4FF6B32-E29C-488C-8D20-9E8E4C1A558C}"/>
    <hyperlink ref="J296" r:id="rId134" xr:uid="{B9E64AE3-F5B4-4F67-B646-998912C3F2D8}"/>
    <hyperlink ref="K295" r:id="rId135" xr:uid="{8BC71672-4096-4A6A-A0F9-3A29335756C3}"/>
    <hyperlink ref="K296" r:id="rId136" xr:uid="{B201C7DB-BC76-40C7-BC26-86B1526C7781}"/>
    <hyperlink ref="J297" r:id="rId137" xr:uid="{D2BE12E6-0C06-4671-A018-80DFF81A6257}"/>
    <hyperlink ref="K297" r:id="rId138" xr:uid="{B46B01AC-B861-4B94-9931-225EA7079533}"/>
    <hyperlink ref="J298" r:id="rId139" xr:uid="{AA401094-C440-46CF-B930-CE8A9DCB8434}"/>
    <hyperlink ref="K298" r:id="rId140" xr:uid="{90FDB200-5D0D-4EA9-83CB-BA8A4E2668D3}"/>
    <hyperlink ref="J303" r:id="rId141" xr:uid="{23CA152A-A931-4C9B-B7FB-C9F2A8595660}"/>
    <hyperlink ref="J306" r:id="rId142" xr:uid="{596D8008-5BFD-466E-948C-11E30198DE95}"/>
    <hyperlink ref="K306" r:id="rId143" xr:uid="{0AC682DA-E003-436B-B4B7-1B55BDC870A1}"/>
    <hyperlink ref="K328" r:id="rId144" xr:uid="{0A917A9E-B1CA-4CA4-A0AA-56D6E398A2AD}"/>
    <hyperlink ref="J328" r:id="rId145" xr:uid="{809EAA59-B075-4533-B32F-C501677D006D}"/>
    <hyperlink ref="K329" r:id="rId146" xr:uid="{3CBFDDD3-ED3D-40C4-AFEE-56F88C5FC426}"/>
    <hyperlink ref="K330" r:id="rId147" xr:uid="{591DBAA7-BD3E-463D-B49F-69F809294529}"/>
    <hyperlink ref="J331" r:id="rId148" xr:uid="{395D98CE-8C5F-4A33-9840-255B4BD91AF2}"/>
    <hyperlink ref="K331" r:id="rId149" xr:uid="{CF8A1A52-DEC0-4B9C-8C72-6E530A0BB473}"/>
    <hyperlink ref="K121" r:id="rId150" xr:uid="{BD876345-305F-4F88-8CAD-2892D510FC68}"/>
    <hyperlink ref="K14" r:id="rId151" xr:uid="{6C4FAB1A-2D02-4624-ABB1-EA743EED8830}"/>
    <hyperlink ref="K20" r:id="rId152" xr:uid="{D4C4AF89-E596-4B35-A3E9-3879D800F211}"/>
    <hyperlink ref="K332" r:id="rId153" xr:uid="{734A5868-2120-4546-8491-F1263E044FA9}"/>
    <hyperlink ref="J186" r:id="rId154" xr:uid="{8697A9B5-E786-40EE-AC12-7496880D1B73}"/>
    <hyperlink ref="K4" r:id="rId155" xr:uid="{63A5919A-EE30-4B0F-9A56-5ECB0A025752}"/>
    <hyperlink ref="K5" r:id="rId156" xr:uid="{B90C6761-34CA-4FA3-9E1C-BF1EE5D72819}"/>
    <hyperlink ref="K7" r:id="rId157" xr:uid="{00D45A4A-B624-4FD8-AEAE-7ABAD4783C1B}"/>
    <hyperlink ref="K18" r:id="rId158" xr:uid="{FC347F7C-EC98-4E0D-AD55-C57173889C23}"/>
    <hyperlink ref="K19" r:id="rId159" xr:uid="{7F365243-A981-4334-8D53-EAC27F561F41}"/>
    <hyperlink ref="K25" r:id="rId160" xr:uid="{45361E9A-EBB3-498F-80EB-8B1C1149D19E}"/>
    <hyperlink ref="J81" r:id="rId161" xr:uid="{2ED51792-D76B-44A0-8FF6-444083C0A96D}"/>
    <hyperlink ref="J12" r:id="rId162" xr:uid="{0B8A7F14-E4EB-40A5-B498-0A830A9980C8}"/>
    <hyperlink ref="J13" r:id="rId163" xr:uid="{B0526ADE-9B57-4953-8637-418865B8EC4D}"/>
    <hyperlink ref="J14" r:id="rId164" xr:uid="{616489C5-9FFB-482A-9047-21EBE96F501E}"/>
    <hyperlink ref="J15" r:id="rId165" xr:uid="{06E001E9-3EF3-40D7-A9AD-AE88594F7B36}"/>
    <hyperlink ref="J16" r:id="rId166" xr:uid="{8596E83C-6833-496C-BCB0-FDC659651FB7}"/>
    <hyperlink ref="J17" r:id="rId167" xr:uid="{29548F03-2007-4BEC-A196-48434387AF08}"/>
    <hyperlink ref="J292:J293" r:id="rId168" display="kunuch.te@CJDFintech.com" xr:uid="{B3A33872-B6F3-4D4C-857A-0E0EBDA3DBFA}"/>
    <hyperlink ref="K293" r:id="rId169" xr:uid="{E553FBBA-F5C4-49E9-B77D-C32F4CED3BD6}"/>
    <hyperlink ref="J335" r:id="rId170" xr:uid="{B74AEAF9-18C7-4030-9DCA-E144FD87950E}"/>
    <hyperlink ref="J336" r:id="rId171" xr:uid="{68150A94-5850-4A8C-8888-E1C816CB10D7}"/>
    <hyperlink ref="J337" r:id="rId172" xr:uid="{87C86172-A987-46A2-836F-64F84F4D97E7}"/>
    <hyperlink ref="K337" r:id="rId173" xr:uid="{7D4FD978-B1A5-4769-99EC-726EBA20432D}"/>
    <hyperlink ref="K3" r:id="rId174" xr:uid="{126217FF-923A-4616-BDE6-6EC40595B659}"/>
    <hyperlink ref="K150" r:id="rId175" xr:uid="{C6077548-98B5-4120-996A-B99D656DE687}"/>
    <hyperlink ref="K151" r:id="rId176" xr:uid="{A80FA4B1-984D-4D7B-BA6F-A42644EAA182}"/>
    <hyperlink ref="K174" r:id="rId177" display="thananya.th@CJDFintech.com" xr:uid="{BFB63B43-8622-4979-9447-E3ADD35A2A58}"/>
    <hyperlink ref="J187" r:id="rId178" xr:uid="{2769AE22-EB56-4D5D-AD8C-64E0720E6F16}"/>
    <hyperlink ref="K187" r:id="rId179" xr:uid="{A582F878-2384-4405-AD9D-D8968B612A31}"/>
    <hyperlink ref="J188" r:id="rId180" xr:uid="{A94B6264-A4AC-479B-B19E-D8A0A7EE1258}"/>
    <hyperlink ref="K188" r:id="rId181" xr:uid="{B0D29112-AEB5-473D-8452-3CDECC5FF5F5}"/>
    <hyperlink ref="J190" r:id="rId182" xr:uid="{842D3A59-534A-4ADC-8019-140BD5543F18}"/>
    <hyperlink ref="K190" r:id="rId183" xr:uid="{C815D355-BAD2-4995-A0FA-B8589786E1D5}"/>
    <hyperlink ref="J195" r:id="rId184" xr:uid="{D456DAB8-FEE9-4D75-8321-0F835FD4951B}"/>
    <hyperlink ref="K195" r:id="rId185" xr:uid="{AAA4EE08-BFEB-45CF-9A92-D750DEF52AED}"/>
    <hyperlink ref="J200" r:id="rId186" xr:uid="{47692DBA-9323-4120-88B2-C26A001E9F0B}"/>
    <hyperlink ref="K200" r:id="rId187" xr:uid="{F804B928-013B-4A31-B580-DC92F0A2D28E}"/>
    <hyperlink ref="K222" r:id="rId188" xr:uid="{46E4AB59-ABF6-40CE-9E7E-7BADA5AAEFBE}"/>
    <hyperlink ref="K223" r:id="rId189" xr:uid="{4CE8D7F1-8CA0-4846-8DC4-E51484CE85CA}"/>
    <hyperlink ref="J243" r:id="rId190" display="chattarin.ho@CJDFintech.com" xr:uid="{91192ED2-F8BB-4A0C-97A9-8BEB1D96056F}"/>
    <hyperlink ref="K243" r:id="rId191" display="robert.wa@CJDFintech.com" xr:uid="{264721DD-D7DE-4356-8C68-609D491FCCC7}"/>
    <hyperlink ref="K258" r:id="rId192" xr:uid="{2483755D-0A35-4A36-8D18-8F209CA877D4}"/>
    <hyperlink ref="J258" r:id="rId193" xr:uid="{4A63A84F-1021-406C-AB9C-F970E51CE22B}"/>
    <hyperlink ref="J266" r:id="rId194" xr:uid="{EDBD6F75-EC67-4453-962A-61BB80C51079}"/>
    <hyperlink ref="K266" r:id="rId195" xr:uid="{13B41857-D2CC-45EF-BD9D-4295B5C8F6D9}"/>
    <hyperlink ref="J268" r:id="rId196" xr:uid="{0447B4EA-8D13-4081-BB97-8CF0458731F7}"/>
    <hyperlink ref="K268" r:id="rId197" xr:uid="{B94C7F87-9ECD-4D04-9AFF-2DC5E1EC7334}"/>
    <hyperlink ref="J269" r:id="rId198" xr:uid="{BDECF399-D7AD-4A5B-A707-BF237732109A}"/>
    <hyperlink ref="K269" r:id="rId199" xr:uid="{74A1B314-960F-4DE4-AFFB-5AB4078AB2BA}"/>
    <hyperlink ref="J272" r:id="rId200" xr:uid="{B33A6C4C-09C7-4049-BCCE-76F23B94BEEA}"/>
    <hyperlink ref="K272" r:id="rId201" xr:uid="{A1BB3BF5-85D9-401D-AA14-97DE2B49D5C9}"/>
    <hyperlink ref="J274" r:id="rId202" xr:uid="{832317E1-0A6D-4880-899C-80DB01BE095A}"/>
    <hyperlink ref="K274" r:id="rId203" xr:uid="{8BE37CFF-9ADA-40CF-86A5-248102D461CB}"/>
    <hyperlink ref="J288" r:id="rId204" xr:uid="{F40362FC-C06E-4FF0-B57C-998E7322D58D}"/>
    <hyperlink ref="K288" r:id="rId205" xr:uid="{EC4D4A33-0A32-489B-AD7B-F95B623444D9}"/>
    <hyperlink ref="J289" r:id="rId206" xr:uid="{A3D93F58-8ADF-4CB1-BBB2-4151BA5D63D2}"/>
    <hyperlink ref="K289" r:id="rId207" xr:uid="{28879B3B-E8F9-4A69-A562-0ACE0A981C7D}"/>
    <hyperlink ref="J290" r:id="rId208" xr:uid="{A136FF87-2E6C-4F0E-A019-2127632BE849}"/>
    <hyperlink ref="K290" r:id="rId209" xr:uid="{B328BFBA-BF98-4047-B9FF-E3D83B540766}"/>
    <hyperlink ref="K302" r:id="rId210" xr:uid="{E97C698F-0691-4475-9347-B4CB9073DD79}"/>
    <hyperlink ref="K312" r:id="rId211" xr:uid="{EAFD5D3A-17E6-4198-9413-C38CDB082A8E}"/>
    <hyperlink ref="K313" r:id="rId212" xr:uid="{D50FAE07-8FF3-4C24-A5A7-23EE57B299C2}"/>
    <hyperlink ref="K324" r:id="rId213" xr:uid="{BE0136C6-98A7-4E6A-B7F0-A2E040981FB4}"/>
    <hyperlink ref="J339" r:id="rId214" xr:uid="{4FE083CB-C5B1-4176-9375-EAD3200A1B6C}"/>
    <hyperlink ref="J340" r:id="rId215" xr:uid="{6E429730-F157-48AB-B049-0280B777D448}"/>
    <hyperlink ref="K339" r:id="rId216" xr:uid="{4B6BF754-936B-4459-BD67-F5556CA83129}"/>
    <hyperlink ref="K340" r:id="rId217" xr:uid="{04BEC40A-3FAE-4608-A019-88D793A5845D}"/>
    <hyperlink ref="J341" r:id="rId218" xr:uid="{D268A5D1-91EE-4F69-9852-7F887427CD08}"/>
    <hyperlink ref="K341" r:id="rId219" xr:uid="{488EC3BA-30C9-4F8B-8D73-76084FB78ECF}"/>
    <hyperlink ref="J342" r:id="rId220" xr:uid="{0F840A70-4851-4B06-BCD3-493C80C590B3}"/>
    <hyperlink ref="K342" r:id="rId221" xr:uid="{0E2FD3C9-906B-45D8-A83B-4DC6C4684004}"/>
    <hyperlink ref="K199" r:id="rId222" xr:uid="{489729CF-4293-408A-8E51-21BE6E734564}"/>
    <hyperlink ref="K81" r:id="rId223" xr:uid="{981FCFC9-D950-4CD6-B3A8-E39592294DBA}"/>
    <hyperlink ref="K358" r:id="rId224" xr:uid="{56ACCD75-464F-4753-83DA-D9E3EB96A3ED}"/>
    <hyperlink ref="K359" r:id="rId225" xr:uid="{95B0AAA1-D02E-4036-97D8-A2E2EA5730F5}"/>
    <hyperlink ref="K360" r:id="rId226" xr:uid="{A4829B3F-15ED-45A7-92A9-0E8442665621}"/>
    <hyperlink ref="J361" r:id="rId227" xr:uid="{33909254-B95A-493E-85F8-417C8481C9B1}"/>
    <hyperlink ref="J362" r:id="rId228" xr:uid="{6EA7E3CF-6785-4B73-BC7B-51EED84DB282}"/>
    <hyperlink ref="K362" r:id="rId229" xr:uid="{EEC1572A-E93E-4A83-9918-70B3CDAEC421}"/>
    <hyperlink ref="K134" r:id="rId230" xr:uid="{2BAB7520-48E1-487A-A925-7D103713BA0D}"/>
    <hyperlink ref="K363" r:id="rId231" xr:uid="{BCCB5594-C0DC-42F0-B044-178D62D33B6E}"/>
    <hyperlink ref="J363" r:id="rId232" xr:uid="{49613E5F-CA1C-4E89-BEC3-748B1ED33766}"/>
    <hyperlink ref="J364" r:id="rId233" xr:uid="{DD342493-A4A9-4810-9F0F-8ED755373D6B}"/>
    <hyperlink ref="K365" r:id="rId234" xr:uid="{52488F1C-598B-482D-9907-12FECC534BF6}"/>
    <hyperlink ref="K367" r:id="rId235" xr:uid="{6691C93C-1FC3-4A72-B498-E8AFF8805248}"/>
    <hyperlink ref="K368" r:id="rId236" xr:uid="{07E2E4A2-F7F4-42A9-8BEF-223E7E10EBC6}"/>
    <hyperlink ref="J370:J373" r:id="rId237" display="kunuch.te@CJDFintech.com" xr:uid="{64711842-EF3F-41A0-ADB7-9B0A10EEDA8F}"/>
    <hyperlink ref="K370" r:id="rId238" xr:uid="{1956F694-DDCA-4F8F-9AC3-8628A56E91B2}"/>
    <hyperlink ref="K371:K373" r:id="rId239" display="vorawat.ch@CJDFintech.com" xr:uid="{14FA5576-8D0C-4FD0-8CEC-2C26BA07904B}"/>
    <hyperlink ref="K52" r:id="rId240" xr:uid="{EF4D2ED6-06CB-4D07-92BB-AD2956AB3003}"/>
    <hyperlink ref="K53" r:id="rId241" xr:uid="{719EEC02-3307-41B1-8F54-26A808E224D9}"/>
    <hyperlink ref="K55" r:id="rId242" xr:uid="{654A475F-D9AC-4271-8112-643B9BC3BC43}"/>
    <hyperlink ref="J374:J375" r:id="rId243" display="kunuch.te@CJDFintech.com" xr:uid="{4F0A990D-4988-4D5F-A9D0-15D2AFD38359}"/>
    <hyperlink ref="K374" r:id="rId244" xr:uid="{993C82BB-B85B-4D39-A85B-E7EBDB68789F}"/>
    <hyperlink ref="K375" r:id="rId245" xr:uid="{EA52425A-F88C-4283-BA3B-9BC1F1E248B8}"/>
    <hyperlink ref="J376" r:id="rId246" xr:uid="{8AB9B830-4D45-4B23-9DE4-C558EC1AF58C}"/>
    <hyperlink ref="K376" r:id="rId247" xr:uid="{E3EA3A18-E731-4733-9157-6509019326D2}"/>
    <hyperlink ref="J381" r:id="rId248" xr:uid="{68256A3D-B883-46D7-8A9A-0254D2CF2AD9}"/>
    <hyperlink ref="K383" r:id="rId249" xr:uid="{38099888-FC46-445B-AD5A-4B7F0F10A542}"/>
    <hyperlink ref="J384" r:id="rId250" xr:uid="{48F79833-4D5F-4AE3-9050-E62FFFB54646}"/>
    <hyperlink ref="J385" r:id="rId251" xr:uid="{5030CFFF-B8C0-4A48-A450-C5CB79F2F648}"/>
    <hyperlink ref="K385" r:id="rId252" xr:uid="{11E80FCC-44A9-41B1-933D-B3DF268987F0}"/>
    <hyperlink ref="J386" r:id="rId253" xr:uid="{E9D50D61-C127-430A-9EF3-277DDB48215B}"/>
    <hyperlink ref="K386" r:id="rId254" xr:uid="{71C04498-5C97-4A94-98E5-AE6EE93F7179}"/>
    <hyperlink ref="J387" r:id="rId255" xr:uid="{6B6163FA-D3BD-4875-BD1C-DFE1B6B476CD}"/>
    <hyperlink ref="J388" r:id="rId256" xr:uid="{59D07E6A-09D7-4A62-B7A3-BF3FA930267A}"/>
    <hyperlink ref="K389" r:id="rId257" xr:uid="{763CB399-C64C-4244-B65F-21942A1C2E8F}"/>
    <hyperlink ref="J390" r:id="rId258" xr:uid="{C4760FA4-B550-4110-B49B-86028B690FD1}"/>
    <hyperlink ref="K391" r:id="rId259" xr:uid="{008B25D3-A26A-47C7-88A0-01C765E26F54}"/>
    <hyperlink ref="J392" r:id="rId260" xr:uid="{D6E58C56-F7D3-41A3-9D92-649FDD7AF77C}"/>
    <hyperlink ref="J393" r:id="rId261" xr:uid="{48A0E17F-4A92-495F-B167-610F7EF73239}"/>
    <hyperlink ref="K393" r:id="rId262" xr:uid="{E174B3AF-AFC3-401D-89F8-2D6C1E97CE22}"/>
    <hyperlink ref="J394" r:id="rId263" xr:uid="{2FB458DB-79C5-4DBE-B4F5-C244DCCCD7DD}"/>
    <hyperlink ref="J395" r:id="rId264" xr:uid="{F1BB220A-CC96-4E0D-9F09-432556DC2D41}"/>
    <hyperlink ref="K394" r:id="rId265" xr:uid="{86AE086B-F993-40DA-AB14-6B2AC9D5E238}"/>
    <hyperlink ref="J396" r:id="rId266" xr:uid="{F0239AE7-A3C7-4A7F-97AE-CA2BEC0722A1}"/>
    <hyperlink ref="K396" r:id="rId267" xr:uid="{83836EF2-F7D1-477B-A941-C607F8B50A67}"/>
    <hyperlink ref="J397" r:id="rId268" xr:uid="{618B0439-379D-45C1-A365-FAEC8B723FD4}"/>
    <hyperlink ref="J398" r:id="rId269" xr:uid="{5792D970-7146-49BB-8E01-6D651A8090CE}"/>
    <hyperlink ref="J399" r:id="rId270" xr:uid="{0E02185B-0AEF-45DA-AE2A-7B61B5A4256F}"/>
    <hyperlink ref="J400" r:id="rId271" xr:uid="{047634C4-7C59-4F7D-8846-E60D1915DA1C}"/>
    <hyperlink ref="K400" r:id="rId272" xr:uid="{21408813-BDA8-4F3B-9FBE-09A9585D9B94}"/>
    <hyperlink ref="K399" r:id="rId273" xr:uid="{BC5CD4BB-B485-4B4F-AD46-1626D853799F}"/>
    <hyperlink ref="J401" r:id="rId274" xr:uid="{14CB89F3-A8D9-4ADE-80FB-C71D4B032D92}"/>
    <hyperlink ref="K401" r:id="rId275" xr:uid="{58C3EAC6-E4D5-4A2A-861E-A40F4B5F40B9}"/>
    <hyperlink ref="K402" r:id="rId276" xr:uid="{0816B64F-DAEC-42AA-B9FF-D6373E4FFA72}"/>
    <hyperlink ref="K403" r:id="rId277" xr:uid="{49BED79F-AD1D-428C-9508-81CBD46F9A71}"/>
    <hyperlink ref="K404" r:id="rId278" xr:uid="{EEEAEC89-727B-4F75-BDBD-AC28237CF474}"/>
    <hyperlink ref="K405" r:id="rId279" xr:uid="{55A5393A-A5E3-4283-82D5-CE14E9CA5927}"/>
    <hyperlink ref="J405" r:id="rId280" xr:uid="{C7F053E9-1330-426F-BA73-68E40B0D5381}"/>
    <hyperlink ref="J406" r:id="rId281" xr:uid="{E37771F5-354F-4EC2-B8C4-C62B60E0EC90}"/>
    <hyperlink ref="K406" r:id="rId282" xr:uid="{EB77CA13-F699-4AE4-AA03-E6A92FA7FE16}"/>
    <hyperlink ref="J407" r:id="rId283" xr:uid="{ECB1BA7B-3C6D-466A-902E-98C2083D3ED0}"/>
    <hyperlink ref="J408" r:id="rId284" xr:uid="{990307ED-03E5-4C61-9208-1B023B4E0389}"/>
    <hyperlink ref="K407" r:id="rId285" xr:uid="{2E369250-F7AE-4F7A-8EBB-DDC959285B7E}"/>
    <hyperlink ref="K408" r:id="rId286" xr:uid="{907F1CC7-666D-4A88-93AF-1B6DD3B9BCC0}"/>
    <hyperlink ref="J409" r:id="rId287" xr:uid="{1EA479B8-5154-484F-A7A3-16DB56B9962A}"/>
    <hyperlink ref="K409" r:id="rId288" xr:uid="{667A6C1C-5F7D-454A-9D43-0FA5AB82E30E}"/>
    <hyperlink ref="J410:J417" r:id="rId289" display="kunuch.te@CJDFintech.com" xr:uid="{F10CD935-EA02-4C2F-ADE1-604974764AF4}"/>
    <hyperlink ref="K410" r:id="rId290" xr:uid="{3DB9F0AC-D0F2-48A2-B98D-6C15FE38F42B}"/>
    <hyperlink ref="K411:K417" r:id="rId291" display="piyaporn.su@CJDFintech.com" xr:uid="{92830288-E05D-4AB8-ADC3-C2023044118E}"/>
    <hyperlink ref="J418" r:id="rId292" xr:uid="{A084BB48-C1F5-4B7A-A8E5-D7EBECBFB344}"/>
    <hyperlink ref="J419" r:id="rId293" xr:uid="{7F94804D-9BE5-4DCE-88C7-AC0F8E91A187}"/>
    <hyperlink ref="K419" r:id="rId294" xr:uid="{4CDBF9A1-A02B-4364-8754-A3D0545230D4}"/>
    <hyperlink ref="J420" r:id="rId295" xr:uid="{39BF9773-C2DD-436B-89E9-8CF982FD6B5C}"/>
    <hyperlink ref="K420" r:id="rId296" xr:uid="{FEBBDAFB-1975-40F4-903D-A0490CFA579F}"/>
    <hyperlink ref="K421" r:id="rId297" xr:uid="{F9CC8110-281B-4CEA-BF2F-412183518F10}"/>
    <hyperlink ref="J422" r:id="rId298" xr:uid="{A37D7505-3F78-4DB1-9226-78D86DDA44FC}"/>
    <hyperlink ref="K422" r:id="rId299" xr:uid="{0D6C9A9E-FA9F-4FC1-8A10-2CD725F6B68A}"/>
    <hyperlink ref="J423" r:id="rId300" xr:uid="{0CE34B79-45BF-4CB0-8015-B6C3EC546295}"/>
    <hyperlink ref="K56" r:id="rId301" xr:uid="{305638F7-6592-4E83-ACD2-AEABC3E969E0}"/>
    <hyperlink ref="K179" r:id="rId302" xr:uid="{2F5B12E1-AE60-460B-B54E-9DD13837C237}"/>
    <hyperlink ref="K198" r:id="rId303" xr:uid="{4E4A1088-F088-4710-BF4D-FA586AD35D15}"/>
    <hyperlink ref="K211" r:id="rId304" xr:uid="{D8A1E39A-E6E9-42F7-8A11-886B3BF566D0}"/>
    <hyperlink ref="K212" r:id="rId305" xr:uid="{40168653-3BBE-44CC-9A4F-D030A44B050F}"/>
    <hyperlink ref="K219" r:id="rId306" xr:uid="{A0B7E76D-C7FB-46A2-A006-CE89D83D6488}"/>
    <hyperlink ref="K282" r:id="rId307" xr:uid="{F685A36B-5697-45D3-BA76-52A556AB96B8}"/>
    <hyperlink ref="K303" r:id="rId308" xr:uid="{16F4FBCA-0759-4512-8330-81B570DC7E5F}"/>
    <hyperlink ref="K361" r:id="rId309" xr:uid="{8C84216C-A975-4114-9198-F39721323615}"/>
    <hyperlink ref="K33" r:id="rId310" display="mailto:tanamon.wi@CJDFintech.com" xr:uid="{7F58DE49-1170-4AE8-B90B-186E5D0B1100}"/>
    <hyperlink ref="K125" r:id="rId311" display="mailto:tanamon.wi@CJDFintech.com" xr:uid="{727B2C5D-BF2F-40D7-9B4E-EEED23E528BF}"/>
    <hyperlink ref="K126" r:id="rId312" display="mailto:tanamon.wi@CJDFintech.com" xr:uid="{EC571C82-2F90-44FC-B172-EBEF8DB724FF}"/>
    <hyperlink ref="K388" r:id="rId313" display="mailto:tanamon.wi@CJDFintech.com" xr:uid="{8155A405-5EE2-4280-8B5D-A1AA6B8F117A}"/>
    <hyperlink ref="K381" r:id="rId314" display="mailto:tanamon.wi@CJDFintech.com" xr:uid="{76AEFF74-71BD-412D-BB05-834D99BF0AF9}"/>
    <hyperlink ref="K305" r:id="rId315" xr:uid="{F412A53A-F5F3-4C62-88F1-8FFC235EC6AB}"/>
    <hyperlink ref="K270" r:id="rId316" display="mailto:tanamon.wi@CJDFintech.com" xr:uid="{E11070BF-46B1-4531-BD3E-854983796B99}"/>
    <hyperlink ref="K261" r:id="rId317" display="mailto:tanamon.wi@CJDFintech.com" xr:uid="{9B6F439F-F85E-4E94-B435-9D03D1EC8D89}"/>
    <hyperlink ref="K260" r:id="rId318" display="mailto:tanamon.wi@CJDFintech.com" xr:uid="{25751245-9C80-4602-AFE0-D8E2CD6D83DB}"/>
    <hyperlink ref="K259" r:id="rId319" display="mailto:tanamon.wi@CJDFintech.com" xr:uid="{D97B6C0F-2F91-41A9-97A7-B8DCEDCDF562}"/>
    <hyperlink ref="K220" r:id="rId320" display="mailto:tanamon.wi@CJDFintech.com" xr:uid="{0BEDB9F0-5D05-4F7A-8F95-054A53ADD8B1}"/>
    <hyperlink ref="K214" r:id="rId321" display="mailto:piyaporn.su@CJDFintech.com" xr:uid="{800A82DF-B2C1-4494-BC07-6EB997F92D7D}"/>
    <hyperlink ref="K213" r:id="rId322" display="mailto:piyaporn.su@CJDFintech.com" xr:uid="{AB0B4C9B-2FAD-4CE5-B28D-677BEB598371}"/>
    <hyperlink ref="K384" r:id="rId323" display="mailto:piyaporn.su@CJDFintech.com" xr:uid="{360E1336-9A04-4AD8-97E2-5887E1D72A76}"/>
    <hyperlink ref="J38" r:id="rId324" xr:uid="{FCC7EBFF-64FD-471F-8E25-40B08F027C43}"/>
    <hyperlink ref="J39" r:id="rId325" xr:uid="{CB3CB1FC-ED53-4206-890D-22286ADCC053}"/>
    <hyperlink ref="J40" r:id="rId326" xr:uid="{F6DDE1B2-48BB-4D56-A5BB-5BEC09E72BD5}"/>
    <hyperlink ref="J41" r:id="rId327" xr:uid="{C0DAF415-24C6-4DDF-AFCF-3858F000C0C0}"/>
    <hyperlink ref="J42" r:id="rId328" xr:uid="{D7D800F7-6CAC-4144-89D3-2EEC95AA1A02}"/>
    <hyperlink ref="J43" r:id="rId329" xr:uid="{876A3B3B-9159-42F8-A8BC-AF4D9DDC51DA}"/>
    <hyperlink ref="J44" r:id="rId330" xr:uid="{87A23439-6FFC-4BC3-AACD-BE3079151C64}"/>
    <hyperlink ref="J45" r:id="rId331" xr:uid="{9E2731B8-5DE7-4F6D-A7E4-EF0E2CA4E1DC}"/>
    <hyperlink ref="J46" r:id="rId332" xr:uid="{7BB3407C-97CB-4929-902A-15D1088DE41E}"/>
    <hyperlink ref="J47" r:id="rId333" xr:uid="{638533F9-9DF1-4BAE-B835-385B3D3B05CD}"/>
    <hyperlink ref="J48" r:id="rId334" xr:uid="{BC188209-B735-4DE8-B7E6-F7CB19DADB1F}"/>
    <hyperlink ref="J49" r:id="rId335" xr:uid="{71912C09-6022-416A-80E9-34DA5362A47B}"/>
    <hyperlink ref="J50" r:id="rId336" xr:uid="{64E872FC-60AD-4606-9C84-3780F696CE0F}"/>
    <hyperlink ref="J51" r:id="rId337" xr:uid="{C5E367D6-4995-4410-9E7E-158E9A1F1DA3}"/>
    <hyperlink ref="J63" r:id="rId338" xr:uid="{8FD68E7B-1CE4-4D8F-94E8-0D1363F24906}"/>
    <hyperlink ref="J64" r:id="rId339" xr:uid="{79394DCA-A7EC-45B2-A48C-9856BA363E02}"/>
    <hyperlink ref="J65" r:id="rId340" xr:uid="{BB4757DB-5716-40A4-A348-F19781797B01}"/>
    <hyperlink ref="J66" r:id="rId341" xr:uid="{E0B9CBAD-5A8A-4C74-AF2B-8D4987D98519}"/>
    <hyperlink ref="J67" r:id="rId342" xr:uid="{51A75971-1D15-4842-8E9A-F4CFDFD9258D}"/>
    <hyperlink ref="J68" r:id="rId343" xr:uid="{7D1AF957-C11D-4336-BF84-3D48318ED327}"/>
    <hyperlink ref="J87" r:id="rId344" xr:uid="{5E06E049-040C-45B3-960E-77B8EDAC5304}"/>
    <hyperlink ref="J105" r:id="rId345" xr:uid="{6ED663E2-F217-42B7-BA7B-9CA71782A0CD}"/>
    <hyperlink ref="J106" r:id="rId346" xr:uid="{ED07BC89-EB0A-4AF9-828D-A8DC522B4220}"/>
    <hyperlink ref="J107" r:id="rId347" xr:uid="{AD318E47-D4D9-4B30-9A6A-E59CEDFA802E}"/>
    <hyperlink ref="J108" r:id="rId348" xr:uid="{6FA1095C-E50A-41F8-A6E5-9CD7D0A50761}"/>
    <hyperlink ref="J109" r:id="rId349" xr:uid="{76C51817-42E1-4D73-8D80-5F870384A354}"/>
    <hyperlink ref="J110" r:id="rId350" xr:uid="{0BE925EB-92F9-4810-A42F-E5BF3616312D}"/>
    <hyperlink ref="J111" r:id="rId351" xr:uid="{8B599997-762A-4D78-8B70-C9C2E34B3200}"/>
    <hyperlink ref="J112" r:id="rId352" xr:uid="{1415226C-47FD-4BDA-984A-6C81A2CA9B01}"/>
    <hyperlink ref="J113" r:id="rId353" xr:uid="{797EED6A-1C7E-4572-AB9B-A08AB4F8DD7B}"/>
    <hyperlink ref="J114" r:id="rId354" xr:uid="{C3FDC378-8E59-41D2-86DD-F46C297B241D}"/>
    <hyperlink ref="J115" r:id="rId355" xr:uid="{B8C59E08-CBB3-42EF-9708-24F25B6D24F2}"/>
    <hyperlink ref="J116" r:id="rId356" xr:uid="{671AC0D0-30AA-48E6-8D39-B1C1F49C6AAD}"/>
    <hyperlink ref="J128" r:id="rId357" xr:uid="{7FC758E0-4D83-4D38-8553-817D6FF60CA5}"/>
    <hyperlink ref="J129" r:id="rId358" xr:uid="{FE06C067-39B5-423D-BEB1-CBC9F798F19C}"/>
    <hyperlink ref="J148" r:id="rId359" xr:uid="{8F2C086D-6AE1-4E05-BD16-E6EBDCBA9B5F}"/>
    <hyperlink ref="J149" r:id="rId360" xr:uid="{BFF1718C-7712-4F93-A106-E0367FC519DE}"/>
    <hyperlink ref="J168" r:id="rId361" xr:uid="{CAD6E83F-27FB-42E5-AC9F-1269A4DF9B1F}"/>
    <hyperlink ref="J178" r:id="rId362" xr:uid="{55D672F7-9E8D-4217-B2E0-814A855F2C5D}"/>
    <hyperlink ref="J181" r:id="rId363" xr:uid="{ECBED791-FF57-40F5-8EC4-57C060A82F17}"/>
    <hyperlink ref="J182" r:id="rId364" xr:uid="{4951C9F7-F9A8-4E98-8EA0-B0FBCEA6905B}"/>
    <hyperlink ref="J183" r:id="rId365" xr:uid="{507ACA80-8852-4372-BFE2-430E2EC81A51}"/>
    <hyperlink ref="J184" r:id="rId366" xr:uid="{56EE25C8-20C4-41F5-A35A-60CB6652ECC4}"/>
    <hyperlink ref="J185" r:id="rId367" xr:uid="{B0CA5253-A9DB-4B1E-9B61-6EA4BBE51C39}"/>
    <hyperlink ref="J192" r:id="rId368" xr:uid="{6751BA8D-5002-4CAB-B50C-EB22353F100C}"/>
    <hyperlink ref="J193" r:id="rId369" xr:uid="{E0F210D4-EEB3-4B7E-9D92-F6755949A581}"/>
    <hyperlink ref="J215" r:id="rId370" xr:uid="{47ED8C71-E5AC-4D98-A476-4AC7287DBFEA}"/>
    <hyperlink ref="J307" r:id="rId371" xr:uid="{57463E56-A58C-42AE-9A7F-2510B2494A42}"/>
    <hyperlink ref="J338" r:id="rId372" xr:uid="{228F5541-112F-483D-888D-169CFC4A3839}"/>
    <hyperlink ref="J334" r:id="rId373" xr:uid="{3319EE00-59A2-4BC9-9006-58284932ABDD}"/>
    <hyperlink ref="J327" r:id="rId374" xr:uid="{DF0A88AE-86EE-49DF-896A-93981BA443F1}"/>
    <hyperlink ref="J326" r:id="rId375" xr:uid="{09B75ECD-0E52-4130-8E7D-6688ED880BB7}"/>
    <hyperlink ref="J316" r:id="rId376" xr:uid="{016B07F9-379B-4BE5-800B-863CAE442D37}"/>
    <hyperlink ref="J315" r:id="rId377" xr:uid="{26EB1D10-BBDD-4E13-8488-8A43B09C06D8}"/>
    <hyperlink ref="J314" r:id="rId378" xr:uid="{D405B2F1-5E30-485D-971B-ACCC643CE51F}"/>
    <hyperlink ref="J309" r:id="rId379" xr:uid="{BD32A6E1-D48B-4E29-93C2-6F4F0D5A6261}"/>
    <hyperlink ref="J308" r:id="rId380" xr:uid="{0A2015DB-D18C-4F99-982A-A4063AADFD99}"/>
    <hyperlink ref="J366" r:id="rId381" xr:uid="{E154BD8E-08AF-436F-ADE1-8EF6706D78D0}"/>
    <hyperlink ref="J273" r:id="rId382" xr:uid="{47E24BC1-483C-471A-9641-BAA588B8F9F9}"/>
    <hyperlink ref="J254" r:id="rId383" xr:uid="{F8508A77-95F6-4825-8F37-E31E15C7ED08}"/>
    <hyperlink ref="J253" r:id="rId384" xr:uid="{36A68C55-361D-4B42-9517-F86147D3216D}"/>
    <hyperlink ref="J252" r:id="rId385" xr:uid="{D13B42BC-5D09-49DB-B1B3-964A6084045B}"/>
    <hyperlink ref="J249" r:id="rId386" xr:uid="{4F0DCDFB-C5AE-4075-B906-A962A373002E}"/>
    <hyperlink ref="J234" r:id="rId387" xr:uid="{F692EEE6-B601-4DDF-B762-9C07158FF99C}"/>
    <hyperlink ref="J233" r:id="rId388" xr:uid="{91398092-2DEC-4DCC-9C75-A992702E872B}"/>
    <hyperlink ref="J232" r:id="rId389" xr:uid="{E31A39C7-C1CB-4F06-9C40-30157EE9AD40}"/>
    <hyperlink ref="J230" r:id="rId390" xr:uid="{C5E6B5A9-6C4C-4771-85FF-E73E8175DA9C}"/>
    <hyperlink ref="J226" r:id="rId391" xr:uid="{5D418266-328C-4B2B-B24C-3F38BA2D9A62}"/>
    <hyperlink ref="J225" r:id="rId392" xr:uid="{7299D6B0-8C35-4658-9593-C494F0369904}"/>
    <hyperlink ref="J216" r:id="rId393" xr:uid="{0FE8D7A6-FBFE-42E5-904D-05420463495B}"/>
    <hyperlink ref="J221" r:id="rId394" xr:uid="{D5729B5B-170B-40AA-9D64-43B48CCA3E5A}"/>
    <hyperlink ref="J424" r:id="rId395" xr:uid="{18C09349-137D-4672-A4F6-8A9A17C951B4}"/>
    <hyperlink ref="K424" r:id="rId396" xr:uid="{D0C2994D-53D2-4C3D-AE7F-8CB8A4D242E6}"/>
    <hyperlink ref="K425" r:id="rId397" xr:uid="{735AE426-C521-4ACF-A37F-60B50AA8CFF6}"/>
    <hyperlink ref="K426" r:id="rId398" xr:uid="{61B549C5-1242-49DF-96C6-36CEC8885457}"/>
    <hyperlink ref="K427" r:id="rId399" xr:uid="{AB59FEFA-F7EC-4943-A4C2-A75C15374CEC}"/>
    <hyperlink ref="K428" r:id="rId400" xr:uid="{ED8A51F9-C144-4542-AA69-5481BC075D7C}"/>
    <hyperlink ref="K429" r:id="rId401" xr:uid="{63940684-FA2C-4B75-A868-DA45042C5DB3}"/>
    <hyperlink ref="J429" r:id="rId402" xr:uid="{990A8512-1953-4D9D-9B60-CB813EA78077}"/>
    <hyperlink ref="J430" r:id="rId403" xr:uid="{E03851CC-02BE-4A3E-A9E2-46D77D5C762A}"/>
    <hyperlink ref="K430" r:id="rId404" xr:uid="{6CD2A873-D78E-44D6-9ABB-130F8DABC20C}"/>
    <hyperlink ref="J431" r:id="rId405" xr:uid="{83DC3B7F-465E-4626-80A9-6E7DCC354234}"/>
    <hyperlink ref="K431" r:id="rId406" xr:uid="{A55FB7B6-6771-4ED9-AF84-78A73CA3A629}"/>
    <hyperlink ref="J432" r:id="rId407" xr:uid="{48115ADB-D9B9-48DF-9418-5D300BE758E5}"/>
    <hyperlink ref="K432" r:id="rId408" xr:uid="{65A8DB9D-B7F2-49A8-AA85-72CEDB72401C}"/>
    <hyperlink ref="K433" r:id="rId409" xr:uid="{00E3361A-0D6F-420E-AC6E-50A4C33537B8}"/>
    <hyperlink ref="K434" r:id="rId410" xr:uid="{EF3BEE33-A5B4-4726-9829-F33FD6952EC2}"/>
    <hyperlink ref="K435" r:id="rId411" xr:uid="{6542581B-9DC4-41FD-8AAE-776DAA9FFFE1}"/>
    <hyperlink ref="K438" r:id="rId412" xr:uid="{11E612E6-5A71-4FA8-87F4-5AFA9C123400}"/>
    <hyperlink ref="K437" r:id="rId413" xr:uid="{D2BB9EEF-7592-4D8A-BA9E-DBC6292C2D39}"/>
    <hyperlink ref="K436" r:id="rId414" xr:uid="{307C8DA6-E6CC-4A10-8848-B3975D20C749}"/>
    <hyperlink ref="K439" r:id="rId415" xr:uid="{A2B383CF-79FA-4107-ADF5-0A7BD69C261F}"/>
    <hyperlink ref="K440" r:id="rId416" xr:uid="{3F4067B7-8A1B-45C9-B2F7-E18BD8630A83}"/>
    <hyperlink ref="K441" r:id="rId417" xr:uid="{ECA17988-D673-42F6-8990-E0DB9FEC6892}"/>
    <hyperlink ref="K442" r:id="rId418" xr:uid="{DB81AFAC-9534-4CE7-A7F7-6A865F08EF8C}"/>
    <hyperlink ref="J442" r:id="rId419" xr:uid="{6FD9BCFD-EE12-47DA-9389-E4949A463637}"/>
    <hyperlink ref="K443" r:id="rId420" xr:uid="{7D2164C3-EEC8-4D37-9525-9AA531BA60CB}"/>
    <hyperlink ref="J443" r:id="rId421" xr:uid="{DEE2F3FA-DFEE-47AC-8947-5F232585529B}"/>
    <hyperlink ref="K444" r:id="rId422" xr:uid="{6EDB305D-2BBD-485D-8655-B01F4049CD28}"/>
    <hyperlink ref="J444" r:id="rId423" xr:uid="{5403F10A-A204-4516-8DE6-0E5EC8204617}"/>
    <hyperlink ref="J445" r:id="rId424" xr:uid="{A5259D3B-5363-4BDD-B302-170D361E7CD1}"/>
    <hyperlink ref="J446" r:id="rId425" xr:uid="{C7EEB01C-EF7D-44E5-8F12-178CD4125A03}"/>
    <hyperlink ref="K446" r:id="rId426" xr:uid="{4D1AC965-F3EF-4250-AEBA-5CB8FEFF413A}"/>
    <hyperlink ref="J447:J449" r:id="rId427" display="kunuch.te@CJDFintech.com" xr:uid="{767D6389-1139-46B0-9B05-91AAE6734C1A}"/>
    <hyperlink ref="K447:K449" r:id="rId428" display="ekapope.vi@CJDFintech.com" xr:uid="{355B6069-B512-4853-AC99-F97AB39F7859}"/>
    <hyperlink ref="J450" r:id="rId429" xr:uid="{CE17976F-6453-42FC-BE78-4B0BC0C3DD6B}"/>
    <hyperlink ref="K450" r:id="rId430" xr:uid="{2CDD0417-80BC-4D6C-94C8-B4CB9B0C46C5}"/>
    <hyperlink ref="J451" r:id="rId431" xr:uid="{3F5A7D00-13A6-41FF-9B7C-4F1967E5AA3E}"/>
    <hyperlink ref="J452" r:id="rId432" xr:uid="{BFD0A454-0325-4165-95CC-8871CCC22D17}"/>
    <hyperlink ref="K451" r:id="rId433" xr:uid="{2032C4B5-83E3-48CB-82A6-A37DF22ACA6A}"/>
    <hyperlink ref="K452" r:id="rId434" xr:uid="{8F2AE08F-E4B3-430B-BC48-34F765A6416B}"/>
    <hyperlink ref="K453" r:id="rId435" xr:uid="{BE47547A-A988-4F06-8F9A-4784CC652ABA}"/>
    <hyperlink ref="J454" r:id="rId436" xr:uid="{6D214C58-8DEA-4C10-8AAF-A16E4990050C}"/>
    <hyperlink ref="K455" r:id="rId437" xr:uid="{3637E813-4384-4A8B-81E0-F397B1F3F235}"/>
    <hyperlink ref="J455" r:id="rId438" xr:uid="{6151D506-D51D-43AD-B191-64277063A456}"/>
    <hyperlink ref="J456" r:id="rId439" xr:uid="{1DC696F5-3D39-4B02-8ED0-D49006B407A2}"/>
    <hyperlink ref="K456" r:id="rId440" xr:uid="{EE1517A8-A8A8-4649-81BD-ACED9CBDFA9C}"/>
    <hyperlink ref="J457" r:id="rId441" xr:uid="{CA55D9A7-B9BB-4630-97D6-B1A425E49FA3}"/>
    <hyperlink ref="K457" r:id="rId442" xr:uid="{D894A792-EDC3-435C-B5BB-230F06FE7FC4}"/>
    <hyperlink ref="J458" r:id="rId443" xr:uid="{DF924D4E-45D2-4AEE-9517-56BD982BEA52}"/>
    <hyperlink ref="K458" r:id="rId444" xr:uid="{DEE26751-4D64-4721-AF92-BECE7A576E3A}"/>
    <hyperlink ref="J459" r:id="rId445" xr:uid="{A2F427FF-5506-4834-95A4-5658B23AF580}"/>
    <hyperlink ref="K459" r:id="rId446" xr:uid="{F02AC0DD-44B9-44AD-8E3C-4332F963D27E}"/>
    <hyperlink ref="J460" r:id="rId447" xr:uid="{4ACB88B6-2F75-4C33-B634-88A00F3951E5}"/>
    <hyperlink ref="K460" r:id="rId448" xr:uid="{0CD8B2A5-D1FE-4FBD-9C0B-5732BE7E2A17}"/>
    <hyperlink ref="J461" r:id="rId449" xr:uid="{1B2B479C-E963-49C6-BE8C-525A2698A566}"/>
    <hyperlink ref="J462" r:id="rId450" xr:uid="{55CF75D1-705C-4DDA-BF4C-408FB8A45C86}"/>
    <hyperlink ref="J463" r:id="rId451" xr:uid="{38BAAB89-D3F3-4E77-B531-AEA0B2AA00ED}"/>
    <hyperlink ref="K463" r:id="rId452" xr:uid="{F3C784DE-1A7E-4877-9794-E703C54EE0B6}"/>
    <hyperlink ref="K464" r:id="rId453" xr:uid="{2B6B34EC-23F7-463D-8C33-BCE6EFFEFF5C}"/>
    <hyperlink ref="J465" r:id="rId454" xr:uid="{1BE2F7D0-9D36-41C2-91E7-B2611B2479FE}"/>
    <hyperlink ref="K465" r:id="rId455" xr:uid="{53C72168-3D1E-450D-A459-334BE5A5F1CE}"/>
    <hyperlink ref="J466" r:id="rId456" xr:uid="{F6554441-F10E-4712-AEB2-C0DAE1B11E51}"/>
    <hyperlink ref="K466" r:id="rId457" xr:uid="{13863C93-A02C-4147-9B35-E923BFE885B0}"/>
    <hyperlink ref="J467" r:id="rId458" xr:uid="{C8F73C12-F5A9-47A4-B32C-9630F6FDC81E}"/>
    <hyperlink ref="K467" r:id="rId459" xr:uid="{1E209DAA-3094-4828-9A2A-6BC52306E036}"/>
    <hyperlink ref="J468" r:id="rId460" xr:uid="{512E54C2-2DFF-45ED-B410-346B0AAC1D69}"/>
    <hyperlink ref="K468" r:id="rId461" xr:uid="{81B9549A-ECE8-4401-8C24-86B0215EE2CE}"/>
    <hyperlink ref="J469" r:id="rId462" xr:uid="{9A128432-1E53-4AC1-9F76-15BEA3FE2E0B}"/>
    <hyperlink ref="K469" r:id="rId463" xr:uid="{DE280527-CCD3-4D0D-BA3D-651BF5B86E94}"/>
    <hyperlink ref="J470" r:id="rId464" xr:uid="{A183401C-35DE-4038-94B4-B9789C3E438F}"/>
    <hyperlink ref="K470" r:id="rId465" xr:uid="{AB1956F3-B3E9-4E2B-8E97-E17FF871992F}"/>
    <hyperlink ref="J471" r:id="rId466" xr:uid="{20549758-DEFF-46FC-BF50-305DECB94303}"/>
    <hyperlink ref="K471" r:id="rId467" xr:uid="{CC8C68BB-4C8E-470C-9F78-118D254265E6}"/>
    <hyperlink ref="J472" r:id="rId468" xr:uid="{953CF705-B662-4051-A293-4B5EDE705998}"/>
    <hyperlink ref="K472" r:id="rId469" xr:uid="{90424180-8406-48AE-A11D-42C0E26EADD5}"/>
    <hyperlink ref="J473" r:id="rId470" xr:uid="{F7D0051A-3DE9-43DB-8F9D-F0AF81D1A4D1}"/>
    <hyperlink ref="J474" r:id="rId471" xr:uid="{B649AD03-0B81-4EDD-9BE8-F9A13785E511}"/>
    <hyperlink ref="K473" r:id="rId472" xr:uid="{3CA95BAF-3C1D-4234-BE98-8FC8AFFDA2E7}"/>
    <hyperlink ref="K474" r:id="rId473" xr:uid="{95CF1633-D54B-48D3-9AA9-08E1EBA9FC67}"/>
    <hyperlink ref="J475" r:id="rId474" xr:uid="{77A3C4D9-2363-4766-8CEE-B76DD92E6733}"/>
    <hyperlink ref="K475" r:id="rId475" xr:uid="{E258B8CD-E724-496C-808F-0DCC88730565}"/>
    <hyperlink ref="J476" r:id="rId476" xr:uid="{6DF212B4-426F-493D-AC8F-69301A03AAD2}"/>
    <hyperlink ref="J478" r:id="rId477" xr:uid="{44715560-FF07-4DD8-9E63-9AEDBE3ABFCB}"/>
    <hyperlink ref="K478" r:id="rId478" xr:uid="{19567722-818C-4962-918C-2E7E144F2BD7}"/>
    <hyperlink ref="K477" r:id="rId479" xr:uid="{EC707872-781F-4E22-B81D-B18E6D4A8521}"/>
    <hyperlink ref="J477" r:id="rId480" xr:uid="{8E2EECEA-F013-4CEA-9830-269A9F40A054}"/>
    <hyperlink ref="J97" r:id="rId481" xr:uid="{02C5C09D-2715-4F88-82EF-B02780EF615D}"/>
    <hyperlink ref="J98" r:id="rId482" xr:uid="{B61705D3-CF3B-4F46-A3E9-0052B49E1BF6}"/>
    <hyperlink ref="J99" r:id="rId483" xr:uid="{66D29609-5DAC-4E5A-801E-DF0105A3D18E}"/>
    <hyperlink ref="J100" r:id="rId484" xr:uid="{22550265-E9EA-413E-BA3C-7EF8A5E3D1FE}"/>
    <hyperlink ref="J101" r:id="rId485" xr:uid="{3725FC1F-1345-4F71-82E9-4BB86F52895C}"/>
    <hyperlink ref="J102" r:id="rId486" xr:uid="{DF5C58E8-BF14-4377-9024-B4AFE5BB3252}"/>
    <hyperlink ref="J103" r:id="rId487" xr:uid="{8806910B-DE8B-464E-BAAC-38446802AF1A}"/>
    <hyperlink ref="J117" r:id="rId488" xr:uid="{70371FBA-89FA-423E-AF35-2D1305CA2C77}"/>
    <hyperlink ref="J118" r:id="rId489" xr:uid="{A24E5407-3E34-4F35-BBD0-C6CDF7EEFC37}"/>
    <hyperlink ref="J119" r:id="rId490" xr:uid="{CC2103B1-627C-44E6-8A6C-A6C7C8446106}"/>
    <hyperlink ref="J120" r:id="rId491" xr:uid="{7AFF5692-B407-4C16-9392-176E01610802}"/>
    <hyperlink ref="J134" r:id="rId492" xr:uid="{3226E9C0-D8E0-4A3F-9989-A8A3758E6582}"/>
    <hyperlink ref="J141" r:id="rId493" xr:uid="{76C4F4C0-ECDF-4A08-9EF4-2E43F56F9876}"/>
    <hyperlink ref="J146" r:id="rId494" xr:uid="{32CD0E09-DE18-4FEE-B3E2-45C796065484}"/>
    <hyperlink ref="J147" r:id="rId495" xr:uid="{821B78BC-A8E5-4FDA-8205-C571F9E25312}"/>
    <hyperlink ref="J154" r:id="rId496" xr:uid="{3ECEE57C-B2AA-43B4-BA59-3E45BE676FE4}"/>
    <hyperlink ref="J155" r:id="rId497" xr:uid="{A2279DF2-A3E3-4A42-AA5C-818AE5C8C4FF}"/>
    <hyperlink ref="J156" r:id="rId498" xr:uid="{9796C0CA-BD28-4640-BE12-EB6F18BAEEB5}"/>
    <hyperlink ref="J157" r:id="rId499" xr:uid="{3C82315C-DA84-4A5C-AF3B-A2D727DA8377}"/>
    <hyperlink ref="J158" r:id="rId500" xr:uid="{700E49C9-3B0B-4810-94DB-25D226BEEF42}"/>
    <hyperlink ref="J159" r:id="rId501" xr:uid="{94D77D82-7CBD-438B-83A2-1CC7ABA392B0}"/>
    <hyperlink ref="J160" r:id="rId502" xr:uid="{CFE259E7-BC52-4451-9CD5-F2244212F03F}"/>
    <hyperlink ref="J161" r:id="rId503" xr:uid="{5518F5B7-3034-442C-B88E-2D01AA9BE07F}"/>
    <hyperlink ref="J162" r:id="rId504" xr:uid="{4773A5C2-A909-415A-ACD5-5F01719C700C}"/>
    <hyperlink ref="J163" r:id="rId505" xr:uid="{2A13605C-55E5-42BC-9990-A1B8496A9FB4}"/>
    <hyperlink ref="J164" r:id="rId506" xr:uid="{74BF5E63-CD07-4925-A58C-402A46163DE2}"/>
    <hyperlink ref="J165" r:id="rId507" xr:uid="{39145857-A01A-4CD6-9A8E-ADF6713E2BF6}"/>
    <hyperlink ref="J166" r:id="rId508" xr:uid="{0985AD99-8AE7-44E0-9E4A-546A459B2F59}"/>
    <hyperlink ref="J167" r:id="rId509" xr:uid="{8A9AE7EC-70CA-46F2-A02E-A10B82AC8998}"/>
    <hyperlink ref="J169" r:id="rId510" xr:uid="{B2254267-453E-496D-A6DA-D617B23D8E94}"/>
    <hyperlink ref="J179" r:id="rId511" xr:uid="{D2DCFAB7-2BA0-494F-8612-E144C38DC0DC}"/>
    <hyperlink ref="J198" r:id="rId512" xr:uid="{B8B061C1-720B-417B-AB24-3ACFCC0F335F}"/>
    <hyperlink ref="J201" r:id="rId513" xr:uid="{392EFC1A-7FE4-436B-848A-607D3EB8923A}"/>
    <hyperlink ref="J202" r:id="rId514" xr:uid="{EFE6C270-B969-4B66-BD70-6AE23A1076EA}"/>
    <hyperlink ref="J203" r:id="rId515" xr:uid="{3411EB12-6274-4F8B-B32C-485EF5911AE1}"/>
    <hyperlink ref="J204" r:id="rId516" xr:uid="{D00CE9E5-C2A0-4D51-831F-BA977AF247CE}"/>
    <hyperlink ref="J205" r:id="rId517" xr:uid="{AABAC879-DE49-4A39-BB6F-08B873F732F6}"/>
    <hyperlink ref="J206" r:id="rId518" xr:uid="{795811D4-DBA8-47B1-954E-D2A6A560CF39}"/>
    <hyperlink ref="J207" r:id="rId519" xr:uid="{1ACF5D1A-E1A9-49EF-BA57-81B0F82E9688}"/>
    <hyperlink ref="J208" r:id="rId520" xr:uid="{95BAE6B7-4019-40CB-A3F2-D98CBA9B1C1D}"/>
    <hyperlink ref="J209" r:id="rId521" xr:uid="{177A33AA-6999-4A7A-8848-AFF69B98950E}"/>
    <hyperlink ref="J210" r:id="rId522" xr:uid="{BA5AA555-24C5-491D-A717-254E3D177460}"/>
    <hyperlink ref="J211" r:id="rId523" xr:uid="{787671D3-7EBD-4B68-8C36-2B7CC75B4C41}"/>
    <hyperlink ref="J212" r:id="rId524" xr:uid="{BC2FF9F4-472E-4014-A528-498EC924AA49}"/>
    <hyperlink ref="J219" r:id="rId525" xr:uid="{DB915843-CEDC-4897-A7A3-F690976AEBCB}"/>
    <hyperlink ref="J227" r:id="rId526" xr:uid="{DA02C4CD-0C89-41D1-96F9-83572A5BF85F}"/>
    <hyperlink ref="J228" r:id="rId527" xr:uid="{29EAC55F-EC87-4C2F-AFFF-67DEB23E1D59}"/>
    <hyperlink ref="J229" r:id="rId528" xr:uid="{C8AC54B8-4EF2-4A2E-9563-0758DF2D70CE}"/>
    <hyperlink ref="J52" r:id="rId529" xr:uid="{AA90C3F1-A090-43B2-B5FC-984F50D02C5F}"/>
    <hyperlink ref="J53" r:id="rId530" xr:uid="{A4BAFF21-63C5-4203-9FE1-91F063004C96}"/>
    <hyperlink ref="J54" r:id="rId531" xr:uid="{91B53AA4-7194-4CD1-9281-57D2C6CD7BC3}"/>
    <hyperlink ref="J55" r:id="rId532" xr:uid="{DF4CED1D-FA97-4A29-8F2C-0BA0AAAA059F}"/>
    <hyperlink ref="J236" r:id="rId533" xr:uid="{9CFA6D38-6FA2-433C-83E9-0E2B4D3E1A23}"/>
    <hyperlink ref="J359" r:id="rId534" xr:uid="{E00C0BF7-DFB8-4728-97D2-3E937A27DCED}"/>
    <hyperlink ref="J403" r:id="rId535" xr:uid="{D6B81179-1B9C-4900-B56B-8AEC6AB6853D}"/>
    <hyperlink ref="J2" r:id="rId536" xr:uid="{4B4D5886-E7D4-4A5D-A9EF-8CA9D7725C06}"/>
    <hyperlink ref="J35" r:id="rId537" xr:uid="{CDAF5032-4956-4053-B965-9BED7D0A89FE}"/>
    <hyperlink ref="J36" r:id="rId538" xr:uid="{0B80B743-754C-44FA-B844-84BBAA00285E}"/>
    <hyperlink ref="J37" r:id="rId539" xr:uid="{F0D9ED96-0B52-4BB4-9B02-114CA5C91301}"/>
    <hyperlink ref="J56" r:id="rId540" xr:uid="{A50D51F9-4DD2-407E-90F4-DA064D713E56}"/>
    <hyperlink ref="J57" r:id="rId541" xr:uid="{14759A82-F84F-4204-AE0E-523BD421B65A}"/>
    <hyperlink ref="J58" r:id="rId542" xr:uid="{856DF369-F1C6-4A88-826C-2A164B42AC12}"/>
    <hyperlink ref="J59" r:id="rId543" xr:uid="{C9F68222-A97B-420C-AF43-65BD38737432}"/>
    <hyperlink ref="J60" r:id="rId544" xr:uid="{64738E0F-1F6D-497A-BD1F-8C21DA25E444}"/>
    <hyperlink ref="J61" r:id="rId545" xr:uid="{220111B9-F434-4FF4-9151-2E4ED6144567}"/>
    <hyperlink ref="J62" r:id="rId546" xr:uid="{8616D49D-141A-45FC-8FE1-2CF5B901750D}"/>
    <hyperlink ref="J70" r:id="rId547" xr:uid="{D5E541E4-95BC-45BA-B3FE-F9C5E23D93FD}"/>
    <hyperlink ref="J71" r:id="rId548" xr:uid="{9223BD76-994B-4995-A16D-775CB8C008FC}"/>
    <hyperlink ref="J72" r:id="rId549" xr:uid="{8F48BF0E-5CC6-49A0-BAAE-58EBFE4E54BA}"/>
    <hyperlink ref="J73" r:id="rId550" xr:uid="{3F1DE3A4-8537-46EE-B02E-453F32DACBBF}"/>
    <hyperlink ref="J74" r:id="rId551" xr:uid="{11F3488B-BDC3-41B2-8562-6B7309E349AC}"/>
    <hyperlink ref="J75" r:id="rId552" xr:uid="{12F12FD6-8657-4682-A807-05A2C7F23D1B}"/>
    <hyperlink ref="J170" r:id="rId553" xr:uid="{B3E802EB-CDFE-458B-885B-F0A7688B9B4A}"/>
    <hyperlink ref="J171" r:id="rId554" xr:uid="{CC01EF49-0B3A-4BE2-A4DD-5B83CE468AC5}"/>
    <hyperlink ref="J172" r:id="rId555" xr:uid="{E553BF77-0757-438E-A221-760553859B64}"/>
    <hyperlink ref="J173" r:id="rId556" xr:uid="{A7847E1E-D239-46C9-BCE5-CD1189307707}"/>
    <hyperlink ref="J218" r:id="rId557" xr:uid="{109FA202-71EB-445D-B63B-49965D74E8CA}"/>
    <hyperlink ref="J231" r:id="rId558" xr:uid="{EE078578-0801-479F-B986-E0CA480CF3E4}"/>
    <hyperlink ref="J237" r:id="rId559" xr:uid="{AA9CEA1E-9CAE-4D05-8DF2-97B896EFC1FC}"/>
    <hyperlink ref="J239" r:id="rId560" xr:uid="{3E540B86-7433-4420-9026-74CD276F0A57}"/>
    <hyperlink ref="J241" r:id="rId561" xr:uid="{7EF0709E-4D97-4193-8DFB-9038A5914470}"/>
    <hyperlink ref="J248" r:id="rId562" xr:uid="{31D5AF09-5D9B-452F-8729-E065351E7A83}"/>
    <hyperlink ref="J330" r:id="rId563" xr:uid="{2D018F7C-9408-42E4-8BF5-EE400D3F1C71}"/>
    <hyperlink ref="J360" r:id="rId564" xr:uid="{1203A65A-6AE4-432B-B91B-F746E1159888}"/>
    <hyperlink ref="J368" r:id="rId565" xr:uid="{B4265E75-B6F8-426A-B512-33EF2059763E}"/>
    <hyperlink ref="J421" r:id="rId566" xr:uid="{B8F64314-C39F-486F-9659-BE7188BAC2A0}"/>
    <hyperlink ref="J435" r:id="rId567" xr:uid="{DE315C0E-0C89-461A-9881-03A59F3BCF30}"/>
    <hyperlink ref="J436" r:id="rId568" xr:uid="{8024A43F-A332-4C74-99B7-61CA0F328E81}"/>
    <hyperlink ref="J453" r:id="rId569" xr:uid="{6BE8BF10-4434-4C54-BA1C-EFB5FB377F1D}"/>
    <hyperlink ref="J189" r:id="rId570" xr:uid="{F18F0D39-C160-499B-A88D-3B76CB219412}"/>
    <hyperlink ref="J238" r:id="rId571" xr:uid="{FD71015C-9CB9-4741-9B61-A05C2DFCCC11}"/>
    <hyperlink ref="J240" r:id="rId572" xr:uid="{9FC55A96-9BC4-4EB0-BE5B-EF862DB1B5C5}"/>
    <hyperlink ref="J242" r:id="rId573" xr:uid="{9744D94D-F974-4D49-BAF0-82831147435D}"/>
    <hyperlink ref="J247" r:id="rId574" xr:uid="{E8D1593D-19A7-4571-AFBA-C275DBF15944}"/>
    <hyperlink ref="J329" r:id="rId575" xr:uid="{5A44EECB-2CA4-4C5B-8563-77085D646342}"/>
    <hyperlink ref="J404" r:id="rId576" xr:uid="{85F0C454-BB88-4185-80C9-7BDEE26DC761}"/>
    <hyperlink ref="K479" r:id="rId577" xr:uid="{9902EBF3-966C-48C1-8D3A-780E38C60C3F}"/>
    <hyperlink ref="J479" r:id="rId578" xr:uid="{29E6E655-1E3F-4A93-94B9-5705579556AE}"/>
    <hyperlink ref="J480" r:id="rId579" xr:uid="{C00FE14F-95C7-4A80-8FD2-3613D41ED57D}"/>
    <hyperlink ref="J481" r:id="rId580" xr:uid="{7653BBD7-1F3A-4521-B571-395702857127}"/>
    <hyperlink ref="K481" r:id="rId581" xr:uid="{0924962E-BE89-4606-906D-8AADE1E23D24}"/>
    <hyperlink ref="K8" r:id="rId582" xr:uid="{1E96E2EC-E3EB-4681-9116-FC9126CBCF16}"/>
    <hyperlink ref="K6" r:id="rId583" xr:uid="{A8134262-49C1-443B-A230-C675983AAD47}"/>
    <hyperlink ref="K454" r:id="rId584" xr:uid="{015B49F1-9CBD-4D29-B81F-5BD89F2F9EB6}"/>
    <hyperlink ref="K461" r:id="rId585" xr:uid="{AD370091-C168-4184-8B44-729E975D532E}"/>
    <hyperlink ref="K462" r:id="rId586" xr:uid="{D1722F43-F8A5-4999-A08F-A8EF21AA6E31}"/>
    <hyperlink ref="K476" r:id="rId587" xr:uid="{025FB927-4A79-42C8-978F-52BD36A67BCF}"/>
    <hyperlink ref="K480" r:id="rId588" xr:uid="{EC3FBDCC-82D6-4480-925E-2F47412A9FD6}"/>
    <hyperlink ref="K49" r:id="rId589" xr:uid="{6D4D26DA-38D9-4098-A5CF-7C8C4DCFE6C2}"/>
    <hyperlink ref="K54" r:id="rId590" xr:uid="{720A92DB-77AB-401A-BC5A-9FC16CD296BC}"/>
    <hyperlink ref="K68" r:id="rId591" xr:uid="{1CD67378-ED71-4A39-B8EA-DD8D6F0DE874}"/>
    <hyperlink ref="K88" r:id="rId592" xr:uid="{301AEF36-0EFC-4B5C-BB37-2A97E8C3D582}"/>
    <hyperlink ref="K89" r:id="rId593" xr:uid="{8FEAAD86-C1D2-496C-887B-C68A0173C1FA}"/>
    <hyperlink ref="K90" r:id="rId594" xr:uid="{ADE7FB96-6FBB-4A45-AC47-DFCBF9F4B45C}"/>
    <hyperlink ref="K91" r:id="rId595" xr:uid="{79E09DBF-5483-4E4F-963F-F3D6162E9284}"/>
    <hyperlink ref="K92" r:id="rId596" xr:uid="{95C74C75-CA91-4DB4-8A32-85496FF97478}"/>
    <hyperlink ref="K93" r:id="rId597" xr:uid="{1211A782-02D9-4D7C-A714-2D308509C65F}"/>
    <hyperlink ref="K94" r:id="rId598" xr:uid="{6B63D529-7477-4B6E-A0F2-D5BEAE175E51}"/>
    <hyperlink ref="K95" r:id="rId599" xr:uid="{74E8BE93-E1D0-418C-AC49-A421082FA6D6}"/>
    <hyperlink ref="K132" r:id="rId600" xr:uid="{E5523AB8-3C7D-40C1-9273-B15E6C1F6F37}"/>
    <hyperlink ref="K127" r:id="rId601" xr:uid="{9AFC3D25-9D3D-491B-A901-F12FF3CC5812}"/>
    <hyperlink ref="J482" r:id="rId602" xr:uid="{72739437-B094-4E99-B179-2A93C63A319F}"/>
    <hyperlink ref="J483" r:id="rId603" xr:uid="{0E394E0D-A94F-46D9-B58B-FF0CBBD83D90}"/>
    <hyperlink ref="K483" r:id="rId604" xr:uid="{61007EEA-27CA-4BF0-B407-A91AD428B197}"/>
    <hyperlink ref="J484" r:id="rId605" xr:uid="{07C0FD30-CF8A-4A40-8077-CBFA7E1A7800}"/>
    <hyperlink ref="K484" r:id="rId606" xr:uid="{7514AEE3-996B-48DE-9D60-5FBB234E793F}"/>
    <hyperlink ref="J485" r:id="rId607" xr:uid="{32EC5889-E0B3-480B-8C8D-C30118F05C8F}"/>
    <hyperlink ref="K485" r:id="rId608" xr:uid="{A9DEDF1E-5464-4274-8C45-EBDC3DB6E89E}"/>
    <hyperlink ref="J486" r:id="rId609" xr:uid="{7B27A9E5-5CB1-4CF7-A793-2FDA4E98DABA}"/>
    <hyperlink ref="K486" r:id="rId610" xr:uid="{2FC6BFE3-1617-48A5-B803-0AEF30876F74}"/>
    <hyperlink ref="J487" r:id="rId611" xr:uid="{4BBCDD6E-155E-4FB3-BBD2-0F2BF5C11B91}"/>
    <hyperlink ref="K487" r:id="rId612" xr:uid="{47778A4C-FC33-4060-874E-824861A356A2}"/>
    <hyperlink ref="J488" r:id="rId613" xr:uid="{B4964B19-3DD9-469F-8A1A-A83808585A4C}"/>
    <hyperlink ref="K488" r:id="rId614" xr:uid="{D74114F7-DD77-4035-8B3A-7BB76D68ABF3}"/>
    <hyperlink ref="K490" r:id="rId615" xr:uid="{EEF58EE2-0B0C-4F6A-95B7-E0214F402B44}"/>
    <hyperlink ref="K489" r:id="rId616" xr:uid="{A5A14297-7391-4D17-8C52-8B1685EE67C1}"/>
    <hyperlink ref="J489:J490" r:id="rId617" display="pittayut.ta@CJDFintech.com" xr:uid="{64796ACC-C5F1-431D-9A96-2D79DB9C04D6}"/>
    <hyperlink ref="K491" r:id="rId618" xr:uid="{EDBA3218-21F8-4A6F-8E7A-2E7D00224327}"/>
    <hyperlink ref="J491" r:id="rId619" xr:uid="{5466C121-958C-4DFA-AE9D-6F8779545077}"/>
    <hyperlink ref="J492" r:id="rId620" xr:uid="{4D171996-0064-4AED-8E83-B8A6871BE263}"/>
    <hyperlink ref="K492" r:id="rId621" xr:uid="{B371F810-E5E8-4E21-AB9D-423A7B3F626C}"/>
    <hyperlink ref="K333" r:id="rId622" xr:uid="{7B749F57-EA19-409A-8444-47A17F1FD322}"/>
    <hyperlink ref="J333" r:id="rId623" xr:uid="{29B7C80F-D1D9-4394-A6D7-7A9480B8690C}"/>
    <hyperlink ref="J493" r:id="rId624" xr:uid="{508C4BF0-2532-495A-B1CD-06DBBA35EFB3}"/>
    <hyperlink ref="K493" r:id="rId625" xr:uid="{2D036A0D-0F9D-463F-B591-7725DF94C6A9}"/>
    <hyperlink ref="K495" r:id="rId626" xr:uid="{FA85C500-703E-4E35-A6FE-105644424D0F}"/>
    <hyperlink ref="J495" r:id="rId627" xr:uid="{92794C12-937D-4DBE-8947-A8F23EA92AF7}"/>
    <hyperlink ref="J494" r:id="rId628" xr:uid="{6977A0FE-2FE4-421C-9DB6-F1C8AE1DC445}"/>
    <hyperlink ref="K494" r:id="rId629" xr:uid="{7BFE3513-2EBF-460D-A0D5-835AEB0DEA8B}"/>
    <hyperlink ref="J496" r:id="rId630" xr:uid="{3E1560B5-087C-4761-B612-73BF6251B40D}"/>
    <hyperlink ref="K496" r:id="rId631" xr:uid="{8949978D-672B-47B1-8BB0-0C075148EF5A}"/>
    <hyperlink ref="J497:J506" r:id="rId632" display="kunuch.te@CJDFintech.com" xr:uid="{D341D917-F684-44D7-B872-769C27E74DA1}"/>
    <hyperlink ref="K497" r:id="rId633" xr:uid="{CD5C453B-EBED-4718-9970-00E72044BD17}"/>
    <hyperlink ref="K498:K506" r:id="rId634" display="robert.wa@cjdfintech.com" xr:uid="{0959D8CB-5A0A-4830-8564-E49F4BA460E9}"/>
    <hyperlink ref="J507:J508" r:id="rId635" display="kunuch.te@CJDFintech.com" xr:uid="{6B13EC18-AC48-4ACA-89AE-73A462B3F621}"/>
    <hyperlink ref="K508" r:id="rId636" xr:uid="{3320DBF4-EF41-44B9-AD1D-9024CB8EBE4D}"/>
    <hyperlink ref="K507" r:id="rId637" xr:uid="{705CC050-B66F-421B-9C05-37EFA9014675}"/>
    <hyperlink ref="J509" r:id="rId638" xr:uid="{DD65074E-A5D6-41F7-92B6-1EB7EDF3CB3D}"/>
    <hyperlink ref="K509" r:id="rId639" xr:uid="{7A03970F-30E7-46AA-A086-7579895A90EB}"/>
    <hyperlink ref="J510:J512" r:id="rId640" display="kunuch.te@CJDFintech.com" xr:uid="{ECE032FE-AC21-43F8-B49E-A46A8AF13158}"/>
    <hyperlink ref="K510:K512" r:id="rId641" display="chaninart.ho@CJDFintech.com" xr:uid="{451AB683-B489-4674-9810-27F370889B97}"/>
    <hyperlink ref="J513" r:id="rId642" xr:uid="{4B7E7518-9CC3-4698-A004-BC9F6CDE9F82}"/>
    <hyperlink ref="K513" r:id="rId643" xr:uid="{288E4836-FBFC-47F9-AC40-BA766A85A5AB}"/>
    <hyperlink ref="J332" r:id="rId644" xr:uid="{C6820D29-6DA3-4DD1-92E8-BC97C7E2ADF1}"/>
    <hyperlink ref="J367" r:id="rId645" xr:uid="{97BF79AC-575E-48BD-8CBD-17DB61A70A57}"/>
    <hyperlink ref="J369" r:id="rId646" xr:uid="{B68E027F-C770-4F11-851B-481EA77B5640}"/>
    <hyperlink ref="J389" r:id="rId647" xr:uid="{3E80D2D7-D9AA-439B-ADF2-8141325EC1F5}"/>
    <hyperlink ref="J391" r:id="rId648" xr:uid="{8B28055C-13C2-443A-AE5D-23C5DE2D671E}"/>
    <hyperlink ref="J402" r:id="rId649" xr:uid="{281F8636-81AC-4BF2-B4F5-10516ECDD7E6}"/>
    <hyperlink ref="J425" r:id="rId650" xr:uid="{B7BC0AD5-8D21-484E-86EA-E4BD9BEFC92B}"/>
    <hyperlink ref="J426" r:id="rId651" xr:uid="{A6CF7276-EABA-4EEE-AABF-0B3FDBFC381D}"/>
    <hyperlink ref="J427" r:id="rId652" xr:uid="{71B8F505-8F7F-425F-9CE2-41BE7994AF98}"/>
    <hyperlink ref="J428" r:id="rId653" xr:uid="{D47B28B4-38E6-4747-98EC-E3618DF9A98D}"/>
    <hyperlink ref="J433" r:id="rId654" xr:uid="{D46297A3-EBAC-4EF7-B27F-5D4E75B9F285}"/>
    <hyperlink ref="J434" r:id="rId655" xr:uid="{0D8906A7-FC92-4CBD-87FC-D6EA2B87125E}"/>
    <hyperlink ref="J437" r:id="rId656" xr:uid="{C526DC7A-3DDC-42CA-A59A-34265DA60285}"/>
    <hyperlink ref="J438" r:id="rId657" xr:uid="{80DAD70C-053C-40B5-9ADF-258217E4E9E0}"/>
    <hyperlink ref="J464" r:id="rId658" xr:uid="{403DA50A-DE2F-45D8-8836-8E324DE39A98}"/>
    <hyperlink ref="J515" r:id="rId659" xr:uid="{FF9331ED-E6AD-468C-BB44-2B64080C0C88}"/>
    <hyperlink ref="J514" r:id="rId660" xr:uid="{9283E231-1ED2-4ACB-B20A-6BEA639DA1D0}"/>
    <hyperlink ref="J516" r:id="rId661" xr:uid="{BA618EB9-F155-4B59-B060-0522111F3B58}"/>
    <hyperlink ref="K516" r:id="rId662" xr:uid="{8A956818-9D96-4681-A97E-2E840519622A}"/>
    <hyperlink ref="K527" r:id="rId663" xr:uid="{37A4C8EC-772B-4D24-A5B5-00976022B147}"/>
    <hyperlink ref="K531" r:id="rId664" xr:uid="{701BF0D3-2EDD-4B29-AE3F-5042F587E1E4}"/>
    <hyperlink ref="J532" r:id="rId665" xr:uid="{24EF7B01-3A10-4079-A3DB-DF1E11B0E517}"/>
    <hyperlink ref="K532" r:id="rId666" xr:uid="{4DECBA8B-5F36-4321-98F9-C85BC674B095}"/>
    <hyperlink ref="K533" r:id="rId667" xr:uid="{BFF9A6FE-F379-4802-9AA0-05D2F9A3773D}"/>
    <hyperlink ref="K534" r:id="rId668" xr:uid="{6236E574-3F1B-4EBC-9C2E-7209DB2C0ACE}"/>
    <hyperlink ref="J535:J537" r:id="rId669" display="kunuch.te@CJDFintech.com" xr:uid="{0BF6BD00-AE03-453D-90A7-B7C2D7ECF442}"/>
    <hyperlink ref="K535" r:id="rId670" xr:uid="{93BA1E10-194F-473D-9F24-C444EE4BD318}"/>
    <hyperlink ref="K536" r:id="rId671" xr:uid="{7DC92915-0117-426E-8AC3-F959B780141C}"/>
    <hyperlink ref="K537" r:id="rId672" xr:uid="{179FC7B2-048D-4863-8369-620CE239623D}"/>
    <hyperlink ref="J538" r:id="rId673" xr:uid="{2C5E5975-D318-4BFE-89F7-08F720435CCC}"/>
    <hyperlink ref="K538" r:id="rId674" xr:uid="{07D3F19F-B9E6-4599-92A3-1B670B2DBDD4}"/>
    <hyperlink ref="J539" r:id="rId675" xr:uid="{51DDBAEC-5F4B-4B73-9B69-3FDB7D1CEED9}"/>
    <hyperlink ref="K539" r:id="rId676" xr:uid="{C4561971-30B9-417E-B1A6-4BDD3A58F4D5}"/>
    <hyperlink ref="K540" r:id="rId677" xr:uid="{C08AA7BA-3E72-43A4-B7C9-4FECE0C15CDF}"/>
    <hyperlink ref="K541" r:id="rId678" xr:uid="{E3092DAB-1667-4AD3-A78B-961E471EDC60}"/>
    <hyperlink ref="K542" r:id="rId679" xr:uid="{519969CC-441D-4D71-BB9D-D02156B747B4}"/>
    <hyperlink ref="K543" r:id="rId680" xr:uid="{2D84C991-6063-49B9-8649-73EEF202C19A}"/>
    <hyperlink ref="K544" r:id="rId681" xr:uid="{F273A4C8-C85A-4109-89DF-7060FE6978D0}"/>
    <hyperlink ref="J545:J546" r:id="rId682" display="kunuch.te@CJDFintech.com" xr:uid="{80A5483E-26BD-4986-89F0-37C1DFAAF268}"/>
    <hyperlink ref="K545:K546" r:id="rId683" display="piyaporn.su@CJDFintech.com" xr:uid="{5F8A9BC8-8184-4F38-BA2E-43A752AB61ED}"/>
    <hyperlink ref="J547" r:id="rId684" xr:uid="{F21D7EE5-2392-4CF5-8460-29402829B8A1}"/>
    <hyperlink ref="K547" r:id="rId685" xr:uid="{69CC1565-F6BE-4704-9C2C-643BE3831B63}"/>
    <hyperlink ref="J548:J551" r:id="rId686" display="kunuch.te@CJDFintech.com" xr:uid="{9139BB66-4944-402B-A5CF-59457DD3FA73}"/>
    <hyperlink ref="K548:K551" r:id="rId687" display="ekapope.vi@CJDFintech.com" xr:uid="{52B62426-8297-4163-84FD-9A7D33299A57}"/>
    <hyperlink ref="K551" r:id="rId688" xr:uid="{9621080A-CE25-4846-A36B-0F7AAE3C47EB}"/>
    <hyperlink ref="J552" r:id="rId689" xr:uid="{AB657563-1E1E-4EAB-B97D-9D3CCE7843FB}"/>
    <hyperlink ref="K552" r:id="rId690" xr:uid="{2E8CA11D-EAD0-4DFC-BD91-DA5FB844BD34}"/>
    <hyperlink ref="K553" r:id="rId691" xr:uid="{A1DFFB57-1D86-4812-835E-3BBF455382D8}"/>
    <hyperlink ref="K554" r:id="rId692" xr:uid="{8D510951-4D04-44E9-96F4-15F3E670CD30}"/>
    <hyperlink ref="K555" r:id="rId693" xr:uid="{A7057BC3-DC3B-448F-BFE2-B8C255CA6594}"/>
    <hyperlink ref="J556" r:id="rId694" xr:uid="{32A73DB1-D3C5-48F2-A7F9-A191D8F83A14}"/>
    <hyperlink ref="K556" r:id="rId695" xr:uid="{EB79257A-AC44-4AFC-ACCD-9CF4995CDBEB}"/>
    <hyperlink ref="J557" r:id="rId696" xr:uid="{158DFE58-EE71-464B-A3FC-6FDAE385F0BE}"/>
    <hyperlink ref="K557" r:id="rId697" xr:uid="{4871D300-4C55-48D8-9A82-0541101AA246}"/>
    <hyperlink ref="J558" r:id="rId698" xr:uid="{D7DEBF36-B24E-44E1-B676-6A56A57999D1}"/>
    <hyperlink ref="K558" r:id="rId699" xr:uid="{B38E25EC-D685-4149-93BB-539507B3F81E}"/>
    <hyperlink ref="J559" r:id="rId700" xr:uid="{E84BD5B6-9A2A-49E0-8C97-5908BED67D88}"/>
    <hyperlink ref="K559" r:id="rId701" xr:uid="{A83443CE-E6A0-4A14-9BFD-2EED93C7BD6B}"/>
    <hyperlink ref="J560" r:id="rId702" xr:uid="{14967612-FF9D-479A-88B0-5A3D94B01BFF}"/>
    <hyperlink ref="K560" r:id="rId703" xr:uid="{C679920B-2031-4F3C-841E-5416B2E19729}"/>
    <hyperlink ref="J561" r:id="rId704" xr:uid="{9E12D3D9-C15E-4A31-B7D7-502DA893856C}"/>
    <hyperlink ref="K561" r:id="rId705" xr:uid="{FBD0E928-2B0B-4EF1-9628-F31BF9481842}"/>
    <hyperlink ref="J562" r:id="rId706" xr:uid="{6B73B1C0-78C5-44F1-88C2-E9C2B4654F6A}"/>
    <hyperlink ref="K562" r:id="rId707" xr:uid="{CD87455B-C51B-4239-BF49-032BED6831EB}"/>
    <hyperlink ref="J563:J565" r:id="rId708" display="kunuch.te@CJDFintech.com" xr:uid="{A83B4126-167E-401D-8DBA-6FCAE92865FE}"/>
    <hyperlink ref="K563" r:id="rId709" xr:uid="{9EAD8D36-CE7E-4615-B9A5-74AAB10B52BD}"/>
    <hyperlink ref="K564:K565" r:id="rId710" display="vorawat.ch@CJDFintech.com" xr:uid="{D042EF3D-1BD7-45F7-87B5-C9A672013F26}"/>
    <hyperlink ref="J566" r:id="rId711" xr:uid="{B8D8E4C8-F0FC-41D0-AC28-B32EB9B8FAC3}"/>
    <hyperlink ref="K566" r:id="rId712" xr:uid="{ED34A63B-0079-4FCA-9C48-9539F456BB93}"/>
    <hyperlink ref="J567" r:id="rId713" xr:uid="{BF173B2B-0B83-4BD1-ABB1-61C644F0292A}"/>
    <hyperlink ref="K567" r:id="rId714" xr:uid="{FCAFE178-018B-4630-A4F7-3A61F23E4365}"/>
    <hyperlink ref="J568" r:id="rId715" xr:uid="{2AA63F29-65AC-4D92-82B6-9A6FF1AE066D}"/>
    <hyperlink ref="J569" r:id="rId716" xr:uid="{225F75EF-DDBA-4F32-AE4E-22C5180B6766}"/>
    <hyperlink ref="K568" r:id="rId717" xr:uid="{CDAB6E65-E33B-42F2-A0C7-123642562332}"/>
    <hyperlink ref="K569" r:id="rId718" xr:uid="{28DBC9AE-6A39-4BAC-8C7D-DC0ABA74D27A}"/>
    <hyperlink ref="J570" r:id="rId719" xr:uid="{33C1A264-C825-4B98-8111-0711C5A4DD27}"/>
    <hyperlink ref="K570" r:id="rId720" xr:uid="{7C2B74CC-1DAC-43BF-8A4F-9B711FB3996C}"/>
    <hyperlink ref="J571" r:id="rId721" xr:uid="{40B00444-2A45-473F-AD96-89276B36D905}"/>
    <hyperlink ref="K571" r:id="rId722" xr:uid="{EBB54DAB-8B9B-4156-A212-1D0C3318BB19}"/>
    <hyperlink ref="J572" r:id="rId723" xr:uid="{D2B4593C-CEE1-4AFB-A23F-CCB46BFC7360}"/>
    <hyperlink ref="K572" r:id="rId724" xr:uid="{10BA432D-A6C4-487C-BBC4-96269DFC7729}"/>
    <hyperlink ref="J573" r:id="rId725" xr:uid="{3501804D-4CEC-494E-9E11-192884209C56}"/>
    <hyperlink ref="K573" r:id="rId726" xr:uid="{A7377500-4FCC-48FC-A010-95BB1981CDD8}"/>
    <hyperlink ref="J574" r:id="rId727" xr:uid="{634172E5-5B4F-44D8-BA95-BA6C15F48E31}"/>
    <hyperlink ref="K574" r:id="rId728" xr:uid="{6C77F65D-F818-4661-A4FB-9446BC9712F5}"/>
    <hyperlink ref="J575" r:id="rId729" xr:uid="{7658E126-53B3-4CA0-8E63-7BD70A9276E3}"/>
    <hyperlink ref="K575" r:id="rId730" xr:uid="{D42EA631-CE69-4D45-AEDA-F34A70CB180B}"/>
    <hyperlink ref="K576" r:id="rId731" xr:uid="{4F3DBC89-CAD6-4A45-AF20-DB2E965FADE8}"/>
    <hyperlink ref="J576" r:id="rId732" display="walaya.ma@CJDFintech.com" xr:uid="{D2B2C1D0-CB38-4AD4-8479-8650E0D0885F}"/>
    <hyperlink ref="J577" r:id="rId733" display="walaya.ma@CJDFintech.com" xr:uid="{90DEA1BC-4F9A-427F-81A6-08C227F8BA0D}"/>
    <hyperlink ref="J578" r:id="rId734" display="walaya.ma@CJDFintech.com" xr:uid="{75AA9D44-A8BF-4010-BBC2-BDF60E41CAAD}"/>
    <hyperlink ref="J579" r:id="rId735" display="walaya.ma@CJDFintech.com" xr:uid="{5C1EFFC2-EBFC-4F93-BD5B-723692EF85DD}"/>
    <hyperlink ref="J580" r:id="rId736" display="walaya.ma@CJDFintech.com" xr:uid="{4FEA16BF-6025-453F-9396-59E9D9DBB29C}"/>
    <hyperlink ref="J581" r:id="rId737" display="walaya.ma@CJDFintech.com" xr:uid="{B9808C54-7AB9-4174-AF4B-171C46557E1C}"/>
    <hyperlink ref="K577:K581" r:id="rId738" display="walaya.ma@CJDFintech.com" xr:uid="{34E65055-3FE9-48CD-BA39-4284AF780A3C}"/>
    <hyperlink ref="J582" r:id="rId739" xr:uid="{DB93BA4E-50D9-42BF-B8AF-3B11A988B0DB}"/>
    <hyperlink ref="K582" r:id="rId740" xr:uid="{819194AB-8B45-42EA-BFEA-A118AA5FEA21}"/>
    <hyperlink ref="J583" r:id="rId741" xr:uid="{8355BFFA-692B-4482-8DE9-5D3A41CF7F0C}"/>
    <hyperlink ref="K583" r:id="rId742" xr:uid="{834AC914-B822-4AD3-A880-791EBA0D3E27}"/>
    <hyperlink ref="J584" r:id="rId743" xr:uid="{A271165F-8744-4C3A-BFB8-9CA6BB87AEDC}"/>
    <hyperlink ref="K584" r:id="rId744" xr:uid="{AFCCF884-CEFF-4627-8430-B007F091C17A}"/>
    <hyperlink ref="J585" r:id="rId745" xr:uid="{26897BC6-6D23-4EE6-AE3C-3DAF9B815743}"/>
    <hyperlink ref="K585" r:id="rId746" xr:uid="{FAB64BE6-8D48-419C-9E39-5AB1E7371A7E}"/>
    <hyperlink ref="K593" r:id="rId747" xr:uid="{99984748-AC2B-419A-BA82-23CAFCAE089A}"/>
    <hyperlink ref="K594" r:id="rId748" xr:uid="{DCCE6ACD-D553-4277-A23D-A8BECCAF4C91}"/>
    <hyperlink ref="J595" r:id="rId749" xr:uid="{B8F1EF44-9F07-4D6D-BB54-6BE8D0084BC5}"/>
    <hyperlink ref="K595" r:id="rId750" xr:uid="{BBFE691D-6868-4D8F-A815-458E949FE064}"/>
    <hyperlink ref="J596" r:id="rId751" xr:uid="{CE5B89A9-42CB-49C0-AE87-F5FFAF60999C}"/>
    <hyperlink ref="K596" r:id="rId752" xr:uid="{5656EB8D-7A98-494D-94C6-13A7938C1FB3}"/>
    <hyperlink ref="J597" r:id="rId753" xr:uid="{5399A799-4047-4349-AC02-BC5A6763B194}"/>
    <hyperlink ref="K597" r:id="rId754" xr:uid="{08BC77DB-425E-4AA7-9F39-4AE72314B286}"/>
    <hyperlink ref="J598" r:id="rId755" xr:uid="{E37B480C-2EC2-40F2-8DE9-E90246644669}"/>
    <hyperlink ref="K598" r:id="rId756" xr:uid="{7C0AE0A4-0E27-4A08-AC69-ABABF39CBF1B}"/>
    <hyperlink ref="J599" r:id="rId757" xr:uid="{288AF770-60AE-4ABF-BAB4-15B22A000253}"/>
    <hyperlink ref="K599" r:id="rId758" xr:uid="{E14689F0-92FC-421F-8567-E5222669F6BC}"/>
    <hyperlink ref="J600" r:id="rId759" xr:uid="{EF40BA3A-DEBC-4718-8096-0AD6150B8948}"/>
    <hyperlink ref="K600" r:id="rId760" xr:uid="{A1164360-F517-4A0A-81A0-145CE7AF5F5F}"/>
    <hyperlink ref="J601" r:id="rId761" xr:uid="{E9315E90-D81B-436E-8F6D-03BDB3496574}"/>
    <hyperlink ref="K601" r:id="rId762" xr:uid="{D5DE4C1B-7EE9-4112-A9EC-9EBE3F705730}"/>
    <hyperlink ref="J602" r:id="rId763" xr:uid="{85956EAA-4E40-4C5B-920A-B2130F50CAE8}"/>
    <hyperlink ref="J603" r:id="rId764" xr:uid="{4669241E-33C1-424E-B1D2-91EF0E25CBCA}"/>
    <hyperlink ref="K602" r:id="rId765" xr:uid="{471C4007-7C6D-4409-826A-0989252B67ED}"/>
    <hyperlink ref="K603" r:id="rId766" xr:uid="{C7C06ED7-5F5D-480C-89BA-89E2A780841B}"/>
    <hyperlink ref="J604" r:id="rId767" xr:uid="{CA9E5801-D7A3-49BF-A04D-FE2B449F1F1F}"/>
    <hyperlink ref="K604" r:id="rId768" xr:uid="{332A537C-1224-4BE2-A30A-B8EE21D81796}"/>
    <hyperlink ref="J605" r:id="rId769" xr:uid="{EEB2DE8A-03FD-453A-9ACA-94D6908F6E82}"/>
    <hyperlink ref="K605" r:id="rId770" xr:uid="{5F86E300-ACC1-436E-B381-893C1BB20F49}"/>
    <hyperlink ref="J606" r:id="rId771" xr:uid="{6D8A5B2C-59F1-4777-A3F7-4252AD3E3534}"/>
    <hyperlink ref="K606" r:id="rId772" xr:uid="{57643BF5-7F3B-4D54-ABA1-74581739D4E9}"/>
    <hyperlink ref="J607" r:id="rId773" xr:uid="{1CAB46A3-9B58-4024-8E81-C130E89D566E}"/>
    <hyperlink ref="J608" r:id="rId774" xr:uid="{F803A77F-0F2B-47C3-8FCE-27CA5F8CDF23}"/>
    <hyperlink ref="J609" r:id="rId775" xr:uid="{1F3D42B7-082C-4060-8399-202EC8B19554}"/>
    <hyperlink ref="K608" r:id="rId776" xr:uid="{9C2B389C-8E52-4D68-8BDE-E58B284D079B}"/>
    <hyperlink ref="K609" r:id="rId777" xr:uid="{FD5A66A8-BB98-419B-83ED-2E699BBFD5D7}"/>
    <hyperlink ref="J610" r:id="rId778" xr:uid="{9DB032AC-58BF-45EB-B7BF-64D1948D559E}"/>
    <hyperlink ref="K610" r:id="rId779" xr:uid="{4E48F9E7-E5BB-44C2-A49E-961786EA3E58}"/>
    <hyperlink ref="J611" r:id="rId780" xr:uid="{7EF3277D-179C-4BD4-99FD-C0CA03B9CE20}"/>
    <hyperlink ref="K611" r:id="rId781" xr:uid="{0146DD06-13F3-4A32-9967-8C1BB812FB09}"/>
    <hyperlink ref="J612" r:id="rId782" xr:uid="{FD5CB7F2-3073-44AA-810A-BC19C1EB104C}"/>
    <hyperlink ref="J613" r:id="rId783" xr:uid="{9E3A765F-9E32-4B33-AA67-71A907EA6001}"/>
    <hyperlink ref="K612" r:id="rId784" xr:uid="{915FF2D7-75E6-47E7-ADF2-CC38DC94338F}"/>
    <hyperlink ref="K613" r:id="rId785" xr:uid="{12386C1E-21DD-4570-9877-A06262E8BA1D}"/>
    <hyperlink ref="K614" r:id="rId786" xr:uid="{BB42BD0D-13D1-4913-A5CA-217E1387C6BF}"/>
    <hyperlink ref="J614" r:id="rId787" xr:uid="{688ADD9F-0C3C-4D30-BB99-96C064697D02}"/>
    <hyperlink ref="K615" r:id="rId788" xr:uid="{D6FC67DF-56F8-43D1-B72D-42DB521FCA49}"/>
    <hyperlink ref="K616" r:id="rId789" xr:uid="{A13DAE0F-0E36-4576-BEF2-E19B3DD118EE}"/>
    <hyperlink ref="J615" r:id="rId790" xr:uid="{1147543B-FED4-4937-B621-43A8ADCF4B57}"/>
    <hyperlink ref="J616" r:id="rId791" xr:uid="{A54FD65E-11D5-48B0-B06B-963FF9664404}"/>
    <hyperlink ref="K617" r:id="rId792" xr:uid="{5A1BA3A0-3919-4F8E-AAB6-C9EED50575A3}"/>
    <hyperlink ref="J617" r:id="rId793" xr:uid="{1CEB35D5-F04D-4E26-A68C-C97ED3709F67}"/>
    <hyperlink ref="J624" r:id="rId794" xr:uid="{36A00866-F41E-4FF1-B952-D07C57E1B4E0}"/>
    <hyperlink ref="K624" r:id="rId795" xr:uid="{FD2ED80F-EC8B-4EF2-B7BF-69F5C8EC0BC2}"/>
    <hyperlink ref="K623" r:id="rId796" xr:uid="{AEFB2422-1659-424A-848B-4E2FF9BF9466}"/>
    <hyperlink ref="J623" r:id="rId797" xr:uid="{3CF2C86A-85CB-4DC1-B778-EE68665E0DBB}"/>
    <hyperlink ref="K622" r:id="rId798" xr:uid="{F6DD36B1-A964-42CE-BAA4-338DA677335C}"/>
    <hyperlink ref="K621" r:id="rId799" xr:uid="{DD3D6EBE-CF1F-4DE1-B52F-853B55EE749A}"/>
    <hyperlink ref="K620" r:id="rId800" xr:uid="{B44EC6B8-A991-4B60-BF7C-6B892B5BAE3C}"/>
    <hyperlink ref="J620:J622" r:id="rId801" display="supakorn.ta@cjdfintech.com" xr:uid="{11B0CE0C-C8F8-40B3-BE98-03C00DCF3087}"/>
    <hyperlink ref="K618" r:id="rId802" xr:uid="{B88015EB-0394-44AC-BCB2-BDB1128EEA20}"/>
    <hyperlink ref="K619" r:id="rId803" xr:uid="{A30FCF93-C896-4D9E-B12F-FD05F47136EA}"/>
    <hyperlink ref="J618" r:id="rId804" xr:uid="{A69520A4-0554-4706-980E-F7DBCB9E06CF}"/>
    <hyperlink ref="J619" r:id="rId805" xr:uid="{E6C7C146-B461-448A-B94B-47D39A8CEA54}"/>
    <hyperlink ref="K625" r:id="rId806" xr:uid="{BA10D9AE-6FE8-4634-8036-39D9968591E9}"/>
    <hyperlink ref="J625:J664" r:id="rId807" display="piyaporn.su@CJDFintech.com" xr:uid="{2C6B3B15-C4E3-47D4-B8B2-551C554D0345}"/>
    <hyperlink ref="K656" r:id="rId808" xr:uid="{4488D74D-C002-4DE6-8E30-85A401140DF7}"/>
    <hyperlink ref="K653" r:id="rId809" xr:uid="{5F61D9DB-EBA7-4864-B424-8E9BE77D241B}"/>
    <hyperlink ref="K636" r:id="rId810" xr:uid="{4B3B80A8-B947-415A-AA38-6F1991F973B7}"/>
    <hyperlink ref="K637" r:id="rId811" xr:uid="{F3ACC375-82EA-4322-8F41-89E48D181E64}"/>
    <hyperlink ref="K638" r:id="rId812" xr:uid="{3DAA06CD-B112-49A5-AE2B-9F1EF3EC9E12}"/>
    <hyperlink ref="J672" r:id="rId813" xr:uid="{0C03CC6F-C2EB-4B75-8F3E-39780501F32F}"/>
    <hyperlink ref="J673:J675" r:id="rId814" display="kunuch.te@CJDFintech.com" xr:uid="{7BBE4299-9EE5-4675-B26E-AA618C8A82F9}"/>
    <hyperlink ref="K672:K675" r:id="rId815" display="kunuch.te@CJDFintech.com" xr:uid="{9EF70031-F35C-40A2-945D-C821C6759149}"/>
    <hyperlink ref="J676" r:id="rId816" xr:uid="{AE34E198-2BCA-4588-9A06-DA7D70CE83CC}"/>
    <hyperlink ref="K676" r:id="rId817" xr:uid="{01A453A3-B06A-4086-8C34-7C8EB2FADD9E}"/>
    <hyperlink ref="J677" r:id="rId818" xr:uid="{2B2D3522-D6BE-478A-9841-8571421C705C}"/>
    <hyperlink ref="K677" r:id="rId819" xr:uid="{C6A9B8C1-A81F-4AF5-9EBF-CABEE40BE547}"/>
    <hyperlink ref="J678" r:id="rId820" xr:uid="{79752C96-64CA-4BBF-8114-52F6405752E4}"/>
    <hyperlink ref="K678" r:id="rId821" xr:uid="{FEC22AD1-E001-4B33-BCFD-D4E4C3941B69}"/>
    <hyperlink ref="J679" r:id="rId822" xr:uid="{3E593718-2177-4D15-849D-6AA27DD4D24D}"/>
    <hyperlink ref="K679" r:id="rId823" xr:uid="{702116A9-13DA-4DFE-B974-F7068D99CC88}"/>
    <hyperlink ref="J680" r:id="rId824" xr:uid="{84B69FE6-FD38-467C-A117-68718D1A64A8}"/>
    <hyperlink ref="K680" r:id="rId825" xr:uid="{848B9BBA-FED4-4E7D-B435-7FF81C40C9AF}"/>
    <hyperlink ref="J681" r:id="rId826" xr:uid="{0AFE350C-47AE-447F-BD2D-29011DF28A1B}"/>
    <hyperlink ref="K681" r:id="rId827" xr:uid="{E442D843-8FC3-43E0-848E-FA2308CE667B}"/>
    <hyperlink ref="J682" r:id="rId828" xr:uid="{C730DF11-FE13-4938-9554-089207DAD294}"/>
    <hyperlink ref="K682" r:id="rId829" xr:uid="{270A3235-EBE2-4BF5-801C-3AA80CE9A151}"/>
    <hyperlink ref="J683" r:id="rId830" xr:uid="{61A338C4-0D21-4104-9A54-C007D85DE804}"/>
    <hyperlink ref="J684" r:id="rId831" xr:uid="{3976B10B-C076-4799-A68C-7ABF4297E57F}"/>
    <hyperlink ref="K684" r:id="rId832" xr:uid="{F59DE9E1-E93C-4CE6-9B14-6D46845440C7}"/>
    <hyperlink ref="K685" r:id="rId833" xr:uid="{34023FB3-1655-4B9C-A746-15CD92F33538}"/>
    <hyperlink ref="J685" r:id="rId834" xr:uid="{D99B5074-EEDA-4BD7-BB21-C08CD726F437}"/>
    <hyperlink ref="J686:J688" r:id="rId835" display="kunuch.te@CJDFintech.com" xr:uid="{75E51942-5F95-41AB-BFD7-F02EA11DEA8D}"/>
    <hyperlink ref="K686" r:id="rId836" xr:uid="{D88148F0-D78E-4E3A-94E4-4995D49C5347}"/>
    <hyperlink ref="K687" r:id="rId837" xr:uid="{C5217ADB-5D18-4FFC-AC10-3E3D8B25470A}"/>
    <hyperlink ref="K688" r:id="rId838" xr:uid="{8437ED8A-3492-415B-876A-2FF423332817}"/>
    <hyperlink ref="J689" r:id="rId839" xr:uid="{12AFC769-21BF-4822-98AB-ADF27E375119}"/>
    <hyperlink ref="K689" r:id="rId840" xr:uid="{4D6D3205-C3A9-4411-8ABF-3C0EC3C6ABB2}"/>
    <hyperlink ref="J690" r:id="rId841" xr:uid="{C036A149-91BE-43EA-A59A-23BEA95D98A3}"/>
    <hyperlink ref="K690" r:id="rId842" xr:uid="{51E292D8-0852-4CC9-9179-2B6B6B4744CF}"/>
    <hyperlink ref="J691" r:id="rId843" xr:uid="{BF9F42E4-B528-4F46-AF6D-ACFC76272047}"/>
    <hyperlink ref="K691" r:id="rId844" xr:uid="{B6AB2B25-4160-40A0-8C76-0A7B552A580F}"/>
    <hyperlink ref="K692" r:id="rId845" xr:uid="{2BE22636-7D95-4115-85F2-3C28C0594DD0}"/>
    <hyperlink ref="K693" r:id="rId846" xr:uid="{7087F99A-54E2-4D31-87D8-AE847F6767B4}"/>
    <hyperlink ref="J694" r:id="rId847" xr:uid="{ED553A4F-E50E-4974-BC37-BB670DC9B7BC}"/>
  </hyperlinks>
  <pageMargins left="0.7" right="0.7" top="0.75" bottom="0.75" header="0.3" footer="0.3"/>
  <pageSetup paperSize="9" orientation="portrait" r:id="rId8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D377-CC01-4C4F-B7B1-FB7FD2BE126A}">
  <dimension ref="A1:J10"/>
  <sheetViews>
    <sheetView workbookViewId="0">
      <selection activeCell="A11" sqref="A11"/>
    </sheetView>
  </sheetViews>
  <sheetFormatPr defaultColWidth="12.6640625" defaultRowHeight="14.4" x14ac:dyDescent="0.3"/>
  <cols>
    <col min="1" max="1" width="52.5546875" customWidth="1"/>
    <col min="2" max="2" width="31.6640625" style="16" customWidth="1"/>
    <col min="3" max="3" width="15.6640625" style="37" bestFit="1" customWidth="1"/>
    <col min="4" max="4" width="13.109375" bestFit="1" customWidth="1"/>
    <col min="5" max="5" width="14.33203125" bestFit="1" customWidth="1"/>
    <col min="6" max="6" width="9.33203125" bestFit="1" customWidth="1"/>
    <col min="7" max="7" width="46.5546875" bestFit="1" customWidth="1"/>
    <col min="8" max="9" width="10.109375" style="16" bestFit="1" customWidth="1"/>
    <col min="10" max="10" width="42.33203125" bestFit="1" customWidth="1"/>
  </cols>
  <sheetData>
    <row r="1" spans="1:10" x14ac:dyDescent="0.3">
      <c r="A1" s="32" t="s">
        <v>1004</v>
      </c>
      <c r="B1" s="33" t="s">
        <v>1003</v>
      </c>
      <c r="C1" s="32" t="s">
        <v>1005</v>
      </c>
      <c r="D1" s="32" t="s">
        <v>1006</v>
      </c>
      <c r="E1" s="32" t="s">
        <v>1007</v>
      </c>
      <c r="F1" s="32" t="s">
        <v>1008</v>
      </c>
      <c r="G1" s="33" t="s">
        <v>1012</v>
      </c>
      <c r="H1" s="33" t="s">
        <v>1010</v>
      </c>
      <c r="I1" s="33" t="s">
        <v>1011</v>
      </c>
      <c r="J1" s="33" t="s">
        <v>159</v>
      </c>
    </row>
    <row r="2" spans="1:10" ht="15" x14ac:dyDescent="0.3">
      <c r="A2" s="34" t="s">
        <v>345</v>
      </c>
      <c r="B2" s="35" t="s">
        <v>1036</v>
      </c>
      <c r="C2" s="37" t="str">
        <f>TEXT(IF(VLOOKUP(A2,All!C:S,17,0)=0,TIME(8,0,0),VLOOKUP(A2,All!C:S,17,0)), "HH:MM:SS")</f>
        <v>09:00:00</v>
      </c>
      <c r="D2" s="40" t="s">
        <v>622</v>
      </c>
      <c r="E2" s="35" t="s">
        <v>614</v>
      </c>
      <c r="F2" s="35" t="s">
        <v>1009</v>
      </c>
      <c r="G2" s="35" t="s">
        <v>1030</v>
      </c>
      <c r="H2" s="35"/>
      <c r="I2" s="35"/>
      <c r="J2" s="16" t="s">
        <v>1031</v>
      </c>
    </row>
    <row r="3" spans="1:10" ht="15" x14ac:dyDescent="0.3">
      <c r="A3" s="34" t="s">
        <v>362</v>
      </c>
      <c r="B3" s="35" t="s">
        <v>1035</v>
      </c>
      <c r="C3" s="37" t="str">
        <f>TEXT(IF(VLOOKUP(A3,All!C:S,17,0)=0,TIME(8,0,0),VLOOKUP(A3,All!C:S,17,0)), "HH:MM:SS")</f>
        <v>08:00:00</v>
      </c>
      <c r="D3" s="40" t="s">
        <v>622</v>
      </c>
      <c r="E3" s="35" t="s">
        <v>614</v>
      </c>
      <c r="F3" s="35" t="s">
        <v>1009</v>
      </c>
      <c r="G3" s="35" t="s">
        <v>1030</v>
      </c>
      <c r="H3" s="35"/>
      <c r="I3" s="35"/>
      <c r="J3" s="16" t="s">
        <v>1031</v>
      </c>
    </row>
    <row r="4" spans="1:10" ht="15" x14ac:dyDescent="0.3">
      <c r="A4" s="34" t="s">
        <v>814</v>
      </c>
      <c r="B4" s="35" t="s">
        <v>1037</v>
      </c>
      <c r="C4" s="37" t="str">
        <f>TEXT(IF(VLOOKUP(A4,All!C:S,17,0)=0,TIME(8,0,0),VLOOKUP(A4,All!C:S,17,0)), "HH:MM:SS")</f>
        <v>08:00:00</v>
      </c>
      <c r="D4" s="40" t="s">
        <v>622</v>
      </c>
      <c r="E4" s="35" t="s">
        <v>614</v>
      </c>
      <c r="F4" s="35" t="s">
        <v>1009</v>
      </c>
      <c r="G4" s="35" t="s">
        <v>1030</v>
      </c>
      <c r="H4" s="35"/>
      <c r="I4" s="35"/>
      <c r="J4" s="16" t="s">
        <v>1031</v>
      </c>
    </row>
    <row r="5" spans="1:10" ht="15" x14ac:dyDescent="0.3">
      <c r="A5" s="34" t="s">
        <v>830</v>
      </c>
      <c r="B5" s="35" t="s">
        <v>1034</v>
      </c>
      <c r="C5" s="37" t="str">
        <f>TEXT(IF(VLOOKUP(A5,All!C:S,17,0)=0,TIME(8,0,0),VLOOKUP(A5,All!C:S,17,0)), "HH:MM:SS")</f>
        <v>08:00:00</v>
      </c>
      <c r="D5" s="40" t="s">
        <v>622</v>
      </c>
      <c r="E5" s="35" t="s">
        <v>614</v>
      </c>
      <c r="F5" s="35" t="s">
        <v>1009</v>
      </c>
      <c r="G5" s="35" t="s">
        <v>1030</v>
      </c>
      <c r="H5" s="35"/>
      <c r="I5" s="35"/>
      <c r="J5" s="16" t="s">
        <v>1031</v>
      </c>
    </row>
    <row r="6" spans="1:10" ht="15" x14ac:dyDescent="0.3">
      <c r="A6" s="34" t="s">
        <v>453</v>
      </c>
      <c r="B6" s="35" t="s">
        <v>1038</v>
      </c>
      <c r="C6" s="37" t="str">
        <f>TEXT(IF(VLOOKUP(A6,All!C:S,17,0)=0,TIME(8,0,0),VLOOKUP(A6,All!C:S,17,0)), "HH:MM:SS")</f>
        <v>10:00:00</v>
      </c>
      <c r="D6" s="40" t="s">
        <v>622</v>
      </c>
      <c r="E6" s="35" t="s">
        <v>614</v>
      </c>
      <c r="F6" s="35" t="s">
        <v>1009</v>
      </c>
      <c r="G6" s="35" t="s">
        <v>1030</v>
      </c>
      <c r="H6" s="35"/>
      <c r="I6" s="35"/>
      <c r="J6" s="16" t="s">
        <v>1031</v>
      </c>
    </row>
    <row r="7" spans="1:10" x14ac:dyDescent="0.3">
      <c r="A7" t="s">
        <v>1043</v>
      </c>
      <c r="B7" s="35" t="s">
        <v>1044</v>
      </c>
      <c r="C7" s="35" t="s">
        <v>1045</v>
      </c>
      <c r="D7" s="40" t="s">
        <v>622</v>
      </c>
      <c r="E7" s="35" t="s">
        <v>614</v>
      </c>
      <c r="F7" s="35" t="s">
        <v>1009</v>
      </c>
      <c r="G7" s="35" t="s">
        <v>1030</v>
      </c>
      <c r="H7" s="35"/>
      <c r="I7" s="35"/>
      <c r="J7" s="16" t="s">
        <v>1031</v>
      </c>
    </row>
    <row r="8" spans="1:10" x14ac:dyDescent="0.3">
      <c r="A8" t="s">
        <v>1122</v>
      </c>
      <c r="B8" s="35" t="s">
        <v>1123</v>
      </c>
      <c r="C8" s="37" t="s">
        <v>1124</v>
      </c>
      <c r="D8" s="40" t="s">
        <v>622</v>
      </c>
      <c r="E8" s="35" t="s">
        <v>614</v>
      </c>
      <c r="F8" s="35" t="s">
        <v>1009</v>
      </c>
      <c r="G8" s="35" t="s">
        <v>1030</v>
      </c>
      <c r="H8" s="35"/>
      <c r="I8" s="35"/>
      <c r="J8" s="16" t="s">
        <v>1031</v>
      </c>
    </row>
    <row r="9" spans="1:10" ht="15" x14ac:dyDescent="0.3">
      <c r="A9" s="34" t="s">
        <v>362</v>
      </c>
      <c r="B9" s="35" t="s">
        <v>1205</v>
      </c>
      <c r="C9" s="35" t="s">
        <v>1204</v>
      </c>
      <c r="D9" s="40" t="s">
        <v>622</v>
      </c>
      <c r="E9" s="35" t="s">
        <v>614</v>
      </c>
      <c r="F9" s="35" t="s">
        <v>1009</v>
      </c>
      <c r="G9" s="35" t="s">
        <v>1202</v>
      </c>
      <c r="H9" s="35"/>
      <c r="I9" s="35"/>
      <c r="J9" s="16" t="s">
        <v>1203</v>
      </c>
    </row>
    <row r="10" spans="1:10" ht="15" x14ac:dyDescent="0.3">
      <c r="A10" s="34" t="s">
        <v>345</v>
      </c>
      <c r="B10" s="35" t="s">
        <v>1036</v>
      </c>
      <c r="C10" s="37" t="str">
        <f>TEXT(IF(VLOOKUP(A10,All!C:S,17,0)=0,TIME(8,0,0),VLOOKUP(A10,All!C:S,17,0)), "HH:MM:SS")</f>
        <v>09:00:00</v>
      </c>
      <c r="D10" s="40" t="s">
        <v>614</v>
      </c>
      <c r="E10" s="35" t="s">
        <v>622</v>
      </c>
      <c r="F10" s="35" t="s">
        <v>1009</v>
      </c>
      <c r="G10" t="s">
        <v>1211</v>
      </c>
      <c r="H10" s="35"/>
      <c r="I10" s="35"/>
      <c r="J10" s="16" t="s">
        <v>1212</v>
      </c>
    </row>
  </sheetData>
  <conditionalFormatting sqref="H2:I6 H8:H9">
    <cfRule type="expression" dxfId="9" priority="39">
      <formula>$F2="line"</formula>
    </cfRule>
  </conditionalFormatting>
  <conditionalFormatting sqref="G2:G6">
    <cfRule type="expression" dxfId="8" priority="36">
      <formula>$F2="email"</formula>
    </cfRule>
  </conditionalFormatting>
  <conditionalFormatting sqref="G7">
    <cfRule type="expression" dxfId="7" priority="11">
      <formula>$F7="email"</formula>
    </cfRule>
  </conditionalFormatting>
  <conditionalFormatting sqref="H7:I7">
    <cfRule type="expression" dxfId="6" priority="10">
      <formula>$F7="line"</formula>
    </cfRule>
  </conditionalFormatting>
  <conditionalFormatting sqref="G8">
    <cfRule type="expression" dxfId="5" priority="9">
      <formula>$F8="email"</formula>
    </cfRule>
  </conditionalFormatting>
  <conditionalFormatting sqref="G9">
    <cfRule type="expression" dxfId="4" priority="6">
      <formula>$F9="email"</formula>
    </cfRule>
  </conditionalFormatting>
  <conditionalFormatting sqref="I8">
    <cfRule type="expression" dxfId="3" priority="5">
      <formula>$F8="line"</formula>
    </cfRule>
  </conditionalFormatting>
  <conditionalFormatting sqref="I9">
    <cfRule type="expression" dxfId="2" priority="3">
      <formula>$F9="line"</formula>
    </cfRule>
  </conditionalFormatting>
  <conditionalFormatting sqref="H10">
    <cfRule type="expression" dxfId="1" priority="2">
      <formula>$F10="line"</formula>
    </cfRule>
  </conditionalFormatting>
  <conditionalFormatting sqref="I10">
    <cfRule type="expression" dxfId="0" priority="1">
      <formula>$F10="line"</formula>
    </cfRule>
  </conditionalFormatting>
  <dataValidations count="1">
    <dataValidation type="list" allowBlank="1" showInputMessage="1" showErrorMessage="1" sqref="F2:F10" xr:uid="{EC0A5BF6-8202-4A29-9FBF-2B8921CCDE21}">
      <formula1>"line,email"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F667-E71C-4B82-AB00-591EDAF9980F}">
  <dimension ref="A1:T120"/>
  <sheetViews>
    <sheetView zoomScale="85" zoomScaleNormal="85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A120" sqref="A120:XFD120"/>
    </sheetView>
  </sheetViews>
  <sheetFormatPr defaultRowHeight="14.4" x14ac:dyDescent="0.3"/>
  <cols>
    <col min="1" max="1" width="9.6640625" customWidth="1"/>
    <col min="3" max="3" width="56.44140625" bestFit="1" customWidth="1"/>
    <col min="4" max="4" width="29.33203125" customWidth="1"/>
    <col min="5" max="5" width="14.109375" bestFit="1" customWidth="1"/>
    <col min="6" max="6" width="6.33203125" bestFit="1" customWidth="1"/>
    <col min="7" max="7" width="12.109375" bestFit="1" customWidth="1"/>
    <col min="8" max="8" width="13.5546875" bestFit="1" customWidth="1"/>
    <col min="9" max="9" width="10" bestFit="1" customWidth="1"/>
    <col min="10" max="10" width="31.44140625" bestFit="1" customWidth="1"/>
    <col min="11" max="11" width="28.6640625" bestFit="1" customWidth="1"/>
    <col min="12" max="12" width="7.33203125" bestFit="1" customWidth="1"/>
    <col min="13" max="13" width="12.6640625" bestFit="1" customWidth="1"/>
    <col min="14" max="14" width="14.33203125" bestFit="1" customWidth="1"/>
  </cols>
  <sheetData>
    <row r="1" spans="1:14" x14ac:dyDescent="0.3">
      <c r="A1" s="16" t="s">
        <v>160</v>
      </c>
      <c r="B1" s="2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159</v>
      </c>
      <c r="M1" s="3" t="s">
        <v>10</v>
      </c>
      <c r="N1" s="3" t="s">
        <v>11</v>
      </c>
    </row>
    <row r="2" spans="1:14" x14ac:dyDescent="0.3">
      <c r="A2">
        <v>2</v>
      </c>
      <c r="B2" t="s">
        <v>66</v>
      </c>
      <c r="C2" t="s">
        <v>19</v>
      </c>
      <c r="D2" t="s">
        <v>1002</v>
      </c>
      <c r="E2" t="s">
        <v>14</v>
      </c>
      <c r="F2" t="s">
        <v>15</v>
      </c>
      <c r="G2" t="s">
        <v>16</v>
      </c>
      <c r="H2" t="s">
        <v>16</v>
      </c>
      <c r="I2" t="s">
        <v>17</v>
      </c>
      <c r="J2" t="s">
        <v>23</v>
      </c>
      <c r="K2" t="s">
        <v>321</v>
      </c>
      <c r="L2" t="s">
        <v>1002</v>
      </c>
      <c r="M2">
        <v>43937</v>
      </c>
      <c r="N2">
        <v>44021</v>
      </c>
    </row>
    <row r="3" spans="1:14" x14ac:dyDescent="0.3">
      <c r="A3">
        <v>4</v>
      </c>
      <c r="B3" t="s">
        <v>66</v>
      </c>
      <c r="C3" t="s">
        <v>212</v>
      </c>
      <c r="D3" t="s">
        <v>1002</v>
      </c>
      <c r="E3" t="s">
        <v>14</v>
      </c>
      <c r="F3" t="s">
        <v>15</v>
      </c>
      <c r="G3" t="s">
        <v>16</v>
      </c>
      <c r="H3" t="s">
        <v>16</v>
      </c>
      <c r="I3" t="s">
        <v>17</v>
      </c>
      <c r="J3" t="s">
        <v>23</v>
      </c>
      <c r="K3" t="s">
        <v>213</v>
      </c>
      <c r="L3" t="s">
        <v>1002</v>
      </c>
      <c r="M3">
        <v>43937</v>
      </c>
      <c r="N3">
        <v>43959</v>
      </c>
    </row>
    <row r="4" spans="1:14" x14ac:dyDescent="0.3">
      <c r="A4">
        <v>10</v>
      </c>
      <c r="B4" t="s">
        <v>66</v>
      </c>
      <c r="C4" t="s">
        <v>29</v>
      </c>
      <c r="D4" t="s">
        <v>1002</v>
      </c>
      <c r="E4" t="s">
        <v>14</v>
      </c>
      <c r="F4" t="s">
        <v>15</v>
      </c>
      <c r="G4" t="s">
        <v>16</v>
      </c>
      <c r="H4" t="s">
        <v>16</v>
      </c>
      <c r="I4" t="s">
        <v>17</v>
      </c>
      <c r="J4" t="s">
        <v>23</v>
      </c>
      <c r="K4" t="s">
        <v>191</v>
      </c>
      <c r="L4" t="s">
        <v>1002</v>
      </c>
      <c r="M4">
        <v>43937</v>
      </c>
      <c r="N4">
        <v>44215</v>
      </c>
    </row>
    <row r="5" spans="1:14" x14ac:dyDescent="0.3">
      <c r="A5">
        <v>23</v>
      </c>
      <c r="B5" t="s">
        <v>66</v>
      </c>
      <c r="C5" t="s">
        <v>44</v>
      </c>
      <c r="D5" t="s">
        <v>1002</v>
      </c>
      <c r="E5" t="s">
        <v>14</v>
      </c>
      <c r="F5" t="s">
        <v>15</v>
      </c>
      <c r="G5" t="s">
        <v>16</v>
      </c>
      <c r="H5" t="s">
        <v>16</v>
      </c>
      <c r="I5" t="s">
        <v>17</v>
      </c>
      <c r="J5" t="s">
        <v>23</v>
      </c>
      <c r="K5" t="s">
        <v>164</v>
      </c>
      <c r="L5" t="s">
        <v>1002</v>
      </c>
      <c r="M5">
        <v>43937</v>
      </c>
      <c r="N5">
        <v>43937</v>
      </c>
    </row>
    <row r="6" spans="1:14" x14ac:dyDescent="0.3">
      <c r="A6">
        <v>25</v>
      </c>
      <c r="B6" t="s">
        <v>66</v>
      </c>
      <c r="C6" t="s">
        <v>45</v>
      </c>
      <c r="D6" t="s">
        <v>1002</v>
      </c>
      <c r="E6" t="s">
        <v>14</v>
      </c>
      <c r="F6" t="s">
        <v>15</v>
      </c>
      <c r="G6" t="s">
        <v>16</v>
      </c>
      <c r="H6" t="s">
        <v>16</v>
      </c>
      <c r="I6" t="s">
        <v>17</v>
      </c>
      <c r="J6" t="s">
        <v>23</v>
      </c>
      <c r="K6" t="s">
        <v>164</v>
      </c>
      <c r="L6" t="s">
        <v>1002</v>
      </c>
      <c r="M6">
        <v>43937</v>
      </c>
      <c r="N6">
        <v>43937</v>
      </c>
    </row>
    <row r="7" spans="1:14" x14ac:dyDescent="0.3">
      <c r="A7">
        <v>26</v>
      </c>
      <c r="B7" t="s">
        <v>66</v>
      </c>
      <c r="C7" t="s">
        <v>49</v>
      </c>
      <c r="D7" t="s">
        <v>1002</v>
      </c>
      <c r="E7" t="s">
        <v>14</v>
      </c>
      <c r="F7" t="s">
        <v>15</v>
      </c>
      <c r="G7" t="s">
        <v>16</v>
      </c>
      <c r="H7" t="s">
        <v>16</v>
      </c>
      <c r="I7" t="s">
        <v>17</v>
      </c>
      <c r="J7" t="s">
        <v>23</v>
      </c>
      <c r="K7" t="s">
        <v>164</v>
      </c>
      <c r="L7" t="s">
        <v>1002</v>
      </c>
      <c r="M7">
        <v>43937</v>
      </c>
      <c r="N7">
        <v>44215</v>
      </c>
    </row>
    <row r="8" spans="1:14" x14ac:dyDescent="0.3">
      <c r="A8">
        <v>28</v>
      </c>
      <c r="B8" t="s">
        <v>66</v>
      </c>
      <c r="C8" t="s">
        <v>48</v>
      </c>
      <c r="D8" t="s">
        <v>1002</v>
      </c>
      <c r="E8" t="s">
        <v>14</v>
      </c>
      <c r="F8" t="s">
        <v>15</v>
      </c>
      <c r="G8" t="s">
        <v>16</v>
      </c>
      <c r="H8" t="s">
        <v>16</v>
      </c>
      <c r="I8" t="s">
        <v>17</v>
      </c>
      <c r="J8" t="s">
        <v>23</v>
      </c>
      <c r="K8" t="s">
        <v>164</v>
      </c>
      <c r="L8" t="s">
        <v>1002</v>
      </c>
      <c r="M8">
        <v>43937</v>
      </c>
      <c r="N8">
        <v>44215</v>
      </c>
    </row>
    <row r="9" spans="1:14" x14ac:dyDescent="0.3">
      <c r="A9">
        <v>29</v>
      </c>
      <c r="B9" t="s">
        <v>66</v>
      </c>
      <c r="C9" t="s">
        <v>49</v>
      </c>
      <c r="D9" t="s">
        <v>1002</v>
      </c>
      <c r="E9" t="s">
        <v>14</v>
      </c>
      <c r="F9" t="s">
        <v>15</v>
      </c>
      <c r="G9" t="s">
        <v>16</v>
      </c>
      <c r="H9" t="s">
        <v>16</v>
      </c>
      <c r="I9" t="s">
        <v>17</v>
      </c>
      <c r="J9" t="s">
        <v>23</v>
      </c>
      <c r="K9" t="s">
        <v>164</v>
      </c>
      <c r="L9" t="s">
        <v>1002</v>
      </c>
      <c r="M9">
        <v>43937</v>
      </c>
      <c r="N9">
        <v>44215</v>
      </c>
    </row>
    <row r="10" spans="1:14" x14ac:dyDescent="0.3">
      <c r="A10">
        <v>32</v>
      </c>
      <c r="B10" t="s">
        <v>66</v>
      </c>
      <c r="C10" t="s">
        <v>52</v>
      </c>
      <c r="D10" t="s">
        <v>1002</v>
      </c>
      <c r="E10" t="s">
        <v>14</v>
      </c>
      <c r="F10" t="s">
        <v>15</v>
      </c>
      <c r="G10" t="s">
        <v>16</v>
      </c>
      <c r="H10" t="s">
        <v>16</v>
      </c>
      <c r="I10" t="s">
        <v>17</v>
      </c>
      <c r="J10" t="s">
        <v>23</v>
      </c>
      <c r="K10" t="s">
        <v>191</v>
      </c>
      <c r="L10" t="s">
        <v>1002</v>
      </c>
      <c r="M10">
        <v>43937</v>
      </c>
      <c r="N10">
        <v>43937</v>
      </c>
    </row>
    <row r="11" spans="1:14" x14ac:dyDescent="0.3">
      <c r="A11">
        <v>35</v>
      </c>
      <c r="B11" t="s">
        <v>66</v>
      </c>
      <c r="C11" t="s">
        <v>55</v>
      </c>
      <c r="D11" t="s">
        <v>1002</v>
      </c>
      <c r="E11" t="s">
        <v>14</v>
      </c>
      <c r="F11" t="s">
        <v>15</v>
      </c>
      <c r="G11" t="s">
        <v>16</v>
      </c>
      <c r="H11" t="s">
        <v>16</v>
      </c>
      <c r="I11" t="s">
        <v>17</v>
      </c>
      <c r="J11" t="s">
        <v>23</v>
      </c>
      <c r="K11" t="s">
        <v>162</v>
      </c>
      <c r="L11" t="s">
        <v>1002</v>
      </c>
      <c r="M11">
        <v>43937</v>
      </c>
      <c r="N11">
        <v>43937</v>
      </c>
    </row>
    <row r="12" spans="1:14" x14ac:dyDescent="0.3">
      <c r="A12">
        <v>46</v>
      </c>
      <c r="B12" t="s">
        <v>66</v>
      </c>
      <c r="C12" t="s">
        <v>69</v>
      </c>
      <c r="D12" t="s">
        <v>1002</v>
      </c>
      <c r="E12" t="s">
        <v>14</v>
      </c>
      <c r="F12" t="s">
        <v>15</v>
      </c>
      <c r="G12" t="s">
        <v>16</v>
      </c>
      <c r="H12" t="s">
        <v>16</v>
      </c>
      <c r="I12" t="s">
        <v>17</v>
      </c>
      <c r="J12" t="s">
        <v>321</v>
      </c>
      <c r="K12" t="s">
        <v>68</v>
      </c>
      <c r="L12" t="s">
        <v>1002</v>
      </c>
      <c r="M12">
        <v>43937</v>
      </c>
      <c r="N12">
        <v>44021</v>
      </c>
    </row>
    <row r="13" spans="1:14" x14ac:dyDescent="0.3">
      <c r="A13">
        <v>49</v>
      </c>
      <c r="B13" t="s">
        <v>66</v>
      </c>
      <c r="C13" t="s">
        <v>69</v>
      </c>
      <c r="D13" t="s">
        <v>1002</v>
      </c>
      <c r="E13" t="s">
        <v>14</v>
      </c>
      <c r="F13" t="s">
        <v>15</v>
      </c>
      <c r="G13" t="s">
        <v>16</v>
      </c>
      <c r="H13" t="s">
        <v>16</v>
      </c>
      <c r="I13" t="s">
        <v>17</v>
      </c>
      <c r="J13" t="s">
        <v>321</v>
      </c>
      <c r="K13" t="s">
        <v>68</v>
      </c>
      <c r="L13" t="s">
        <v>1002</v>
      </c>
      <c r="M13">
        <v>43937</v>
      </c>
      <c r="N13">
        <v>44021</v>
      </c>
    </row>
    <row r="14" spans="1:14" x14ac:dyDescent="0.3">
      <c r="A14">
        <v>60</v>
      </c>
      <c r="B14" t="s">
        <v>66</v>
      </c>
      <c r="C14" t="s">
        <v>83</v>
      </c>
      <c r="D14" t="s">
        <v>1002</v>
      </c>
      <c r="E14" t="s">
        <v>14</v>
      </c>
      <c r="F14" t="s">
        <v>15</v>
      </c>
      <c r="G14" t="s">
        <v>16</v>
      </c>
      <c r="H14" t="s">
        <v>16</v>
      </c>
      <c r="I14" t="s">
        <v>17</v>
      </c>
      <c r="J14" t="s">
        <v>321</v>
      </c>
      <c r="K14" t="s">
        <v>162</v>
      </c>
      <c r="L14" t="s">
        <v>1002</v>
      </c>
      <c r="M14">
        <v>43937</v>
      </c>
      <c r="N14">
        <v>43937</v>
      </c>
    </row>
    <row r="15" spans="1:14" x14ac:dyDescent="0.3">
      <c r="A15">
        <v>63</v>
      </c>
      <c r="B15" t="s">
        <v>66</v>
      </c>
      <c r="C15" t="s">
        <v>83</v>
      </c>
      <c r="D15" t="s">
        <v>1002</v>
      </c>
      <c r="E15" t="s">
        <v>14</v>
      </c>
      <c r="F15" t="s">
        <v>15</v>
      </c>
      <c r="G15" t="s">
        <v>16</v>
      </c>
      <c r="H15" t="s">
        <v>16</v>
      </c>
      <c r="I15" t="s">
        <v>17</v>
      </c>
      <c r="J15" t="s">
        <v>321</v>
      </c>
      <c r="K15" t="s">
        <v>162</v>
      </c>
      <c r="L15" t="s">
        <v>1002</v>
      </c>
      <c r="M15">
        <v>43937</v>
      </c>
      <c r="N15">
        <v>43937</v>
      </c>
    </row>
    <row r="16" spans="1:14" x14ac:dyDescent="0.3">
      <c r="A16">
        <v>84</v>
      </c>
      <c r="B16" t="s">
        <v>66</v>
      </c>
      <c r="C16" t="s">
        <v>107</v>
      </c>
      <c r="D16" t="s">
        <v>1002</v>
      </c>
      <c r="E16" t="s">
        <v>14</v>
      </c>
      <c r="F16" t="s">
        <v>106</v>
      </c>
      <c r="G16" t="s">
        <v>16</v>
      </c>
      <c r="H16" t="s">
        <v>16</v>
      </c>
      <c r="I16" t="s">
        <v>17</v>
      </c>
      <c r="J16" t="s">
        <v>321</v>
      </c>
      <c r="K16" t="s">
        <v>162</v>
      </c>
      <c r="L16" t="s">
        <v>1002</v>
      </c>
      <c r="M16">
        <v>43937</v>
      </c>
      <c r="N16">
        <v>43937</v>
      </c>
    </row>
    <row r="17" spans="1:14" x14ac:dyDescent="0.3">
      <c r="A17">
        <v>85</v>
      </c>
      <c r="B17" t="s">
        <v>66</v>
      </c>
      <c r="C17" t="s">
        <v>108</v>
      </c>
      <c r="D17" t="s">
        <v>1002</v>
      </c>
      <c r="E17" t="s">
        <v>14</v>
      </c>
      <c r="F17" t="s">
        <v>106</v>
      </c>
      <c r="G17" t="s">
        <v>16</v>
      </c>
      <c r="H17" t="s">
        <v>16</v>
      </c>
      <c r="I17" t="s">
        <v>17</v>
      </c>
      <c r="J17" t="s">
        <v>321</v>
      </c>
      <c r="K17" t="s">
        <v>162</v>
      </c>
      <c r="L17" t="s">
        <v>1002</v>
      </c>
      <c r="M17">
        <v>43937</v>
      </c>
      <c r="N17">
        <v>43937</v>
      </c>
    </row>
    <row r="18" spans="1:14" x14ac:dyDescent="0.3">
      <c r="A18">
        <v>87</v>
      </c>
      <c r="B18" t="s">
        <v>66</v>
      </c>
      <c r="C18" t="s">
        <v>107</v>
      </c>
      <c r="D18" t="s">
        <v>1002</v>
      </c>
      <c r="E18" t="s">
        <v>14</v>
      </c>
      <c r="F18" t="s">
        <v>106</v>
      </c>
      <c r="G18" t="s">
        <v>16</v>
      </c>
      <c r="H18" t="s">
        <v>16</v>
      </c>
      <c r="I18" t="s">
        <v>17</v>
      </c>
      <c r="J18" t="s">
        <v>321</v>
      </c>
      <c r="K18" t="s">
        <v>162</v>
      </c>
      <c r="L18" t="s">
        <v>1002</v>
      </c>
      <c r="M18">
        <v>43937</v>
      </c>
      <c r="N18">
        <v>43937</v>
      </c>
    </row>
    <row r="19" spans="1:14" x14ac:dyDescent="0.3">
      <c r="A19">
        <v>88</v>
      </c>
      <c r="B19" t="s">
        <v>66</v>
      </c>
      <c r="C19" t="s">
        <v>108</v>
      </c>
      <c r="D19" t="s">
        <v>1002</v>
      </c>
      <c r="E19" t="s">
        <v>14</v>
      </c>
      <c r="F19" t="s">
        <v>106</v>
      </c>
      <c r="G19" t="s">
        <v>16</v>
      </c>
      <c r="H19" t="s">
        <v>16</v>
      </c>
      <c r="I19" t="s">
        <v>17</v>
      </c>
      <c r="J19" t="s">
        <v>321</v>
      </c>
      <c r="K19" t="s">
        <v>162</v>
      </c>
      <c r="L19" t="s">
        <v>1002</v>
      </c>
      <c r="M19">
        <v>43937</v>
      </c>
      <c r="N19">
        <v>43937</v>
      </c>
    </row>
    <row r="20" spans="1:14" x14ac:dyDescent="0.3">
      <c r="A20">
        <v>92</v>
      </c>
      <c r="B20" t="s">
        <v>66</v>
      </c>
      <c r="C20" t="s">
        <v>116</v>
      </c>
      <c r="D20" t="s">
        <v>1002</v>
      </c>
      <c r="E20" t="s">
        <v>112</v>
      </c>
      <c r="F20" t="s">
        <v>106</v>
      </c>
      <c r="G20">
        <v>4</v>
      </c>
      <c r="H20">
        <v>0</v>
      </c>
      <c r="I20" t="s">
        <v>17</v>
      </c>
      <c r="J20" t="s">
        <v>23</v>
      </c>
      <c r="K20" t="s">
        <v>166</v>
      </c>
      <c r="L20" t="s">
        <v>1002</v>
      </c>
      <c r="M20">
        <v>43937</v>
      </c>
      <c r="N20">
        <v>44036</v>
      </c>
    </row>
    <row r="21" spans="1:14" x14ac:dyDescent="0.3">
      <c r="A21">
        <v>93</v>
      </c>
      <c r="B21" t="s">
        <v>66</v>
      </c>
      <c r="C21" t="s">
        <v>117</v>
      </c>
      <c r="D21" t="s">
        <v>1002</v>
      </c>
      <c r="E21" t="s">
        <v>112</v>
      </c>
      <c r="F21" t="s">
        <v>15</v>
      </c>
      <c r="G21">
        <v>5</v>
      </c>
      <c r="H21">
        <v>0</v>
      </c>
      <c r="I21" t="s">
        <v>17</v>
      </c>
      <c r="J21" t="s">
        <v>23</v>
      </c>
      <c r="K21" t="s">
        <v>166</v>
      </c>
      <c r="L21" t="s">
        <v>1002</v>
      </c>
      <c r="M21">
        <v>43937</v>
      </c>
      <c r="N21">
        <v>43937</v>
      </c>
    </row>
    <row r="22" spans="1:14" x14ac:dyDescent="0.3">
      <c r="A22">
        <v>95</v>
      </c>
      <c r="B22" t="s">
        <v>66</v>
      </c>
      <c r="C22" t="s">
        <v>116</v>
      </c>
      <c r="D22" t="s">
        <v>1002</v>
      </c>
      <c r="E22" t="s">
        <v>112</v>
      </c>
      <c r="F22" t="s">
        <v>106</v>
      </c>
      <c r="G22">
        <v>4</v>
      </c>
      <c r="H22">
        <v>0</v>
      </c>
      <c r="I22" t="s">
        <v>17</v>
      </c>
      <c r="J22" t="s">
        <v>23</v>
      </c>
      <c r="K22" t="s">
        <v>166</v>
      </c>
      <c r="L22" t="s">
        <v>1002</v>
      </c>
      <c r="M22">
        <v>43937</v>
      </c>
      <c r="N22">
        <v>44036</v>
      </c>
    </row>
    <row r="23" spans="1:14" x14ac:dyDescent="0.3">
      <c r="A23">
        <v>96</v>
      </c>
      <c r="B23" t="s">
        <v>66</v>
      </c>
      <c r="C23" t="s">
        <v>119</v>
      </c>
      <c r="D23" t="s">
        <v>1002</v>
      </c>
      <c r="E23" t="s">
        <v>112</v>
      </c>
      <c r="F23" t="s">
        <v>15</v>
      </c>
      <c r="G23">
        <v>9</v>
      </c>
      <c r="H23">
        <v>0</v>
      </c>
      <c r="I23" t="s">
        <v>120</v>
      </c>
      <c r="J23" t="s">
        <v>321</v>
      </c>
      <c r="K23" t="s">
        <v>166</v>
      </c>
      <c r="L23" t="s">
        <v>1002</v>
      </c>
      <c r="M23">
        <v>43937</v>
      </c>
      <c r="N23">
        <v>43937</v>
      </c>
    </row>
    <row r="24" spans="1:14" x14ac:dyDescent="0.3">
      <c r="A24">
        <v>99</v>
      </c>
      <c r="B24" t="s">
        <v>66</v>
      </c>
      <c r="C24" t="s">
        <v>119</v>
      </c>
      <c r="D24" t="s">
        <v>1002</v>
      </c>
      <c r="E24" t="s">
        <v>112</v>
      </c>
      <c r="F24" t="s">
        <v>15</v>
      </c>
      <c r="G24">
        <v>9</v>
      </c>
      <c r="H24">
        <v>0</v>
      </c>
      <c r="I24" t="s">
        <v>120</v>
      </c>
      <c r="J24" t="s">
        <v>321</v>
      </c>
      <c r="K24" t="s">
        <v>166</v>
      </c>
      <c r="L24" t="s">
        <v>1002</v>
      </c>
      <c r="M24">
        <v>43937</v>
      </c>
      <c r="N24">
        <v>43937</v>
      </c>
    </row>
    <row r="25" spans="1:14" x14ac:dyDescent="0.3">
      <c r="A25">
        <v>102</v>
      </c>
      <c r="B25" t="s">
        <v>738</v>
      </c>
      <c r="C25" t="s">
        <v>938</v>
      </c>
      <c r="D25" t="s">
        <v>1002</v>
      </c>
      <c r="E25" t="s">
        <v>112</v>
      </c>
      <c r="F25" t="s">
        <v>15</v>
      </c>
      <c r="G25">
        <v>14</v>
      </c>
      <c r="H25">
        <v>0</v>
      </c>
      <c r="I25" t="s">
        <v>120</v>
      </c>
      <c r="J25" t="s">
        <v>23</v>
      </c>
      <c r="K25" t="s">
        <v>944</v>
      </c>
      <c r="L25" t="s">
        <v>1002</v>
      </c>
      <c r="M25">
        <v>43937</v>
      </c>
      <c r="N25">
        <v>44312</v>
      </c>
    </row>
    <row r="26" spans="1:14" x14ac:dyDescent="0.3">
      <c r="A26">
        <v>103</v>
      </c>
      <c r="B26" t="s">
        <v>738</v>
      </c>
      <c r="C26" t="s">
        <v>939</v>
      </c>
      <c r="D26" t="s">
        <v>1002</v>
      </c>
      <c r="E26" t="s">
        <v>112</v>
      </c>
      <c r="F26" t="s">
        <v>15</v>
      </c>
      <c r="G26">
        <v>14</v>
      </c>
      <c r="H26">
        <v>0</v>
      </c>
      <c r="I26" t="s">
        <v>120</v>
      </c>
      <c r="J26" t="s">
        <v>23</v>
      </c>
      <c r="K26" t="s">
        <v>944</v>
      </c>
      <c r="L26" t="s">
        <v>1002</v>
      </c>
      <c r="M26">
        <v>43937</v>
      </c>
      <c r="N26">
        <v>44312</v>
      </c>
    </row>
    <row r="27" spans="1:14" x14ac:dyDescent="0.3">
      <c r="A27">
        <v>104</v>
      </c>
      <c r="B27" t="s">
        <v>738</v>
      </c>
      <c r="C27" t="s">
        <v>940</v>
      </c>
      <c r="D27" t="s">
        <v>1002</v>
      </c>
      <c r="E27" t="s">
        <v>112</v>
      </c>
      <c r="F27" t="s">
        <v>15</v>
      </c>
      <c r="G27">
        <v>14</v>
      </c>
      <c r="H27">
        <v>0</v>
      </c>
      <c r="I27" t="s">
        <v>120</v>
      </c>
      <c r="J27" t="s">
        <v>23</v>
      </c>
      <c r="K27" t="s">
        <v>944</v>
      </c>
      <c r="L27" t="s">
        <v>1002</v>
      </c>
      <c r="M27">
        <v>43937</v>
      </c>
      <c r="N27">
        <v>44312</v>
      </c>
    </row>
    <row r="28" spans="1:14" x14ac:dyDescent="0.3">
      <c r="A28">
        <v>105</v>
      </c>
      <c r="B28" t="s">
        <v>738</v>
      </c>
      <c r="C28" t="s">
        <v>941</v>
      </c>
      <c r="D28" t="s">
        <v>1002</v>
      </c>
      <c r="E28" t="s">
        <v>112</v>
      </c>
      <c r="F28" t="s">
        <v>15</v>
      </c>
      <c r="G28">
        <v>14</v>
      </c>
      <c r="H28">
        <v>0</v>
      </c>
      <c r="I28" t="s">
        <v>120</v>
      </c>
      <c r="J28" t="s">
        <v>23</v>
      </c>
      <c r="K28" t="s">
        <v>944</v>
      </c>
      <c r="L28" t="s">
        <v>1002</v>
      </c>
      <c r="M28">
        <v>43937</v>
      </c>
      <c r="N28">
        <v>44312</v>
      </c>
    </row>
    <row r="29" spans="1:14" x14ac:dyDescent="0.3">
      <c r="A29">
        <v>106</v>
      </c>
      <c r="B29" t="s">
        <v>738</v>
      </c>
      <c r="C29" t="s">
        <v>942</v>
      </c>
      <c r="D29" t="s">
        <v>1002</v>
      </c>
      <c r="E29" t="s">
        <v>112</v>
      </c>
      <c r="F29" t="s">
        <v>15</v>
      </c>
      <c r="G29">
        <v>14</v>
      </c>
      <c r="H29">
        <v>0</v>
      </c>
      <c r="I29" t="s">
        <v>120</v>
      </c>
      <c r="J29" t="s">
        <v>23</v>
      </c>
      <c r="K29" t="s">
        <v>944</v>
      </c>
      <c r="L29" t="s">
        <v>1002</v>
      </c>
      <c r="M29">
        <v>43937</v>
      </c>
      <c r="N29">
        <v>44312</v>
      </c>
    </row>
    <row r="30" spans="1:14" x14ac:dyDescent="0.3">
      <c r="A30">
        <v>107</v>
      </c>
      <c r="B30" t="s">
        <v>738</v>
      </c>
      <c r="C30" t="s">
        <v>943</v>
      </c>
      <c r="D30" t="s">
        <v>1002</v>
      </c>
      <c r="E30" t="s">
        <v>112</v>
      </c>
      <c r="F30" t="s">
        <v>15</v>
      </c>
      <c r="G30">
        <v>14</v>
      </c>
      <c r="H30">
        <v>0</v>
      </c>
      <c r="I30" t="s">
        <v>120</v>
      </c>
      <c r="J30" t="s">
        <v>23</v>
      </c>
      <c r="K30" t="s">
        <v>944</v>
      </c>
      <c r="L30" t="s">
        <v>1002</v>
      </c>
      <c r="M30">
        <v>43937</v>
      </c>
      <c r="N30">
        <v>44312</v>
      </c>
    </row>
    <row r="31" spans="1:14" x14ac:dyDescent="0.3">
      <c r="A31">
        <v>113</v>
      </c>
      <c r="B31" t="s">
        <v>738</v>
      </c>
      <c r="C31" t="s">
        <v>136</v>
      </c>
      <c r="D31" t="s">
        <v>1002</v>
      </c>
      <c r="E31" t="s">
        <v>112</v>
      </c>
      <c r="F31" t="s">
        <v>15</v>
      </c>
      <c r="G31">
        <v>1</v>
      </c>
      <c r="H31">
        <v>0</v>
      </c>
      <c r="I31" t="s">
        <v>120</v>
      </c>
      <c r="J31" t="s">
        <v>321</v>
      </c>
      <c r="K31" t="s">
        <v>18</v>
      </c>
      <c r="L31" t="s">
        <v>1002</v>
      </c>
      <c r="M31">
        <v>43937</v>
      </c>
      <c r="N31">
        <v>43937</v>
      </c>
    </row>
    <row r="32" spans="1:14" x14ac:dyDescent="0.3">
      <c r="A32">
        <v>114</v>
      </c>
      <c r="B32" t="s">
        <v>738</v>
      </c>
      <c r="C32" t="s">
        <v>137</v>
      </c>
      <c r="D32" t="s">
        <v>1002</v>
      </c>
      <c r="E32" t="s">
        <v>112</v>
      </c>
      <c r="F32" t="s">
        <v>15</v>
      </c>
      <c r="G32">
        <v>1</v>
      </c>
      <c r="H32">
        <v>0</v>
      </c>
      <c r="I32" t="s">
        <v>120</v>
      </c>
      <c r="J32" t="s">
        <v>321</v>
      </c>
      <c r="K32" t="s">
        <v>18</v>
      </c>
      <c r="L32" t="s">
        <v>1002</v>
      </c>
      <c r="M32">
        <v>43937</v>
      </c>
      <c r="N32">
        <v>43937</v>
      </c>
    </row>
    <row r="33" spans="1:14" x14ac:dyDescent="0.3">
      <c r="A33">
        <v>115</v>
      </c>
      <c r="B33" t="s">
        <v>738</v>
      </c>
      <c r="C33" t="s">
        <v>138</v>
      </c>
      <c r="D33" t="s">
        <v>1002</v>
      </c>
      <c r="E33" t="s">
        <v>112</v>
      </c>
      <c r="F33" t="s">
        <v>15</v>
      </c>
      <c r="G33">
        <v>1</v>
      </c>
      <c r="H33">
        <v>0</v>
      </c>
      <c r="I33" t="s">
        <v>120</v>
      </c>
      <c r="J33" t="s">
        <v>321</v>
      </c>
      <c r="K33" t="s">
        <v>18</v>
      </c>
      <c r="L33" t="s">
        <v>1002</v>
      </c>
      <c r="M33">
        <v>43937</v>
      </c>
      <c r="N33">
        <v>43937</v>
      </c>
    </row>
    <row r="34" spans="1:14" x14ac:dyDescent="0.3">
      <c r="A34">
        <v>116</v>
      </c>
      <c r="B34" t="s">
        <v>738</v>
      </c>
      <c r="C34" t="s">
        <v>136</v>
      </c>
      <c r="D34" t="s">
        <v>1002</v>
      </c>
      <c r="E34" t="s">
        <v>112</v>
      </c>
      <c r="F34" t="s">
        <v>15</v>
      </c>
      <c r="G34">
        <v>1</v>
      </c>
      <c r="H34">
        <v>0</v>
      </c>
      <c r="I34" t="s">
        <v>120</v>
      </c>
      <c r="J34" t="s">
        <v>321</v>
      </c>
      <c r="K34" t="s">
        <v>18</v>
      </c>
      <c r="L34" t="s">
        <v>1002</v>
      </c>
      <c r="M34">
        <v>43937</v>
      </c>
      <c r="N34">
        <v>43937</v>
      </c>
    </row>
    <row r="35" spans="1:14" x14ac:dyDescent="0.3">
      <c r="A35">
        <v>117</v>
      </c>
      <c r="B35" t="s">
        <v>738</v>
      </c>
      <c r="C35" t="s">
        <v>137</v>
      </c>
      <c r="D35" t="s">
        <v>1002</v>
      </c>
      <c r="E35" t="s">
        <v>112</v>
      </c>
      <c r="F35" t="s">
        <v>15</v>
      </c>
      <c r="G35">
        <v>1</v>
      </c>
      <c r="H35">
        <v>0</v>
      </c>
      <c r="I35" t="s">
        <v>120</v>
      </c>
      <c r="J35" t="s">
        <v>321</v>
      </c>
      <c r="K35" t="s">
        <v>18</v>
      </c>
      <c r="L35" t="s">
        <v>1002</v>
      </c>
      <c r="M35">
        <v>43937</v>
      </c>
      <c r="N35">
        <v>43937</v>
      </c>
    </row>
    <row r="36" spans="1:14" x14ac:dyDescent="0.3">
      <c r="A36">
        <v>118</v>
      </c>
      <c r="B36" t="s">
        <v>738</v>
      </c>
      <c r="C36" t="s">
        <v>138</v>
      </c>
      <c r="D36" t="s">
        <v>1002</v>
      </c>
      <c r="E36" t="s">
        <v>112</v>
      </c>
      <c r="F36" t="s">
        <v>15</v>
      </c>
      <c r="G36">
        <v>1</v>
      </c>
      <c r="H36">
        <v>0</v>
      </c>
      <c r="I36" t="s">
        <v>120</v>
      </c>
      <c r="J36" t="s">
        <v>321</v>
      </c>
      <c r="K36" t="s">
        <v>18</v>
      </c>
      <c r="L36" t="s">
        <v>1002</v>
      </c>
      <c r="M36">
        <v>43937</v>
      </c>
      <c r="N36">
        <v>43937</v>
      </c>
    </row>
    <row r="37" spans="1:14" x14ac:dyDescent="0.3">
      <c r="A37">
        <v>119</v>
      </c>
      <c r="B37" t="s">
        <v>738</v>
      </c>
      <c r="C37" t="s">
        <v>139</v>
      </c>
      <c r="D37" t="s">
        <v>1002</v>
      </c>
      <c r="E37" t="s">
        <v>112</v>
      </c>
      <c r="F37" t="s">
        <v>15</v>
      </c>
      <c r="G37">
        <v>1</v>
      </c>
      <c r="H37">
        <v>0</v>
      </c>
      <c r="I37" t="s">
        <v>120</v>
      </c>
      <c r="J37" t="s">
        <v>321</v>
      </c>
      <c r="K37" t="s">
        <v>18</v>
      </c>
      <c r="L37" t="s">
        <v>1002</v>
      </c>
      <c r="M37">
        <v>43937</v>
      </c>
      <c r="N37">
        <v>43937</v>
      </c>
    </row>
    <row r="38" spans="1:14" x14ac:dyDescent="0.3">
      <c r="A38">
        <v>120</v>
      </c>
      <c r="B38" t="s">
        <v>738</v>
      </c>
      <c r="C38" t="s">
        <v>140</v>
      </c>
      <c r="D38" t="s">
        <v>1002</v>
      </c>
      <c r="E38" t="s">
        <v>112</v>
      </c>
      <c r="F38" t="s">
        <v>15</v>
      </c>
      <c r="G38">
        <v>0</v>
      </c>
      <c r="H38">
        <v>0</v>
      </c>
      <c r="I38" t="s">
        <v>141</v>
      </c>
      <c r="J38" t="s">
        <v>321</v>
      </c>
      <c r="K38" t="s">
        <v>18</v>
      </c>
      <c r="L38" t="s">
        <v>1002</v>
      </c>
      <c r="M38">
        <v>43937</v>
      </c>
      <c r="N38">
        <v>43937</v>
      </c>
    </row>
    <row r="39" spans="1:14" x14ac:dyDescent="0.3">
      <c r="A39">
        <v>121</v>
      </c>
      <c r="B39" t="s">
        <v>738</v>
      </c>
      <c r="C39" t="s">
        <v>142</v>
      </c>
      <c r="D39" t="s">
        <v>1002</v>
      </c>
      <c r="E39" t="s">
        <v>112</v>
      </c>
      <c r="F39" t="s">
        <v>15</v>
      </c>
      <c r="G39">
        <v>11</v>
      </c>
      <c r="H39">
        <v>0</v>
      </c>
      <c r="I39" t="s">
        <v>141</v>
      </c>
      <c r="J39" t="s">
        <v>321</v>
      </c>
      <c r="K39" t="s">
        <v>18</v>
      </c>
      <c r="L39" t="s">
        <v>1002</v>
      </c>
      <c r="M39">
        <v>43937</v>
      </c>
      <c r="N39">
        <v>43937</v>
      </c>
    </row>
    <row r="40" spans="1:14" x14ac:dyDescent="0.3">
      <c r="A40">
        <v>122</v>
      </c>
      <c r="B40" t="s">
        <v>738</v>
      </c>
      <c r="C40" t="s">
        <v>143</v>
      </c>
      <c r="D40" t="s">
        <v>1002</v>
      </c>
      <c r="E40" t="s">
        <v>112</v>
      </c>
      <c r="F40" t="s">
        <v>15</v>
      </c>
      <c r="G40">
        <v>11</v>
      </c>
      <c r="H40">
        <v>0</v>
      </c>
      <c r="I40" t="s">
        <v>141</v>
      </c>
      <c r="J40" t="s">
        <v>321</v>
      </c>
      <c r="K40" t="s">
        <v>18</v>
      </c>
      <c r="L40" t="s">
        <v>1002</v>
      </c>
      <c r="M40">
        <v>43937</v>
      </c>
      <c r="N40">
        <v>43937</v>
      </c>
    </row>
    <row r="41" spans="1:14" x14ac:dyDescent="0.3">
      <c r="A41">
        <v>123</v>
      </c>
      <c r="B41" t="s">
        <v>738</v>
      </c>
      <c r="C41" t="s">
        <v>144</v>
      </c>
      <c r="D41" t="s">
        <v>1002</v>
      </c>
      <c r="E41" t="s">
        <v>112</v>
      </c>
      <c r="F41" t="s">
        <v>15</v>
      </c>
      <c r="G41">
        <v>1</v>
      </c>
      <c r="H41">
        <v>0</v>
      </c>
      <c r="I41" t="s">
        <v>120</v>
      </c>
      <c r="J41" t="s">
        <v>321</v>
      </c>
      <c r="K41" t="s">
        <v>18</v>
      </c>
      <c r="L41" t="s">
        <v>1002</v>
      </c>
      <c r="M41">
        <v>43937</v>
      </c>
      <c r="N41">
        <v>43937</v>
      </c>
    </row>
    <row r="42" spans="1:14" x14ac:dyDescent="0.3">
      <c r="A42">
        <v>124</v>
      </c>
      <c r="B42" t="s">
        <v>738</v>
      </c>
      <c r="C42" t="s">
        <v>145</v>
      </c>
      <c r="D42" t="s">
        <v>1002</v>
      </c>
      <c r="E42" t="s">
        <v>112</v>
      </c>
      <c r="F42" t="s">
        <v>15</v>
      </c>
      <c r="G42">
        <v>1</v>
      </c>
      <c r="H42">
        <v>0</v>
      </c>
      <c r="I42" t="s">
        <v>120</v>
      </c>
      <c r="J42" t="s">
        <v>321</v>
      </c>
      <c r="K42" t="s">
        <v>18</v>
      </c>
      <c r="L42" t="s">
        <v>1002</v>
      </c>
      <c r="M42">
        <v>43937</v>
      </c>
      <c r="N42">
        <v>43937</v>
      </c>
    </row>
    <row r="43" spans="1:14" x14ac:dyDescent="0.3">
      <c r="A43">
        <v>125</v>
      </c>
      <c r="B43" t="s">
        <v>738</v>
      </c>
      <c r="C43" t="s">
        <v>146</v>
      </c>
      <c r="D43" t="s">
        <v>1002</v>
      </c>
      <c r="E43" t="s">
        <v>112</v>
      </c>
      <c r="F43" t="s">
        <v>15</v>
      </c>
      <c r="G43">
        <v>1</v>
      </c>
      <c r="H43">
        <v>0</v>
      </c>
      <c r="I43" t="s">
        <v>120</v>
      </c>
      <c r="J43" t="s">
        <v>321</v>
      </c>
      <c r="K43" t="s">
        <v>18</v>
      </c>
      <c r="L43" t="s">
        <v>1002</v>
      </c>
      <c r="M43">
        <v>43937</v>
      </c>
      <c r="N43">
        <v>43937</v>
      </c>
    </row>
    <row r="44" spans="1:14" x14ac:dyDescent="0.3">
      <c r="A44">
        <v>126</v>
      </c>
      <c r="B44" t="s">
        <v>738</v>
      </c>
      <c r="C44" t="s">
        <v>147</v>
      </c>
      <c r="D44" t="s">
        <v>1002</v>
      </c>
      <c r="E44" t="s">
        <v>112</v>
      </c>
      <c r="F44" t="s">
        <v>15</v>
      </c>
      <c r="G44">
        <v>1</v>
      </c>
      <c r="H44">
        <v>0</v>
      </c>
      <c r="I44" t="s">
        <v>120</v>
      </c>
      <c r="J44" t="s">
        <v>321</v>
      </c>
      <c r="K44" t="s">
        <v>18</v>
      </c>
      <c r="L44" t="s">
        <v>1002</v>
      </c>
      <c r="M44">
        <v>43937</v>
      </c>
      <c r="N44">
        <v>43937</v>
      </c>
    </row>
    <row r="45" spans="1:14" x14ac:dyDescent="0.3">
      <c r="A45">
        <v>127</v>
      </c>
      <c r="B45" t="s">
        <v>738</v>
      </c>
      <c r="C45" t="s">
        <v>148</v>
      </c>
      <c r="D45" t="s">
        <v>1002</v>
      </c>
      <c r="E45" t="s">
        <v>112</v>
      </c>
      <c r="F45" t="s">
        <v>15</v>
      </c>
      <c r="G45">
        <v>1</v>
      </c>
      <c r="H45">
        <v>0</v>
      </c>
      <c r="I45" t="s">
        <v>120</v>
      </c>
      <c r="J45" t="s">
        <v>321</v>
      </c>
      <c r="K45" t="s">
        <v>18</v>
      </c>
      <c r="L45" t="s">
        <v>1002</v>
      </c>
      <c r="M45">
        <v>43937</v>
      </c>
      <c r="N45">
        <v>43937</v>
      </c>
    </row>
    <row r="46" spans="1:14" x14ac:dyDescent="0.3">
      <c r="A46">
        <v>128</v>
      </c>
      <c r="B46" t="s">
        <v>738</v>
      </c>
      <c r="C46" t="s">
        <v>149</v>
      </c>
      <c r="D46" t="s">
        <v>1002</v>
      </c>
      <c r="E46" t="s">
        <v>112</v>
      </c>
      <c r="F46" t="s">
        <v>15</v>
      </c>
      <c r="G46">
        <v>1</v>
      </c>
      <c r="H46">
        <v>0</v>
      </c>
      <c r="I46" t="s">
        <v>120</v>
      </c>
      <c r="J46" t="s">
        <v>321</v>
      </c>
      <c r="K46" t="s">
        <v>18</v>
      </c>
      <c r="L46" t="s">
        <v>1002</v>
      </c>
      <c r="M46">
        <v>43937</v>
      </c>
      <c r="N46">
        <v>43937</v>
      </c>
    </row>
    <row r="47" spans="1:14" x14ac:dyDescent="0.3">
      <c r="A47">
        <v>129</v>
      </c>
      <c r="B47" t="s">
        <v>738</v>
      </c>
      <c r="C47" t="s">
        <v>150</v>
      </c>
      <c r="D47" t="s">
        <v>1002</v>
      </c>
      <c r="E47" t="s">
        <v>112</v>
      </c>
      <c r="F47" t="s">
        <v>15</v>
      </c>
      <c r="G47">
        <v>1</v>
      </c>
      <c r="H47">
        <v>0</v>
      </c>
      <c r="I47" t="s">
        <v>120</v>
      </c>
      <c r="J47" t="s">
        <v>321</v>
      </c>
      <c r="K47" t="s">
        <v>18</v>
      </c>
      <c r="L47" t="s">
        <v>1002</v>
      </c>
      <c r="M47">
        <v>43937</v>
      </c>
      <c r="N47">
        <v>43937</v>
      </c>
    </row>
    <row r="48" spans="1:14" x14ac:dyDescent="0.3">
      <c r="A48">
        <v>130</v>
      </c>
      <c r="B48" t="s">
        <v>738</v>
      </c>
      <c r="C48" t="s">
        <v>151</v>
      </c>
      <c r="D48" t="s">
        <v>1002</v>
      </c>
      <c r="E48" t="s">
        <v>112</v>
      </c>
      <c r="F48" t="s">
        <v>15</v>
      </c>
      <c r="G48">
        <v>1</v>
      </c>
      <c r="H48">
        <v>0</v>
      </c>
      <c r="I48" t="s">
        <v>120</v>
      </c>
      <c r="J48" t="s">
        <v>321</v>
      </c>
      <c r="K48" t="s">
        <v>18</v>
      </c>
      <c r="L48" t="s">
        <v>1002</v>
      </c>
      <c r="M48">
        <v>43937</v>
      </c>
      <c r="N48">
        <v>43937</v>
      </c>
    </row>
    <row r="49" spans="1:14" x14ac:dyDescent="0.3">
      <c r="A49">
        <v>156</v>
      </c>
      <c r="B49" t="s">
        <v>66</v>
      </c>
      <c r="C49" t="s">
        <v>223</v>
      </c>
      <c r="D49" t="s">
        <v>1002</v>
      </c>
      <c r="E49" t="s">
        <v>14</v>
      </c>
      <c r="F49" t="s">
        <v>15</v>
      </c>
      <c r="G49" t="s">
        <v>16</v>
      </c>
      <c r="H49" t="s">
        <v>16</v>
      </c>
      <c r="I49" t="s">
        <v>17</v>
      </c>
      <c r="J49" t="s">
        <v>23</v>
      </c>
      <c r="K49" t="s">
        <v>222</v>
      </c>
      <c r="L49" t="s">
        <v>1002</v>
      </c>
      <c r="M49">
        <v>43977</v>
      </c>
      <c r="N49">
        <v>43977</v>
      </c>
    </row>
    <row r="50" spans="1:14" x14ac:dyDescent="0.3">
      <c r="A50">
        <v>157</v>
      </c>
      <c r="B50" t="s">
        <v>66</v>
      </c>
      <c r="C50" t="s">
        <v>224</v>
      </c>
      <c r="D50" t="s">
        <v>1002</v>
      </c>
      <c r="E50" t="s">
        <v>14</v>
      </c>
      <c r="F50" t="s">
        <v>15</v>
      </c>
      <c r="G50" t="s">
        <v>16</v>
      </c>
      <c r="H50" t="s">
        <v>16</v>
      </c>
      <c r="I50" t="s">
        <v>17</v>
      </c>
      <c r="J50" t="s">
        <v>23</v>
      </c>
      <c r="K50" t="s">
        <v>222</v>
      </c>
      <c r="L50" t="s">
        <v>1002</v>
      </c>
      <c r="M50">
        <v>43977</v>
      </c>
      <c r="N50">
        <v>43977</v>
      </c>
    </row>
    <row r="51" spans="1:14" x14ac:dyDescent="0.3">
      <c r="A51">
        <v>159</v>
      </c>
      <c r="B51" t="s">
        <v>66</v>
      </c>
      <c r="C51" t="s">
        <v>223</v>
      </c>
      <c r="D51" t="s">
        <v>1002</v>
      </c>
      <c r="E51" t="s">
        <v>14</v>
      </c>
      <c r="F51" t="s">
        <v>15</v>
      </c>
      <c r="G51" t="s">
        <v>16</v>
      </c>
      <c r="H51" t="s">
        <v>16</v>
      </c>
      <c r="I51" t="s">
        <v>17</v>
      </c>
      <c r="J51" t="s">
        <v>23</v>
      </c>
      <c r="K51" t="s">
        <v>222</v>
      </c>
      <c r="L51" t="s">
        <v>1002</v>
      </c>
      <c r="M51">
        <v>43977</v>
      </c>
      <c r="N51">
        <v>43977</v>
      </c>
    </row>
    <row r="52" spans="1:14" x14ac:dyDescent="0.3">
      <c r="A52">
        <v>160</v>
      </c>
      <c r="B52" t="s">
        <v>66</v>
      </c>
      <c r="C52" t="s">
        <v>224</v>
      </c>
      <c r="D52" t="s">
        <v>1002</v>
      </c>
      <c r="E52" t="s">
        <v>14</v>
      </c>
      <c r="F52" t="s">
        <v>15</v>
      </c>
      <c r="G52" t="s">
        <v>16</v>
      </c>
      <c r="H52" t="s">
        <v>16</v>
      </c>
      <c r="I52" t="s">
        <v>17</v>
      </c>
      <c r="J52" t="s">
        <v>23</v>
      </c>
      <c r="K52" t="s">
        <v>222</v>
      </c>
      <c r="L52" t="s">
        <v>1002</v>
      </c>
      <c r="M52">
        <v>43977</v>
      </c>
      <c r="N52">
        <v>43977</v>
      </c>
    </row>
    <row r="53" spans="1:14" x14ac:dyDescent="0.3">
      <c r="A53">
        <v>162</v>
      </c>
      <c r="B53" t="s">
        <v>66</v>
      </c>
      <c r="C53" t="s">
        <v>228</v>
      </c>
      <c r="D53" t="s">
        <v>1002</v>
      </c>
      <c r="E53" t="s">
        <v>14</v>
      </c>
      <c r="F53" t="s">
        <v>15</v>
      </c>
      <c r="G53" t="s">
        <v>16</v>
      </c>
      <c r="H53" t="s">
        <v>16</v>
      </c>
      <c r="I53" t="s">
        <v>17</v>
      </c>
      <c r="J53" t="s">
        <v>321</v>
      </c>
      <c r="K53" t="s">
        <v>163</v>
      </c>
      <c r="L53" t="s">
        <v>1002</v>
      </c>
      <c r="M53">
        <v>43978</v>
      </c>
      <c r="N53">
        <v>44032</v>
      </c>
    </row>
    <row r="54" spans="1:14" x14ac:dyDescent="0.3">
      <c r="A54">
        <v>163</v>
      </c>
      <c r="B54" t="s">
        <v>66</v>
      </c>
      <c r="C54" t="s">
        <v>229</v>
      </c>
      <c r="D54" t="s">
        <v>1002</v>
      </c>
      <c r="E54" t="s">
        <v>14</v>
      </c>
      <c r="F54" t="s">
        <v>15</v>
      </c>
      <c r="G54" t="s">
        <v>16</v>
      </c>
      <c r="H54" t="s">
        <v>16</v>
      </c>
      <c r="I54" t="s">
        <v>17</v>
      </c>
      <c r="J54" t="s">
        <v>23</v>
      </c>
      <c r="K54" t="s">
        <v>222</v>
      </c>
      <c r="L54" t="s">
        <v>1002</v>
      </c>
      <c r="M54">
        <v>43977</v>
      </c>
      <c r="N54">
        <v>43977</v>
      </c>
    </row>
    <row r="55" spans="1:14" x14ac:dyDescent="0.3">
      <c r="A55">
        <v>164</v>
      </c>
      <c r="B55" t="s">
        <v>66</v>
      </c>
      <c r="C55" t="s">
        <v>230</v>
      </c>
      <c r="D55" t="s">
        <v>1002</v>
      </c>
      <c r="E55" t="s">
        <v>14</v>
      </c>
      <c r="F55" t="s">
        <v>15</v>
      </c>
      <c r="G55" t="s">
        <v>16</v>
      </c>
      <c r="H55" t="s">
        <v>16</v>
      </c>
      <c r="I55" t="s">
        <v>17</v>
      </c>
      <c r="J55" t="s">
        <v>23</v>
      </c>
      <c r="K55" t="s">
        <v>222</v>
      </c>
      <c r="L55" t="s">
        <v>1002</v>
      </c>
      <c r="M55">
        <v>43977</v>
      </c>
      <c r="N55">
        <v>43977</v>
      </c>
    </row>
    <row r="56" spans="1:14" x14ac:dyDescent="0.3">
      <c r="A56">
        <v>165</v>
      </c>
      <c r="B56" t="s">
        <v>66</v>
      </c>
      <c r="C56" t="s">
        <v>228</v>
      </c>
      <c r="D56" t="s">
        <v>1002</v>
      </c>
      <c r="E56" t="s">
        <v>14</v>
      </c>
      <c r="F56" t="s">
        <v>15</v>
      </c>
      <c r="G56" t="s">
        <v>16</v>
      </c>
      <c r="H56" t="s">
        <v>16</v>
      </c>
      <c r="I56" t="s">
        <v>17</v>
      </c>
      <c r="J56" t="s">
        <v>321</v>
      </c>
      <c r="K56" t="s">
        <v>163</v>
      </c>
      <c r="L56" t="s">
        <v>1002</v>
      </c>
      <c r="M56">
        <v>43978</v>
      </c>
      <c r="N56">
        <v>44032</v>
      </c>
    </row>
    <row r="57" spans="1:14" x14ac:dyDescent="0.3">
      <c r="A57">
        <v>166</v>
      </c>
      <c r="B57" t="s">
        <v>66</v>
      </c>
      <c r="C57" t="s">
        <v>229</v>
      </c>
      <c r="D57" t="s">
        <v>1002</v>
      </c>
      <c r="E57" t="s">
        <v>14</v>
      </c>
      <c r="F57" t="s">
        <v>15</v>
      </c>
      <c r="G57" t="s">
        <v>16</v>
      </c>
      <c r="H57" t="s">
        <v>16</v>
      </c>
      <c r="I57" t="s">
        <v>17</v>
      </c>
      <c r="J57" t="s">
        <v>23</v>
      </c>
      <c r="K57" t="s">
        <v>222</v>
      </c>
      <c r="L57" t="s">
        <v>1002</v>
      </c>
      <c r="M57">
        <v>43977</v>
      </c>
      <c r="N57">
        <v>43977</v>
      </c>
    </row>
    <row r="58" spans="1:14" x14ac:dyDescent="0.3">
      <c r="A58">
        <v>167</v>
      </c>
      <c r="B58" t="s">
        <v>66</v>
      </c>
      <c r="C58" t="s">
        <v>230</v>
      </c>
      <c r="D58" t="s">
        <v>1002</v>
      </c>
      <c r="E58" t="s">
        <v>14</v>
      </c>
      <c r="F58" t="s">
        <v>15</v>
      </c>
      <c r="G58" t="s">
        <v>16</v>
      </c>
      <c r="H58" t="s">
        <v>16</v>
      </c>
      <c r="I58" t="s">
        <v>17</v>
      </c>
      <c r="J58" t="s">
        <v>23</v>
      </c>
      <c r="K58" t="s">
        <v>222</v>
      </c>
      <c r="L58" t="s">
        <v>1002</v>
      </c>
      <c r="M58">
        <v>43977</v>
      </c>
      <c r="N58">
        <v>43977</v>
      </c>
    </row>
    <row r="59" spans="1:14" x14ac:dyDescent="0.3">
      <c r="A59">
        <v>168</v>
      </c>
      <c r="B59" t="s">
        <v>66</v>
      </c>
      <c r="C59" t="s">
        <v>231</v>
      </c>
      <c r="D59" t="s">
        <v>1002</v>
      </c>
      <c r="E59" t="s">
        <v>14</v>
      </c>
      <c r="F59" t="s">
        <v>15</v>
      </c>
      <c r="G59" t="s">
        <v>16</v>
      </c>
      <c r="H59" t="s">
        <v>16</v>
      </c>
      <c r="I59" t="s">
        <v>17</v>
      </c>
      <c r="J59" t="s">
        <v>23</v>
      </c>
      <c r="K59" t="s">
        <v>222</v>
      </c>
      <c r="L59" t="s">
        <v>1002</v>
      </c>
      <c r="M59">
        <v>43977</v>
      </c>
      <c r="N59">
        <v>43977</v>
      </c>
    </row>
    <row r="60" spans="1:14" x14ac:dyDescent="0.3">
      <c r="A60">
        <v>169</v>
      </c>
      <c r="B60" t="s">
        <v>66</v>
      </c>
      <c r="C60" t="s">
        <v>232</v>
      </c>
      <c r="D60" t="s">
        <v>1002</v>
      </c>
      <c r="E60" t="s">
        <v>14</v>
      </c>
      <c r="F60" t="s">
        <v>15</v>
      </c>
      <c r="G60" t="s">
        <v>16</v>
      </c>
      <c r="H60" t="s">
        <v>16</v>
      </c>
      <c r="I60" t="s">
        <v>17</v>
      </c>
      <c r="J60" t="s">
        <v>23</v>
      </c>
      <c r="K60" t="s">
        <v>222</v>
      </c>
      <c r="L60" t="s">
        <v>1002</v>
      </c>
      <c r="M60">
        <v>43977</v>
      </c>
      <c r="N60">
        <v>43977</v>
      </c>
    </row>
    <row r="61" spans="1:14" x14ac:dyDescent="0.3">
      <c r="A61">
        <v>183</v>
      </c>
      <c r="B61" t="s">
        <v>738</v>
      </c>
      <c r="C61" t="s">
        <v>280</v>
      </c>
      <c r="D61" t="s">
        <v>1002</v>
      </c>
      <c r="E61" t="s">
        <v>14</v>
      </c>
      <c r="F61" t="s">
        <v>15</v>
      </c>
      <c r="G61" t="s">
        <v>16</v>
      </c>
      <c r="H61" t="s">
        <v>16</v>
      </c>
      <c r="I61" t="s">
        <v>17</v>
      </c>
      <c r="J61" t="s">
        <v>321</v>
      </c>
      <c r="K61" t="s">
        <v>162</v>
      </c>
      <c r="L61" t="s">
        <v>1002</v>
      </c>
      <c r="M61">
        <v>44001</v>
      </c>
      <c r="N61">
        <v>44001</v>
      </c>
    </row>
    <row r="62" spans="1:14" x14ac:dyDescent="0.3">
      <c r="A62">
        <v>186</v>
      </c>
      <c r="B62" t="s">
        <v>738</v>
      </c>
      <c r="C62" t="s">
        <v>280</v>
      </c>
      <c r="D62" t="s">
        <v>1002</v>
      </c>
      <c r="E62" t="s">
        <v>14</v>
      </c>
      <c r="F62" t="s">
        <v>15</v>
      </c>
      <c r="G62" t="s">
        <v>16</v>
      </c>
      <c r="H62" t="s">
        <v>16</v>
      </c>
      <c r="I62" t="s">
        <v>17</v>
      </c>
      <c r="J62" t="s">
        <v>321</v>
      </c>
      <c r="K62" t="s">
        <v>162</v>
      </c>
      <c r="L62" t="s">
        <v>1002</v>
      </c>
      <c r="M62">
        <v>44001</v>
      </c>
      <c r="N62">
        <v>44001</v>
      </c>
    </row>
    <row r="63" spans="1:14" x14ac:dyDescent="0.3">
      <c r="A63">
        <v>223</v>
      </c>
      <c r="B63" t="s">
        <v>66</v>
      </c>
      <c r="C63" t="s">
        <v>360</v>
      </c>
      <c r="D63" t="s">
        <v>1002</v>
      </c>
      <c r="E63" t="s">
        <v>14</v>
      </c>
      <c r="F63" t="s">
        <v>15</v>
      </c>
      <c r="G63" t="s">
        <v>16</v>
      </c>
      <c r="H63" t="s">
        <v>16</v>
      </c>
      <c r="I63" t="s">
        <v>17</v>
      </c>
      <c r="J63" t="s">
        <v>321</v>
      </c>
      <c r="K63" t="s">
        <v>321</v>
      </c>
      <c r="L63" t="s">
        <v>1002</v>
      </c>
      <c r="M63">
        <v>44028</v>
      </c>
      <c r="N63">
        <v>44042</v>
      </c>
    </row>
    <row r="64" spans="1:14" x14ac:dyDescent="0.3">
      <c r="A64">
        <v>226</v>
      </c>
      <c r="B64" t="s">
        <v>66</v>
      </c>
      <c r="C64" t="s">
        <v>360</v>
      </c>
      <c r="D64" t="s">
        <v>1002</v>
      </c>
      <c r="E64" t="s">
        <v>14</v>
      </c>
      <c r="F64" t="s">
        <v>15</v>
      </c>
      <c r="G64" t="s">
        <v>16</v>
      </c>
      <c r="H64" t="s">
        <v>16</v>
      </c>
      <c r="I64" t="s">
        <v>17</v>
      </c>
      <c r="J64" t="s">
        <v>321</v>
      </c>
      <c r="K64" t="s">
        <v>321</v>
      </c>
      <c r="L64" t="s">
        <v>1002</v>
      </c>
      <c r="M64">
        <v>44028</v>
      </c>
      <c r="N64">
        <v>44042</v>
      </c>
    </row>
    <row r="65" spans="1:14" x14ac:dyDescent="0.3">
      <c r="A65">
        <v>233</v>
      </c>
      <c r="B65" t="s">
        <v>66</v>
      </c>
      <c r="C65" t="s">
        <v>333</v>
      </c>
      <c r="D65" t="s">
        <v>1002</v>
      </c>
      <c r="E65" t="s">
        <v>14</v>
      </c>
      <c r="F65" t="s">
        <v>15</v>
      </c>
      <c r="G65" t="s">
        <v>16</v>
      </c>
      <c r="H65" t="s">
        <v>16</v>
      </c>
      <c r="I65" t="s">
        <v>17</v>
      </c>
      <c r="J65" t="s">
        <v>332</v>
      </c>
      <c r="K65" t="s">
        <v>165</v>
      </c>
      <c r="L65" t="s">
        <v>1002</v>
      </c>
      <c r="M65">
        <v>44033</v>
      </c>
      <c r="N65">
        <v>44033</v>
      </c>
    </row>
    <row r="66" spans="1:14" x14ac:dyDescent="0.3">
      <c r="A66">
        <v>236</v>
      </c>
      <c r="B66" t="s">
        <v>66</v>
      </c>
      <c r="C66" t="s">
        <v>333</v>
      </c>
      <c r="D66" t="s">
        <v>1002</v>
      </c>
      <c r="E66" t="s">
        <v>14</v>
      </c>
      <c r="F66" t="s">
        <v>15</v>
      </c>
      <c r="G66" t="s">
        <v>16</v>
      </c>
      <c r="H66" t="s">
        <v>16</v>
      </c>
      <c r="I66" t="s">
        <v>17</v>
      </c>
      <c r="J66" t="s">
        <v>332</v>
      </c>
      <c r="K66" t="s">
        <v>165</v>
      </c>
      <c r="L66" t="s">
        <v>1002</v>
      </c>
      <c r="M66">
        <v>44033</v>
      </c>
      <c r="N66">
        <v>44033</v>
      </c>
    </row>
    <row r="67" spans="1:14" x14ac:dyDescent="0.3">
      <c r="A67">
        <v>241</v>
      </c>
      <c r="B67" t="s">
        <v>66</v>
      </c>
      <c r="C67" t="s">
        <v>621</v>
      </c>
      <c r="D67" t="s">
        <v>1002</v>
      </c>
      <c r="E67" t="s">
        <v>14</v>
      </c>
      <c r="F67" t="s">
        <v>15</v>
      </c>
      <c r="G67" t="s">
        <v>16</v>
      </c>
      <c r="H67" t="s">
        <v>16</v>
      </c>
      <c r="I67" t="s">
        <v>17</v>
      </c>
      <c r="J67" t="s">
        <v>23</v>
      </c>
      <c r="K67" t="s">
        <v>164</v>
      </c>
      <c r="L67" t="s">
        <v>1002</v>
      </c>
      <c r="M67">
        <v>44034</v>
      </c>
      <c r="N67">
        <v>44215</v>
      </c>
    </row>
    <row r="68" spans="1:14" x14ac:dyDescent="0.3">
      <c r="A68">
        <v>242</v>
      </c>
      <c r="B68" t="s">
        <v>738</v>
      </c>
      <c r="C68" t="s">
        <v>348</v>
      </c>
      <c r="D68" t="s">
        <v>349</v>
      </c>
      <c r="E68" t="s">
        <v>112</v>
      </c>
      <c r="F68" t="s">
        <v>15</v>
      </c>
      <c r="G68" t="s">
        <v>1002</v>
      </c>
      <c r="H68" t="s">
        <v>1002</v>
      </c>
      <c r="I68" t="s">
        <v>696</v>
      </c>
      <c r="J68" t="s">
        <v>332</v>
      </c>
      <c r="K68" t="s">
        <v>163</v>
      </c>
      <c r="L68" t="s">
        <v>1002</v>
      </c>
      <c r="M68">
        <v>44035</v>
      </c>
      <c r="N68">
        <v>44035</v>
      </c>
    </row>
    <row r="69" spans="1:14" x14ac:dyDescent="0.3">
      <c r="A69">
        <v>243</v>
      </c>
      <c r="B69" t="s">
        <v>66</v>
      </c>
      <c r="C69" t="s">
        <v>345</v>
      </c>
      <c r="D69" t="s">
        <v>424</v>
      </c>
      <c r="E69" t="s">
        <v>14</v>
      </c>
      <c r="F69" t="s">
        <v>15</v>
      </c>
      <c r="G69" t="s">
        <v>16</v>
      </c>
      <c r="H69" t="s">
        <v>16</v>
      </c>
      <c r="I69" t="s">
        <v>17</v>
      </c>
      <c r="J69" t="s">
        <v>332</v>
      </c>
      <c r="K69" t="s">
        <v>346</v>
      </c>
      <c r="L69" t="s">
        <v>1002</v>
      </c>
      <c r="M69">
        <v>44034</v>
      </c>
      <c r="N69">
        <v>44034</v>
      </c>
    </row>
    <row r="70" spans="1:14" x14ac:dyDescent="0.3">
      <c r="A70">
        <v>244</v>
      </c>
      <c r="B70" t="s">
        <v>66</v>
      </c>
      <c r="C70" t="s">
        <v>621</v>
      </c>
      <c r="D70" t="s">
        <v>1002</v>
      </c>
      <c r="E70" t="s">
        <v>14</v>
      </c>
      <c r="F70" t="s">
        <v>15</v>
      </c>
      <c r="G70" t="s">
        <v>16</v>
      </c>
      <c r="H70" t="s">
        <v>16</v>
      </c>
      <c r="I70" t="s">
        <v>17</v>
      </c>
      <c r="J70" t="s">
        <v>23</v>
      </c>
      <c r="K70" t="s">
        <v>164</v>
      </c>
      <c r="L70" t="s">
        <v>1002</v>
      </c>
      <c r="M70">
        <v>44034</v>
      </c>
      <c r="N70">
        <v>44215</v>
      </c>
    </row>
    <row r="71" spans="1:14" x14ac:dyDescent="0.3">
      <c r="A71">
        <v>245</v>
      </c>
      <c r="B71" t="s">
        <v>738</v>
      </c>
      <c r="C71" t="s">
        <v>348</v>
      </c>
      <c r="D71" t="s">
        <v>349</v>
      </c>
      <c r="E71" t="s">
        <v>112</v>
      </c>
      <c r="F71" t="s">
        <v>15</v>
      </c>
      <c r="G71" t="s">
        <v>1002</v>
      </c>
      <c r="H71" t="s">
        <v>1002</v>
      </c>
      <c r="I71" t="s">
        <v>696</v>
      </c>
      <c r="J71" t="s">
        <v>332</v>
      </c>
      <c r="K71" t="s">
        <v>163</v>
      </c>
      <c r="L71" t="s">
        <v>1002</v>
      </c>
      <c r="M71">
        <v>44035</v>
      </c>
      <c r="N71">
        <v>44035</v>
      </c>
    </row>
    <row r="72" spans="1:14" x14ac:dyDescent="0.3">
      <c r="A72">
        <v>248</v>
      </c>
      <c r="B72" t="s">
        <v>66</v>
      </c>
      <c r="C72" t="s">
        <v>354</v>
      </c>
      <c r="D72" t="s">
        <v>1002</v>
      </c>
      <c r="E72" t="s">
        <v>14</v>
      </c>
      <c r="F72" t="s">
        <v>15</v>
      </c>
      <c r="G72" t="s">
        <v>16</v>
      </c>
      <c r="H72" t="s">
        <v>16</v>
      </c>
      <c r="I72" t="s">
        <v>17</v>
      </c>
      <c r="J72" t="s">
        <v>321</v>
      </c>
      <c r="K72" t="s">
        <v>317</v>
      </c>
      <c r="L72" t="s">
        <v>1002</v>
      </c>
      <c r="M72">
        <v>44036</v>
      </c>
      <c r="N72">
        <v>44036</v>
      </c>
    </row>
    <row r="73" spans="1:14" x14ac:dyDescent="0.3">
      <c r="A73">
        <v>288</v>
      </c>
      <c r="B73" t="s">
        <v>738</v>
      </c>
      <c r="C73" t="s">
        <v>419</v>
      </c>
      <c r="D73" t="s">
        <v>421</v>
      </c>
      <c r="E73" t="s">
        <v>14</v>
      </c>
      <c r="F73" t="s">
        <v>15</v>
      </c>
      <c r="G73" t="s">
        <v>16</v>
      </c>
      <c r="H73" t="s">
        <v>16</v>
      </c>
      <c r="I73" t="s">
        <v>17</v>
      </c>
      <c r="J73" t="s">
        <v>23</v>
      </c>
      <c r="K73" t="s">
        <v>68</v>
      </c>
      <c r="L73" t="s">
        <v>1002</v>
      </c>
      <c r="M73">
        <v>44068</v>
      </c>
      <c r="N73">
        <v>44068</v>
      </c>
    </row>
    <row r="74" spans="1:14" x14ac:dyDescent="0.3">
      <c r="A74">
        <v>290</v>
      </c>
      <c r="B74" t="s">
        <v>66</v>
      </c>
      <c r="C74" t="s">
        <v>428</v>
      </c>
      <c r="D74" t="s">
        <v>1002</v>
      </c>
      <c r="E74" t="s">
        <v>14</v>
      </c>
      <c r="F74" t="s">
        <v>15</v>
      </c>
      <c r="G74" t="s">
        <v>16</v>
      </c>
      <c r="H74" t="s">
        <v>16</v>
      </c>
      <c r="I74" t="s">
        <v>17</v>
      </c>
      <c r="J74" t="s">
        <v>23</v>
      </c>
      <c r="K74" t="s">
        <v>346</v>
      </c>
      <c r="L74" t="s">
        <v>1002</v>
      </c>
      <c r="M74">
        <v>44075</v>
      </c>
      <c r="N74">
        <v>44381</v>
      </c>
    </row>
    <row r="75" spans="1:14" x14ac:dyDescent="0.3">
      <c r="A75">
        <v>292</v>
      </c>
      <c r="B75" t="s">
        <v>738</v>
      </c>
      <c r="C75" t="s">
        <v>432</v>
      </c>
      <c r="D75" t="s">
        <v>435</v>
      </c>
      <c r="E75" t="s">
        <v>14</v>
      </c>
      <c r="F75" t="s">
        <v>15</v>
      </c>
      <c r="G75" t="s">
        <v>16</v>
      </c>
      <c r="H75" t="s">
        <v>16</v>
      </c>
      <c r="I75" t="s">
        <v>17</v>
      </c>
      <c r="J75" t="s">
        <v>23</v>
      </c>
      <c r="K75" t="s">
        <v>161</v>
      </c>
      <c r="L75" t="s">
        <v>1002</v>
      </c>
      <c r="M75">
        <v>44076</v>
      </c>
      <c r="N75">
        <v>44076</v>
      </c>
    </row>
    <row r="76" spans="1:14" x14ac:dyDescent="0.3">
      <c r="A76">
        <v>293</v>
      </c>
      <c r="B76" t="s">
        <v>738</v>
      </c>
      <c r="C76" t="s">
        <v>433</v>
      </c>
      <c r="D76" t="s">
        <v>436</v>
      </c>
      <c r="E76" t="s">
        <v>14</v>
      </c>
      <c r="F76" t="s">
        <v>15</v>
      </c>
      <c r="G76" t="s">
        <v>16</v>
      </c>
      <c r="H76" t="s">
        <v>16</v>
      </c>
      <c r="I76" t="s">
        <v>17</v>
      </c>
      <c r="J76" t="s">
        <v>23</v>
      </c>
      <c r="K76" t="s">
        <v>161</v>
      </c>
      <c r="L76" t="s">
        <v>1002</v>
      </c>
      <c r="M76">
        <v>44076</v>
      </c>
      <c r="N76">
        <v>44076</v>
      </c>
    </row>
    <row r="77" spans="1:14" x14ac:dyDescent="0.3">
      <c r="A77">
        <v>294</v>
      </c>
      <c r="B77" t="s">
        <v>66</v>
      </c>
      <c r="C77" t="s">
        <v>428</v>
      </c>
      <c r="D77" t="s">
        <v>1002</v>
      </c>
      <c r="E77" t="s">
        <v>14</v>
      </c>
      <c r="F77" t="s">
        <v>15</v>
      </c>
      <c r="G77" t="s">
        <v>16</v>
      </c>
      <c r="H77" t="s">
        <v>16</v>
      </c>
      <c r="I77" t="s">
        <v>17</v>
      </c>
      <c r="J77" t="s">
        <v>23</v>
      </c>
      <c r="K77" t="s">
        <v>346</v>
      </c>
      <c r="L77" t="s">
        <v>1002</v>
      </c>
      <c r="M77">
        <v>44075</v>
      </c>
      <c r="N77">
        <v>44381</v>
      </c>
    </row>
    <row r="78" spans="1:14" x14ac:dyDescent="0.3">
      <c r="A78">
        <v>295</v>
      </c>
      <c r="B78" t="s">
        <v>66</v>
      </c>
      <c r="C78" t="s">
        <v>429</v>
      </c>
      <c r="D78" t="s">
        <v>1002</v>
      </c>
      <c r="E78" t="s">
        <v>14</v>
      </c>
      <c r="F78" t="s">
        <v>15</v>
      </c>
      <c r="G78" t="s">
        <v>16</v>
      </c>
      <c r="H78" t="s">
        <v>16</v>
      </c>
      <c r="I78" t="s">
        <v>17</v>
      </c>
      <c r="J78" t="s">
        <v>23</v>
      </c>
      <c r="K78" t="s">
        <v>164</v>
      </c>
      <c r="L78" t="s">
        <v>1002</v>
      </c>
      <c r="M78">
        <v>44075</v>
      </c>
      <c r="N78">
        <v>44075</v>
      </c>
    </row>
    <row r="79" spans="1:14" x14ac:dyDescent="0.3">
      <c r="A79">
        <v>297</v>
      </c>
      <c r="B79" t="s">
        <v>738</v>
      </c>
      <c r="C79" t="s">
        <v>432</v>
      </c>
      <c r="D79" t="s">
        <v>435</v>
      </c>
      <c r="E79" t="s">
        <v>14</v>
      </c>
      <c r="F79" t="s">
        <v>15</v>
      </c>
      <c r="G79" t="s">
        <v>16</v>
      </c>
      <c r="H79" t="s">
        <v>16</v>
      </c>
      <c r="I79" t="s">
        <v>17</v>
      </c>
      <c r="J79" t="s">
        <v>23</v>
      </c>
      <c r="K79" t="s">
        <v>161</v>
      </c>
      <c r="L79" t="s">
        <v>1002</v>
      </c>
      <c r="M79">
        <v>44076</v>
      </c>
      <c r="N79">
        <v>44076</v>
      </c>
    </row>
    <row r="80" spans="1:14" x14ac:dyDescent="0.3">
      <c r="A80">
        <v>298</v>
      </c>
      <c r="B80" t="s">
        <v>738</v>
      </c>
      <c r="C80" t="s">
        <v>433</v>
      </c>
      <c r="D80" t="s">
        <v>436</v>
      </c>
      <c r="E80" t="s">
        <v>14</v>
      </c>
      <c r="F80" t="s">
        <v>15</v>
      </c>
      <c r="G80" t="s">
        <v>16</v>
      </c>
      <c r="H80" t="s">
        <v>16</v>
      </c>
      <c r="I80" t="s">
        <v>17</v>
      </c>
      <c r="J80" t="s">
        <v>23</v>
      </c>
      <c r="K80" t="s">
        <v>161</v>
      </c>
      <c r="L80" t="s">
        <v>1002</v>
      </c>
      <c r="M80">
        <v>44076</v>
      </c>
      <c r="N80">
        <v>44076</v>
      </c>
    </row>
    <row r="81" spans="1:14" x14ac:dyDescent="0.3">
      <c r="A81">
        <v>311</v>
      </c>
      <c r="B81" t="s">
        <v>66</v>
      </c>
      <c r="C81" t="s">
        <v>464</v>
      </c>
      <c r="D81" t="s">
        <v>465</v>
      </c>
      <c r="E81" t="s">
        <v>14</v>
      </c>
      <c r="F81" t="s">
        <v>15</v>
      </c>
      <c r="G81" t="s">
        <v>16</v>
      </c>
      <c r="H81" t="s">
        <v>16</v>
      </c>
      <c r="I81" t="s">
        <v>17</v>
      </c>
      <c r="J81" t="s">
        <v>321</v>
      </c>
      <c r="K81" t="s">
        <v>166</v>
      </c>
      <c r="L81" t="s">
        <v>1002</v>
      </c>
      <c r="M81" t="s">
        <v>463</v>
      </c>
      <c r="N81" t="s">
        <v>463</v>
      </c>
    </row>
    <row r="82" spans="1:14" x14ac:dyDescent="0.3">
      <c r="A82">
        <v>316</v>
      </c>
      <c r="B82" t="s">
        <v>66</v>
      </c>
      <c r="C82" t="s">
        <v>464</v>
      </c>
      <c r="D82" t="s">
        <v>465</v>
      </c>
      <c r="E82" t="s">
        <v>14</v>
      </c>
      <c r="F82" t="s">
        <v>15</v>
      </c>
      <c r="G82" t="s">
        <v>16</v>
      </c>
      <c r="H82" t="s">
        <v>16</v>
      </c>
      <c r="I82" t="s">
        <v>17</v>
      </c>
      <c r="J82" t="s">
        <v>321</v>
      </c>
      <c r="K82" t="s">
        <v>166</v>
      </c>
      <c r="L82" t="s">
        <v>1002</v>
      </c>
      <c r="M82" t="s">
        <v>463</v>
      </c>
      <c r="N82" t="s">
        <v>463</v>
      </c>
    </row>
    <row r="83" spans="1:14" x14ac:dyDescent="0.3">
      <c r="A83">
        <v>326</v>
      </c>
      <c r="B83" t="s">
        <v>66</v>
      </c>
      <c r="C83" t="s">
        <v>497</v>
      </c>
      <c r="D83" t="s">
        <v>1002</v>
      </c>
      <c r="E83" t="s">
        <v>14</v>
      </c>
      <c r="F83" t="s">
        <v>15</v>
      </c>
      <c r="G83" t="s">
        <v>16</v>
      </c>
      <c r="H83" t="s">
        <v>16</v>
      </c>
      <c r="I83" t="s">
        <v>17</v>
      </c>
      <c r="J83" t="s">
        <v>321</v>
      </c>
      <c r="K83" t="s">
        <v>495</v>
      </c>
      <c r="L83" t="s">
        <v>1002</v>
      </c>
      <c r="M83">
        <v>44099</v>
      </c>
      <c r="N83">
        <v>44099</v>
      </c>
    </row>
    <row r="84" spans="1:14" x14ac:dyDescent="0.3">
      <c r="A84">
        <v>327</v>
      </c>
      <c r="B84" t="s">
        <v>66</v>
      </c>
      <c r="C84" t="s">
        <v>498</v>
      </c>
      <c r="D84" t="s">
        <v>1002</v>
      </c>
      <c r="E84" t="s">
        <v>14</v>
      </c>
      <c r="F84" t="s">
        <v>15</v>
      </c>
      <c r="G84" t="s">
        <v>16</v>
      </c>
      <c r="H84" t="s">
        <v>16</v>
      </c>
      <c r="I84" t="s">
        <v>17</v>
      </c>
      <c r="J84" t="s">
        <v>321</v>
      </c>
      <c r="K84" t="s">
        <v>495</v>
      </c>
      <c r="L84" t="s">
        <v>1002</v>
      </c>
      <c r="M84">
        <v>44099</v>
      </c>
      <c r="N84">
        <v>44099</v>
      </c>
    </row>
    <row r="85" spans="1:14" x14ac:dyDescent="0.3">
      <c r="A85">
        <v>328</v>
      </c>
      <c r="B85" t="s">
        <v>66</v>
      </c>
      <c r="C85" t="s">
        <v>499</v>
      </c>
      <c r="D85" t="s">
        <v>1002</v>
      </c>
      <c r="E85" t="s">
        <v>14</v>
      </c>
      <c r="F85" t="s">
        <v>15</v>
      </c>
      <c r="G85" t="s">
        <v>16</v>
      </c>
      <c r="H85" t="s">
        <v>16</v>
      </c>
      <c r="I85" t="s">
        <v>17</v>
      </c>
      <c r="J85" t="s">
        <v>321</v>
      </c>
      <c r="K85" t="s">
        <v>495</v>
      </c>
      <c r="L85" t="s">
        <v>1002</v>
      </c>
      <c r="M85">
        <v>44099</v>
      </c>
      <c r="N85">
        <v>44099</v>
      </c>
    </row>
    <row r="86" spans="1:14" x14ac:dyDescent="0.3">
      <c r="A86">
        <v>329</v>
      </c>
      <c r="B86" t="s">
        <v>66</v>
      </c>
      <c r="C86" t="s">
        <v>500</v>
      </c>
      <c r="D86" t="s">
        <v>1002</v>
      </c>
      <c r="E86" t="s">
        <v>14</v>
      </c>
      <c r="F86" t="s">
        <v>15</v>
      </c>
      <c r="G86" t="s">
        <v>16</v>
      </c>
      <c r="H86" t="s">
        <v>16</v>
      </c>
      <c r="I86" t="s">
        <v>17</v>
      </c>
      <c r="J86" t="s">
        <v>321</v>
      </c>
      <c r="K86" t="s">
        <v>495</v>
      </c>
      <c r="L86" t="s">
        <v>1002</v>
      </c>
      <c r="M86">
        <v>44099</v>
      </c>
      <c r="N86">
        <v>44099</v>
      </c>
    </row>
    <row r="87" spans="1:14" x14ac:dyDescent="0.3">
      <c r="A87">
        <v>330</v>
      </c>
      <c r="B87" t="s">
        <v>66</v>
      </c>
      <c r="C87" t="s">
        <v>501</v>
      </c>
      <c r="D87" t="s">
        <v>1002</v>
      </c>
      <c r="E87" t="s">
        <v>14</v>
      </c>
      <c r="F87" t="s">
        <v>15</v>
      </c>
      <c r="G87" t="s">
        <v>16</v>
      </c>
      <c r="H87" t="s">
        <v>16</v>
      </c>
      <c r="I87" t="s">
        <v>17</v>
      </c>
      <c r="J87" t="s">
        <v>321</v>
      </c>
      <c r="K87" t="s">
        <v>495</v>
      </c>
      <c r="L87" t="s">
        <v>1002</v>
      </c>
      <c r="M87">
        <v>44099</v>
      </c>
      <c r="N87">
        <v>44099</v>
      </c>
    </row>
    <row r="88" spans="1:14" x14ac:dyDescent="0.3">
      <c r="A88">
        <v>331</v>
      </c>
      <c r="B88" t="s">
        <v>66</v>
      </c>
      <c r="C88" t="s">
        <v>497</v>
      </c>
      <c r="D88" t="s">
        <v>1002</v>
      </c>
      <c r="E88" t="s">
        <v>14</v>
      </c>
      <c r="F88" t="s">
        <v>15</v>
      </c>
      <c r="G88" t="s">
        <v>16</v>
      </c>
      <c r="H88" t="s">
        <v>16</v>
      </c>
      <c r="I88" t="s">
        <v>17</v>
      </c>
      <c r="J88" t="s">
        <v>321</v>
      </c>
      <c r="K88" t="s">
        <v>495</v>
      </c>
      <c r="L88" t="s">
        <v>1002</v>
      </c>
      <c r="M88">
        <v>44099</v>
      </c>
      <c r="N88">
        <v>44099</v>
      </c>
    </row>
    <row r="89" spans="1:14" x14ac:dyDescent="0.3">
      <c r="A89">
        <v>332</v>
      </c>
      <c r="B89" t="s">
        <v>66</v>
      </c>
      <c r="C89" t="s">
        <v>498</v>
      </c>
      <c r="D89" t="s">
        <v>1002</v>
      </c>
      <c r="E89" t="s">
        <v>14</v>
      </c>
      <c r="F89" t="s">
        <v>15</v>
      </c>
      <c r="G89" t="s">
        <v>16</v>
      </c>
      <c r="H89" t="s">
        <v>16</v>
      </c>
      <c r="I89" t="s">
        <v>17</v>
      </c>
      <c r="J89" t="s">
        <v>321</v>
      </c>
      <c r="K89" t="s">
        <v>495</v>
      </c>
      <c r="L89" t="s">
        <v>1002</v>
      </c>
      <c r="M89">
        <v>44099</v>
      </c>
      <c r="N89">
        <v>44099</v>
      </c>
    </row>
    <row r="90" spans="1:14" x14ac:dyDescent="0.3">
      <c r="A90">
        <v>333</v>
      </c>
      <c r="B90" t="s">
        <v>66</v>
      </c>
      <c r="C90" t="s">
        <v>499</v>
      </c>
      <c r="D90" t="s">
        <v>1002</v>
      </c>
      <c r="E90" t="s">
        <v>14</v>
      </c>
      <c r="F90" t="s">
        <v>15</v>
      </c>
      <c r="G90" t="s">
        <v>16</v>
      </c>
      <c r="H90" t="s">
        <v>16</v>
      </c>
      <c r="I90" t="s">
        <v>17</v>
      </c>
      <c r="J90" t="s">
        <v>321</v>
      </c>
      <c r="K90" t="s">
        <v>495</v>
      </c>
      <c r="L90" t="s">
        <v>1002</v>
      </c>
      <c r="M90">
        <v>44099</v>
      </c>
      <c r="N90">
        <v>44099</v>
      </c>
    </row>
    <row r="91" spans="1:14" x14ac:dyDescent="0.3">
      <c r="A91">
        <v>334</v>
      </c>
      <c r="B91" t="s">
        <v>66</v>
      </c>
      <c r="C91" t="s">
        <v>500</v>
      </c>
      <c r="D91" t="s">
        <v>1002</v>
      </c>
      <c r="E91" t="s">
        <v>14</v>
      </c>
      <c r="F91" t="s">
        <v>15</v>
      </c>
      <c r="G91" t="s">
        <v>16</v>
      </c>
      <c r="H91" t="s">
        <v>16</v>
      </c>
      <c r="I91" t="s">
        <v>17</v>
      </c>
      <c r="J91" t="s">
        <v>321</v>
      </c>
      <c r="K91" t="s">
        <v>495</v>
      </c>
      <c r="L91" t="s">
        <v>1002</v>
      </c>
      <c r="M91">
        <v>44099</v>
      </c>
      <c r="N91">
        <v>44099</v>
      </c>
    </row>
    <row r="92" spans="1:14" x14ac:dyDescent="0.3">
      <c r="A92">
        <v>335</v>
      </c>
      <c r="B92" t="s">
        <v>66</v>
      </c>
      <c r="C92" t="s">
        <v>501</v>
      </c>
      <c r="D92" t="s">
        <v>1002</v>
      </c>
      <c r="E92" t="s">
        <v>14</v>
      </c>
      <c r="F92" t="s">
        <v>15</v>
      </c>
      <c r="G92" t="s">
        <v>16</v>
      </c>
      <c r="H92" t="s">
        <v>16</v>
      </c>
      <c r="I92" t="s">
        <v>17</v>
      </c>
      <c r="J92" t="s">
        <v>321</v>
      </c>
      <c r="K92" t="s">
        <v>495</v>
      </c>
      <c r="L92" t="s">
        <v>1002</v>
      </c>
      <c r="M92">
        <v>44099</v>
      </c>
      <c r="N92">
        <v>44099</v>
      </c>
    </row>
    <row r="93" spans="1:14" x14ac:dyDescent="0.3">
      <c r="A93">
        <v>336</v>
      </c>
      <c r="B93" t="s">
        <v>66</v>
      </c>
      <c r="C93" t="s">
        <v>502</v>
      </c>
      <c r="D93" t="s">
        <v>1002</v>
      </c>
      <c r="E93" t="s">
        <v>14</v>
      </c>
      <c r="F93" t="s">
        <v>15</v>
      </c>
      <c r="G93" t="s">
        <v>16</v>
      </c>
      <c r="H93" t="s">
        <v>16</v>
      </c>
      <c r="I93" t="s">
        <v>17</v>
      </c>
      <c r="J93" t="s">
        <v>321</v>
      </c>
      <c r="K93" t="s">
        <v>495</v>
      </c>
      <c r="L93" t="s">
        <v>1002</v>
      </c>
      <c r="M93">
        <v>44099</v>
      </c>
      <c r="N93">
        <v>44099</v>
      </c>
    </row>
    <row r="94" spans="1:14" x14ac:dyDescent="0.3">
      <c r="A94">
        <v>337</v>
      </c>
      <c r="B94" t="s">
        <v>66</v>
      </c>
      <c r="C94" t="s">
        <v>503</v>
      </c>
      <c r="D94" t="s">
        <v>1002</v>
      </c>
      <c r="E94" t="s">
        <v>14</v>
      </c>
      <c r="F94" t="s">
        <v>15</v>
      </c>
      <c r="G94" t="s">
        <v>16</v>
      </c>
      <c r="H94" t="s">
        <v>16</v>
      </c>
      <c r="I94" t="s">
        <v>17</v>
      </c>
      <c r="J94" t="s">
        <v>321</v>
      </c>
      <c r="K94" t="s">
        <v>495</v>
      </c>
      <c r="L94" t="s">
        <v>1002</v>
      </c>
      <c r="M94">
        <v>44099</v>
      </c>
      <c r="N94">
        <v>44099</v>
      </c>
    </row>
    <row r="95" spans="1:14" x14ac:dyDescent="0.3">
      <c r="A95">
        <v>338</v>
      </c>
      <c r="B95" t="s">
        <v>66</v>
      </c>
      <c r="C95" t="s">
        <v>505</v>
      </c>
      <c r="D95" t="s">
        <v>1002</v>
      </c>
      <c r="E95" t="s">
        <v>14</v>
      </c>
      <c r="F95" t="s">
        <v>15</v>
      </c>
      <c r="G95" t="s">
        <v>16</v>
      </c>
      <c r="H95" t="s">
        <v>16</v>
      </c>
      <c r="I95" t="s">
        <v>17</v>
      </c>
      <c r="J95" t="s">
        <v>321</v>
      </c>
      <c r="K95" t="s">
        <v>495</v>
      </c>
      <c r="L95" t="s">
        <v>1002</v>
      </c>
      <c r="M95">
        <v>44099</v>
      </c>
      <c r="N95">
        <v>44099</v>
      </c>
    </row>
    <row r="96" spans="1:14" x14ac:dyDescent="0.3">
      <c r="A96">
        <v>339</v>
      </c>
      <c r="B96" t="s">
        <v>66</v>
      </c>
      <c r="C96" t="s">
        <v>504</v>
      </c>
      <c r="D96" t="s">
        <v>1002</v>
      </c>
      <c r="E96" t="s">
        <v>14</v>
      </c>
      <c r="F96" t="s">
        <v>15</v>
      </c>
      <c r="G96" t="s">
        <v>16</v>
      </c>
      <c r="H96" t="s">
        <v>16</v>
      </c>
      <c r="I96" t="s">
        <v>17</v>
      </c>
      <c r="J96" t="s">
        <v>321</v>
      </c>
      <c r="K96" t="s">
        <v>495</v>
      </c>
      <c r="L96" t="s">
        <v>1002</v>
      </c>
      <c r="M96">
        <v>44099</v>
      </c>
      <c r="N96">
        <v>44099</v>
      </c>
    </row>
    <row r="97" spans="1:20" x14ac:dyDescent="0.3">
      <c r="A97">
        <v>340</v>
      </c>
      <c r="B97" t="s">
        <v>66</v>
      </c>
      <c r="C97" t="s">
        <v>506</v>
      </c>
      <c r="D97" t="s">
        <v>1002</v>
      </c>
      <c r="E97" t="s">
        <v>14</v>
      </c>
      <c r="F97" t="s">
        <v>15</v>
      </c>
      <c r="G97" t="s">
        <v>16</v>
      </c>
      <c r="H97" t="s">
        <v>16</v>
      </c>
      <c r="I97" t="s">
        <v>17</v>
      </c>
      <c r="J97" t="s">
        <v>321</v>
      </c>
      <c r="K97" t="s">
        <v>495</v>
      </c>
      <c r="L97" t="s">
        <v>1002</v>
      </c>
      <c r="M97">
        <v>44099</v>
      </c>
      <c r="N97">
        <v>44099</v>
      </c>
    </row>
    <row r="98" spans="1:20" x14ac:dyDescent="0.3">
      <c r="A98">
        <v>397</v>
      </c>
      <c r="B98" t="s">
        <v>738</v>
      </c>
      <c r="C98" t="s">
        <v>604</v>
      </c>
      <c r="D98" t="s">
        <v>606</v>
      </c>
      <c r="E98" t="s">
        <v>112</v>
      </c>
      <c r="F98" t="s">
        <v>15</v>
      </c>
      <c r="G98">
        <v>14</v>
      </c>
      <c r="H98">
        <v>0</v>
      </c>
      <c r="I98" t="s">
        <v>120</v>
      </c>
      <c r="J98" t="s">
        <v>332</v>
      </c>
      <c r="K98" t="s">
        <v>346</v>
      </c>
      <c r="L98" t="s">
        <v>1002</v>
      </c>
      <c r="M98" t="s">
        <v>605</v>
      </c>
      <c r="N98" t="s">
        <v>605</v>
      </c>
    </row>
    <row r="99" spans="1:20" x14ac:dyDescent="0.3">
      <c r="A99">
        <v>402</v>
      </c>
      <c r="B99" t="s">
        <v>738</v>
      </c>
      <c r="C99" t="s">
        <v>604</v>
      </c>
      <c r="D99" t="s">
        <v>606</v>
      </c>
      <c r="E99" t="s">
        <v>112</v>
      </c>
      <c r="F99" t="s">
        <v>15</v>
      </c>
      <c r="G99">
        <v>14</v>
      </c>
      <c r="H99">
        <v>0</v>
      </c>
      <c r="I99" t="s">
        <v>120</v>
      </c>
      <c r="J99" t="s">
        <v>332</v>
      </c>
      <c r="K99" t="s">
        <v>346</v>
      </c>
      <c r="L99" t="s">
        <v>1002</v>
      </c>
      <c r="M99" t="s">
        <v>605</v>
      </c>
      <c r="N99" t="s">
        <v>605</v>
      </c>
    </row>
    <row r="100" spans="1:20" x14ac:dyDescent="0.3">
      <c r="A100">
        <v>408</v>
      </c>
      <c r="B100" t="s">
        <v>66</v>
      </c>
      <c r="C100" t="s">
        <v>626</v>
      </c>
      <c r="D100" t="s">
        <v>630</v>
      </c>
      <c r="E100" t="s">
        <v>112</v>
      </c>
      <c r="F100" t="s">
        <v>15</v>
      </c>
      <c r="G100" t="s">
        <v>631</v>
      </c>
      <c r="H100">
        <v>0</v>
      </c>
      <c r="I100" t="s">
        <v>17</v>
      </c>
      <c r="J100" t="s">
        <v>321</v>
      </c>
      <c r="K100" t="s">
        <v>164</v>
      </c>
      <c r="L100" t="s">
        <v>1002</v>
      </c>
      <c r="M100">
        <v>44155</v>
      </c>
      <c r="N100">
        <v>44155</v>
      </c>
    </row>
    <row r="101" spans="1:20" x14ac:dyDescent="0.3">
      <c r="A101">
        <v>409</v>
      </c>
      <c r="B101" t="s">
        <v>66</v>
      </c>
      <c r="C101" t="s">
        <v>633</v>
      </c>
      <c r="D101" t="s">
        <v>629</v>
      </c>
      <c r="E101" t="s">
        <v>14</v>
      </c>
      <c r="F101" t="s">
        <v>15</v>
      </c>
      <c r="G101" t="s">
        <v>16</v>
      </c>
      <c r="H101" t="s">
        <v>16</v>
      </c>
      <c r="I101" t="s">
        <v>17</v>
      </c>
      <c r="J101" t="s">
        <v>321</v>
      </c>
      <c r="K101" t="s">
        <v>164</v>
      </c>
      <c r="L101" t="s">
        <v>1002</v>
      </c>
      <c r="M101">
        <v>44155</v>
      </c>
      <c r="N101">
        <v>44155</v>
      </c>
    </row>
    <row r="102" spans="1:20" x14ac:dyDescent="0.3">
      <c r="A102">
        <v>410</v>
      </c>
      <c r="B102" t="s">
        <v>66</v>
      </c>
      <c r="C102" t="s">
        <v>627</v>
      </c>
      <c r="D102" t="s">
        <v>628</v>
      </c>
      <c r="E102" t="s">
        <v>14</v>
      </c>
      <c r="F102" t="s">
        <v>15</v>
      </c>
      <c r="G102" t="s">
        <v>16</v>
      </c>
      <c r="H102" t="s">
        <v>16</v>
      </c>
      <c r="I102" t="s">
        <v>17</v>
      </c>
      <c r="J102" t="s">
        <v>321</v>
      </c>
      <c r="K102" t="s">
        <v>164</v>
      </c>
      <c r="L102" t="s">
        <v>1002</v>
      </c>
      <c r="M102">
        <v>44155</v>
      </c>
      <c r="N102">
        <v>44155</v>
      </c>
    </row>
    <row r="103" spans="1:20" x14ac:dyDescent="0.3">
      <c r="A103">
        <v>413</v>
      </c>
      <c r="B103" t="s">
        <v>66</v>
      </c>
      <c r="C103" t="s">
        <v>626</v>
      </c>
      <c r="D103" t="s">
        <v>630</v>
      </c>
      <c r="E103" t="s">
        <v>112</v>
      </c>
      <c r="F103" t="s">
        <v>15</v>
      </c>
      <c r="G103" t="s">
        <v>631</v>
      </c>
      <c r="H103">
        <v>0</v>
      </c>
      <c r="I103" t="s">
        <v>17</v>
      </c>
      <c r="J103" t="s">
        <v>321</v>
      </c>
      <c r="K103" t="s">
        <v>164</v>
      </c>
      <c r="L103" t="s">
        <v>1002</v>
      </c>
      <c r="M103">
        <v>44155</v>
      </c>
      <c r="N103">
        <v>44155</v>
      </c>
    </row>
    <row r="104" spans="1:20" x14ac:dyDescent="0.3">
      <c r="A104">
        <v>414</v>
      </c>
      <c r="B104" t="s">
        <v>66</v>
      </c>
      <c r="C104" t="s">
        <v>633</v>
      </c>
      <c r="D104" t="s">
        <v>629</v>
      </c>
      <c r="E104" t="s">
        <v>14</v>
      </c>
      <c r="F104" t="s">
        <v>15</v>
      </c>
      <c r="G104" t="s">
        <v>16</v>
      </c>
      <c r="H104" t="s">
        <v>16</v>
      </c>
      <c r="I104" t="s">
        <v>17</v>
      </c>
      <c r="J104" t="s">
        <v>321</v>
      </c>
      <c r="K104" t="s">
        <v>164</v>
      </c>
      <c r="L104" t="s">
        <v>1002</v>
      </c>
      <c r="M104">
        <v>44155</v>
      </c>
      <c r="N104">
        <v>44155</v>
      </c>
    </row>
    <row r="105" spans="1:20" x14ac:dyDescent="0.3">
      <c r="A105">
        <v>415</v>
      </c>
      <c r="B105" t="s">
        <v>66</v>
      </c>
      <c r="C105" t="s">
        <v>627</v>
      </c>
      <c r="D105" t="s">
        <v>628</v>
      </c>
      <c r="E105" t="s">
        <v>14</v>
      </c>
      <c r="F105" t="s">
        <v>15</v>
      </c>
      <c r="G105" t="s">
        <v>16</v>
      </c>
      <c r="H105" t="s">
        <v>16</v>
      </c>
      <c r="I105" t="s">
        <v>17</v>
      </c>
      <c r="J105" t="s">
        <v>321</v>
      </c>
      <c r="K105" t="s">
        <v>164</v>
      </c>
      <c r="L105" t="s">
        <v>1002</v>
      </c>
      <c r="M105">
        <v>44155</v>
      </c>
      <c r="N105">
        <v>44155</v>
      </c>
    </row>
    <row r="106" spans="1:20" x14ac:dyDescent="0.3">
      <c r="A106">
        <v>462</v>
      </c>
      <c r="B106" t="s">
        <v>738</v>
      </c>
      <c r="C106" t="s">
        <v>737</v>
      </c>
      <c r="D106" t="s">
        <v>1002</v>
      </c>
      <c r="E106" t="s">
        <v>14</v>
      </c>
      <c r="F106" t="s">
        <v>15</v>
      </c>
      <c r="G106" t="s">
        <v>16</v>
      </c>
      <c r="H106" t="s">
        <v>16</v>
      </c>
      <c r="I106" t="s">
        <v>17</v>
      </c>
      <c r="J106" t="s">
        <v>23</v>
      </c>
      <c r="K106" t="s">
        <v>317</v>
      </c>
      <c r="L106" t="s">
        <v>1002</v>
      </c>
      <c r="M106">
        <v>44179</v>
      </c>
      <c r="N106">
        <v>44179</v>
      </c>
    </row>
    <row r="107" spans="1:20" x14ac:dyDescent="0.3">
      <c r="A107">
        <v>467</v>
      </c>
      <c r="B107" t="s">
        <v>738</v>
      </c>
      <c r="C107" t="s">
        <v>737</v>
      </c>
      <c r="D107" t="s">
        <v>1002</v>
      </c>
      <c r="E107" t="s">
        <v>14</v>
      </c>
      <c r="F107" t="s">
        <v>15</v>
      </c>
      <c r="G107" t="s">
        <v>16</v>
      </c>
      <c r="H107" t="s">
        <v>16</v>
      </c>
      <c r="I107" t="s">
        <v>17</v>
      </c>
      <c r="J107" t="s">
        <v>23</v>
      </c>
      <c r="K107" t="s">
        <v>317</v>
      </c>
      <c r="L107" t="s">
        <v>1002</v>
      </c>
      <c r="M107">
        <v>44179</v>
      </c>
      <c r="N107">
        <v>44179</v>
      </c>
    </row>
    <row r="108" spans="1:20" s="16" customFormat="1" x14ac:dyDescent="0.3">
      <c r="A108" s="16">
        <v>228</v>
      </c>
      <c r="B108" s="17" t="s">
        <v>114</v>
      </c>
      <c r="C108" s="27" t="s">
        <v>397</v>
      </c>
      <c r="D108" s="5"/>
      <c r="E108" s="17" t="s">
        <v>14</v>
      </c>
      <c r="F108" s="17" t="s">
        <v>15</v>
      </c>
      <c r="G108" s="17" t="s">
        <v>16</v>
      </c>
      <c r="H108" s="17" t="s">
        <v>16</v>
      </c>
      <c r="I108" s="17" t="s">
        <v>17</v>
      </c>
      <c r="J108" s="15" t="s">
        <v>332</v>
      </c>
      <c r="K108" s="15" t="s">
        <v>166</v>
      </c>
      <c r="L108" s="17"/>
      <c r="M108" s="6">
        <v>44056</v>
      </c>
      <c r="N108" s="6">
        <v>44056</v>
      </c>
      <c r="O108" s="16" t="s">
        <v>620</v>
      </c>
      <c r="P108" s="18" t="s">
        <v>614</v>
      </c>
      <c r="Q108" s="18" t="s">
        <v>622</v>
      </c>
      <c r="R108" s="18"/>
      <c r="S108" s="39"/>
      <c r="T108" s="16" t="s">
        <v>243</v>
      </c>
    </row>
    <row r="109" spans="1:20" s="16" customFormat="1" x14ac:dyDescent="0.3">
      <c r="A109" s="16">
        <v>225</v>
      </c>
      <c r="B109" s="17" t="s">
        <v>66</v>
      </c>
      <c r="C109" s="27" t="s">
        <v>392</v>
      </c>
      <c r="D109" s="5" t="s">
        <v>393</v>
      </c>
      <c r="E109" s="17" t="s">
        <v>14</v>
      </c>
      <c r="F109" s="17" t="s">
        <v>15</v>
      </c>
      <c r="G109" s="17" t="s">
        <v>16</v>
      </c>
      <c r="H109" s="17" t="s">
        <v>16</v>
      </c>
      <c r="I109" s="17" t="s">
        <v>17</v>
      </c>
      <c r="J109" s="15" t="s">
        <v>321</v>
      </c>
      <c r="K109" s="15" t="s">
        <v>166</v>
      </c>
      <c r="L109" s="17"/>
      <c r="M109" s="6">
        <v>44054</v>
      </c>
      <c r="N109" s="6">
        <v>44054</v>
      </c>
      <c r="O109" s="16" t="s">
        <v>620</v>
      </c>
      <c r="P109" s="18" t="s">
        <v>614</v>
      </c>
      <c r="Q109" s="18" t="s">
        <v>622</v>
      </c>
      <c r="R109" s="18"/>
      <c r="S109" s="39"/>
    </row>
    <row r="110" spans="1:20" s="16" customFormat="1" x14ac:dyDescent="0.3">
      <c r="A110" s="16">
        <v>224</v>
      </c>
      <c r="B110" s="17" t="s">
        <v>66</v>
      </c>
      <c r="C110" s="27" t="s">
        <v>390</v>
      </c>
      <c r="D110" s="5" t="s">
        <v>391</v>
      </c>
      <c r="E110" s="17" t="s">
        <v>14</v>
      </c>
      <c r="F110" s="17" t="s">
        <v>15</v>
      </c>
      <c r="G110" s="17" t="s">
        <v>16</v>
      </c>
      <c r="H110" s="17" t="s">
        <v>16</v>
      </c>
      <c r="I110" s="17" t="s">
        <v>17</v>
      </c>
      <c r="J110" s="15" t="s">
        <v>321</v>
      </c>
      <c r="K110" s="15" t="s">
        <v>166</v>
      </c>
      <c r="L110" s="17"/>
      <c r="M110" s="6">
        <v>44054</v>
      </c>
      <c r="N110" s="6">
        <v>44054</v>
      </c>
      <c r="O110" s="16" t="s">
        <v>620</v>
      </c>
      <c r="P110" s="18" t="s">
        <v>614</v>
      </c>
      <c r="Q110" s="18" t="s">
        <v>622</v>
      </c>
      <c r="R110" s="18"/>
      <c r="S110" s="39"/>
    </row>
    <row r="111" spans="1:20" s="16" customFormat="1" x14ac:dyDescent="0.3">
      <c r="A111" s="16">
        <v>227</v>
      </c>
      <c r="B111" s="17" t="s">
        <v>114</v>
      </c>
      <c r="C111" s="27" t="s">
        <v>396</v>
      </c>
      <c r="D111" s="5"/>
      <c r="E111" s="17" t="s">
        <v>14</v>
      </c>
      <c r="F111" s="17" t="s">
        <v>15</v>
      </c>
      <c r="G111" s="17" t="s">
        <v>16</v>
      </c>
      <c r="H111" s="17" t="s">
        <v>16</v>
      </c>
      <c r="I111" s="17" t="s">
        <v>17</v>
      </c>
      <c r="J111" s="15" t="s">
        <v>332</v>
      </c>
      <c r="K111" s="15" t="s">
        <v>166</v>
      </c>
      <c r="L111" s="17"/>
      <c r="M111" s="6">
        <v>44056</v>
      </c>
      <c r="N111" s="6">
        <v>44056</v>
      </c>
      <c r="O111" s="16" t="s">
        <v>620</v>
      </c>
      <c r="P111" s="18" t="s">
        <v>614</v>
      </c>
      <c r="Q111" s="18" t="s">
        <v>622</v>
      </c>
      <c r="R111" s="18"/>
      <c r="S111" s="39"/>
      <c r="T111" s="16" t="s">
        <v>243</v>
      </c>
    </row>
    <row r="112" spans="1:20" x14ac:dyDescent="0.3">
      <c r="A112" s="16">
        <v>369</v>
      </c>
      <c r="B112" s="17" t="s">
        <v>66</v>
      </c>
      <c r="C112" s="27" t="s">
        <v>674</v>
      </c>
      <c r="D112" s="5"/>
      <c r="E112" s="17" t="s">
        <v>112</v>
      </c>
      <c r="F112" s="17" t="s">
        <v>15</v>
      </c>
      <c r="G112" s="17" t="s">
        <v>693</v>
      </c>
      <c r="H112" s="17">
        <v>5</v>
      </c>
      <c r="I112" s="17" t="s">
        <v>17</v>
      </c>
      <c r="J112" s="15" t="s">
        <v>321</v>
      </c>
      <c r="K112" s="29" t="s">
        <v>162</v>
      </c>
      <c r="L112" s="17"/>
      <c r="M112" s="6">
        <v>44161</v>
      </c>
      <c r="N112" s="6">
        <v>44161</v>
      </c>
      <c r="O112" s="16" t="s">
        <v>639</v>
      </c>
      <c r="P112" s="18" t="s">
        <v>614</v>
      </c>
      <c r="Q112" s="18" t="s">
        <v>622</v>
      </c>
    </row>
    <row r="113" spans="1:19" s="16" customFormat="1" x14ac:dyDescent="0.3">
      <c r="A113" s="16">
        <v>343</v>
      </c>
      <c r="B113" s="17" t="s">
        <v>114</v>
      </c>
      <c r="C113" s="27" t="s">
        <v>612</v>
      </c>
      <c r="D113" s="5" t="s">
        <v>756</v>
      </c>
      <c r="E113" s="17" t="s">
        <v>112</v>
      </c>
      <c r="F113" s="17" t="s">
        <v>15</v>
      </c>
      <c r="G113" s="17">
        <v>1</v>
      </c>
      <c r="H113" s="17">
        <v>0</v>
      </c>
      <c r="I113" s="17" t="s">
        <v>17</v>
      </c>
      <c r="J113" s="15" t="s">
        <v>332</v>
      </c>
      <c r="K113" s="15" t="s">
        <v>163</v>
      </c>
      <c r="L113" s="17"/>
      <c r="M113" s="6" t="s">
        <v>609</v>
      </c>
      <c r="N113" s="6">
        <v>44188</v>
      </c>
      <c r="O113" s="16" t="s">
        <v>620</v>
      </c>
      <c r="P113" s="18" t="s">
        <v>614</v>
      </c>
      <c r="Q113" s="18" t="s">
        <v>622</v>
      </c>
      <c r="R113" s="18"/>
      <c r="S113" s="39"/>
    </row>
    <row r="114" spans="1:19" s="16" customFormat="1" x14ac:dyDescent="0.3">
      <c r="A114" s="16">
        <v>306</v>
      </c>
      <c r="B114" s="17" t="s">
        <v>450</v>
      </c>
      <c r="C114" s="27" t="s">
        <v>699</v>
      </c>
      <c r="D114" s="5" t="s">
        <v>560</v>
      </c>
      <c r="E114" s="17" t="s">
        <v>112</v>
      </c>
      <c r="F114" s="17" t="s">
        <v>15</v>
      </c>
      <c r="G114" s="17">
        <v>12</v>
      </c>
      <c r="H114" s="17">
        <v>30</v>
      </c>
      <c r="I114" s="17" t="s">
        <v>120</v>
      </c>
      <c r="J114" s="15" t="s">
        <v>321</v>
      </c>
      <c r="K114" s="15" t="s">
        <v>495</v>
      </c>
      <c r="L114" s="17"/>
      <c r="M114" s="6">
        <v>44126</v>
      </c>
      <c r="N114" s="6">
        <v>44126</v>
      </c>
      <c r="O114" s="16" t="s">
        <v>616</v>
      </c>
      <c r="P114" s="18" t="s">
        <v>614</v>
      </c>
      <c r="Q114" s="18" t="s">
        <v>622</v>
      </c>
      <c r="R114" s="18"/>
      <c r="S114" s="39"/>
    </row>
    <row r="115" spans="1:19" s="16" customFormat="1" x14ac:dyDescent="0.3">
      <c r="A115" s="16">
        <v>283</v>
      </c>
      <c r="B115" s="17" t="s">
        <v>114</v>
      </c>
      <c r="C115" s="27" t="s">
        <v>516</v>
      </c>
      <c r="D115" s="5" t="s">
        <v>517</v>
      </c>
      <c r="E115" s="17" t="s">
        <v>112</v>
      </c>
      <c r="F115" s="17" t="s">
        <v>106</v>
      </c>
      <c r="G115" s="17">
        <v>9</v>
      </c>
      <c r="H115" s="17">
        <v>15</v>
      </c>
      <c r="I115" s="17" t="s">
        <v>17</v>
      </c>
      <c r="J115" s="15" t="s">
        <v>332</v>
      </c>
      <c r="K115" s="15" t="s">
        <v>332</v>
      </c>
      <c r="L115" s="17"/>
      <c r="M115" s="6">
        <v>44106</v>
      </c>
      <c r="N115" s="6">
        <v>44106</v>
      </c>
      <c r="O115" s="16" t="s">
        <v>639</v>
      </c>
      <c r="P115" s="18" t="s">
        <v>614</v>
      </c>
      <c r="Q115" s="18" t="s">
        <v>622</v>
      </c>
      <c r="R115" s="18"/>
      <c r="S115" s="39"/>
    </row>
    <row r="116" spans="1:19" s="16" customFormat="1" x14ac:dyDescent="0.3">
      <c r="A116" s="16">
        <v>233</v>
      </c>
      <c r="B116" s="17" t="s">
        <v>114</v>
      </c>
      <c r="C116" s="27" t="s">
        <v>409</v>
      </c>
      <c r="D116" s="5" t="s">
        <v>410</v>
      </c>
      <c r="E116" s="17" t="s">
        <v>112</v>
      </c>
      <c r="F116" s="17" t="s">
        <v>15</v>
      </c>
      <c r="G116" s="17"/>
      <c r="H116" s="17"/>
      <c r="I116" s="17" t="s">
        <v>141</v>
      </c>
      <c r="J116" s="15" t="s">
        <v>332</v>
      </c>
      <c r="K116" s="15" t="s">
        <v>167</v>
      </c>
      <c r="L116" s="31" t="s">
        <v>998</v>
      </c>
      <c r="M116" s="6">
        <v>44063</v>
      </c>
      <c r="N116" s="6">
        <v>44063</v>
      </c>
      <c r="O116" s="16" t="s">
        <v>639</v>
      </c>
      <c r="P116" s="18" t="s">
        <v>614</v>
      </c>
      <c r="Q116" s="18" t="s">
        <v>622</v>
      </c>
      <c r="R116" s="18"/>
      <c r="S116" s="39"/>
    </row>
    <row r="117" spans="1:19" s="16" customFormat="1" x14ac:dyDescent="0.3">
      <c r="A117" s="16">
        <v>199</v>
      </c>
      <c r="B117" s="17" t="s">
        <v>114</v>
      </c>
      <c r="C117" s="27" t="s">
        <v>350</v>
      </c>
      <c r="D117" s="5" t="s">
        <v>351</v>
      </c>
      <c r="E117" s="17" t="s">
        <v>112</v>
      </c>
      <c r="F117" s="17" t="s">
        <v>106</v>
      </c>
      <c r="G117" s="17">
        <v>3</v>
      </c>
      <c r="H117" s="17">
        <v>0</v>
      </c>
      <c r="I117" s="17" t="s">
        <v>17</v>
      </c>
      <c r="J117" s="15" t="s">
        <v>321</v>
      </c>
      <c r="K117" s="15" t="s">
        <v>163</v>
      </c>
      <c r="L117" s="17"/>
      <c r="M117" s="6">
        <v>44035</v>
      </c>
      <c r="N117" s="6">
        <v>44035</v>
      </c>
      <c r="P117" s="18" t="s">
        <v>614</v>
      </c>
      <c r="Q117" s="18" t="s">
        <v>622</v>
      </c>
      <c r="R117" s="18"/>
      <c r="S117" s="39"/>
    </row>
    <row r="118" spans="1:19" s="16" customFormat="1" x14ac:dyDescent="0.3">
      <c r="A118" s="16">
        <v>153</v>
      </c>
      <c r="B118" s="17" t="s">
        <v>66</v>
      </c>
      <c r="C118" s="27" t="s">
        <v>289</v>
      </c>
      <c r="D118" s="5" t="s">
        <v>290</v>
      </c>
      <c r="E118" s="17" t="s">
        <v>112</v>
      </c>
      <c r="F118" s="17" t="s">
        <v>15</v>
      </c>
      <c r="G118" s="17">
        <v>3</v>
      </c>
      <c r="H118" s="17">
        <v>0</v>
      </c>
      <c r="I118" s="17" t="s">
        <v>141</v>
      </c>
      <c r="J118" s="15" t="s">
        <v>332</v>
      </c>
      <c r="K118" s="15" t="s">
        <v>163</v>
      </c>
      <c r="L118" s="17"/>
      <c r="M118" s="6">
        <v>44007</v>
      </c>
      <c r="N118" s="6">
        <v>44007</v>
      </c>
      <c r="O118" s="16" t="s">
        <v>639</v>
      </c>
      <c r="P118" s="18" t="s">
        <v>614</v>
      </c>
      <c r="Q118" s="18" t="s">
        <v>622</v>
      </c>
      <c r="R118" s="18"/>
      <c r="S118" s="39"/>
    </row>
    <row r="119" spans="1:19" s="16" customFormat="1" x14ac:dyDescent="0.3">
      <c r="A119" s="16">
        <v>91</v>
      </c>
      <c r="B119" s="17" t="s">
        <v>66</v>
      </c>
      <c r="C119" s="27" t="s">
        <v>128</v>
      </c>
      <c r="D119" s="5"/>
      <c r="E119" s="17" t="s">
        <v>112</v>
      </c>
      <c r="F119" s="17" t="s">
        <v>15</v>
      </c>
      <c r="G119" s="17">
        <v>0</v>
      </c>
      <c r="H119" s="17">
        <v>0</v>
      </c>
      <c r="I119" s="17" t="s">
        <v>17</v>
      </c>
      <c r="J119" s="15" t="s">
        <v>321</v>
      </c>
      <c r="K119" s="15" t="s">
        <v>321</v>
      </c>
      <c r="L119" s="17"/>
      <c r="M119" s="6">
        <v>43937</v>
      </c>
      <c r="N119" s="6">
        <v>43937</v>
      </c>
      <c r="O119" s="16" t="s">
        <v>620</v>
      </c>
      <c r="P119" s="18" t="s">
        <v>614</v>
      </c>
      <c r="Q119" s="18" t="s">
        <v>622</v>
      </c>
      <c r="R119" s="18"/>
      <c r="S119" s="39"/>
    </row>
    <row r="120" spans="1:19" s="16" customFormat="1" x14ac:dyDescent="0.3">
      <c r="A120" s="16">
        <v>83</v>
      </c>
      <c r="B120" s="17" t="s">
        <v>66</v>
      </c>
      <c r="C120" s="27" t="s">
        <v>33</v>
      </c>
      <c r="D120" s="5"/>
      <c r="E120" s="17" t="s">
        <v>112</v>
      </c>
      <c r="F120" s="17" t="s">
        <v>15</v>
      </c>
      <c r="G120" s="17">
        <v>8</v>
      </c>
      <c r="H120" s="17">
        <v>0</v>
      </c>
      <c r="I120" s="17" t="s">
        <v>17</v>
      </c>
      <c r="J120" s="15" t="s">
        <v>23</v>
      </c>
      <c r="K120" s="15" t="s">
        <v>166</v>
      </c>
      <c r="L120" s="17"/>
      <c r="M120" s="6">
        <v>43937</v>
      </c>
      <c r="N120" s="6">
        <v>43937</v>
      </c>
      <c r="O120" s="16" t="s">
        <v>620</v>
      </c>
      <c r="P120" s="18" t="s">
        <v>614</v>
      </c>
      <c r="Q120" s="18" t="s">
        <v>622</v>
      </c>
      <c r="R120" s="18"/>
      <c r="S120" s="39"/>
    </row>
  </sheetData>
  <hyperlinks>
    <hyperlink ref="K108" r:id="rId1" xr:uid="{AB39AFC8-734C-48E8-9E95-8869358C2453}"/>
    <hyperlink ref="J108" r:id="rId2" xr:uid="{78EBEA72-E3F9-4EC4-BDCF-C3477D60CF7A}"/>
    <hyperlink ref="J109" r:id="rId3" xr:uid="{1EF8FD9C-7FD7-4D57-87BD-4F5C691F6FC3}"/>
    <hyperlink ref="K109" r:id="rId4" xr:uid="{69C823CB-672E-477B-ADCD-981640C7033F}"/>
    <hyperlink ref="J110" r:id="rId5" xr:uid="{AD3794A9-FFE3-4B95-AA2F-67AF2331DFC1}"/>
    <hyperlink ref="K110" r:id="rId6" xr:uid="{9299798B-4859-4B1A-B3EE-6FED494914B9}"/>
    <hyperlink ref="K111" r:id="rId7" xr:uid="{9487B92A-3A09-4C27-AF51-B0061199559E}"/>
    <hyperlink ref="J111" r:id="rId8" xr:uid="{564F9469-EE3B-4DBD-8F8A-DE9466C8F9D1}"/>
    <hyperlink ref="J112" r:id="rId9" xr:uid="{22752F17-CA76-4D8A-B67F-E2E1E8CE6EC3}"/>
    <hyperlink ref="K112" r:id="rId10" display="mailto:piyaporn.su@CJDFintech.com" xr:uid="{30866CF1-30BA-4EC7-AC1D-77F524AE95E0}"/>
    <hyperlink ref="J113" r:id="rId11" xr:uid="{BF9A1EE4-B139-49E8-AAAE-3FAF7FF765DF}"/>
    <hyperlink ref="J114" r:id="rId12" xr:uid="{48C4426E-37B3-46D3-93E8-7849FF474D81}"/>
    <hyperlink ref="K114" r:id="rId13" xr:uid="{B3FA2ABD-4EF3-4678-B922-C91E9045A147}"/>
    <hyperlink ref="J115" r:id="rId14" xr:uid="{2B881086-49C3-446C-AFC2-427034AD2606}"/>
    <hyperlink ref="K115" r:id="rId15" xr:uid="{7B85C05F-29E1-4457-BDDE-CCC57136E85A}"/>
    <hyperlink ref="K116" r:id="rId16" display="robert.wa@CJDFintech.com" xr:uid="{2C1542A3-F506-4DF8-BD7B-9FFD00AA3954}"/>
    <hyperlink ref="J116" r:id="rId17" xr:uid="{E745F0AA-9996-4E88-AF1E-0DA7F369D208}"/>
    <hyperlink ref="K117" r:id="rId18" xr:uid="{B77B2B51-4D80-4E97-8712-37DA79C2023A}"/>
    <hyperlink ref="K118" r:id="rId19" xr:uid="{E68EE42F-82F4-4FF9-AB35-2EE394E75EFB}"/>
    <hyperlink ref="K119" r:id="rId20" xr:uid="{BDE9A824-D86D-4D9A-B481-D804FEE0FCCB}"/>
    <hyperlink ref="J120" r:id="rId21" xr:uid="{51BF3C0A-4D3B-46B8-9D87-7B24F67AC5CF}"/>
  </hyperlinks>
  <pageMargins left="0.7" right="0.7" top="0.75" bottom="0.75" header="0.3" footer="0.3"/>
  <pageSetup paperSize="9" orientation="portrait" r:id="rId2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A6C32F4963AD469B19DAB93D8EE004" ma:contentTypeVersion="13" ma:contentTypeDescription="Create a new document." ma:contentTypeScope="" ma:versionID="a9dcac1f7a67a22c5aa38ac25086d8fb">
  <xsd:schema xmlns:xsd="http://www.w3.org/2001/XMLSchema" xmlns:xs="http://www.w3.org/2001/XMLSchema" xmlns:p="http://schemas.microsoft.com/office/2006/metadata/properties" xmlns:ns3="91b4dbb0-cc62-4431-83cf-2dcc5e558014" xmlns:ns4="830451d5-c8e6-4a41-9ae6-3850b5be044c" targetNamespace="http://schemas.microsoft.com/office/2006/metadata/properties" ma:root="true" ma:fieldsID="9fa88b0385409e367b4af6e9864071ae" ns3:_="" ns4:_="">
    <xsd:import namespace="91b4dbb0-cc62-4431-83cf-2dcc5e558014"/>
    <xsd:import namespace="830451d5-c8e6-4a41-9ae6-3850b5be04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b4dbb0-cc62-4431-83cf-2dcc5e5580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0451d5-c8e6-4a41-9ae6-3850b5be044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DFD646-86E7-493A-BE62-405CF9F36D6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D651AC9-C04D-43A0-B8F2-07CC685592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1929AE-C299-4824-8F63-0638FE7558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b4dbb0-cc62-4431-83cf-2dcc5e558014"/>
    <ds:schemaRef ds:uri="830451d5-c8e6-4a41-9ae6-3850b5be04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</vt:lpstr>
      <vt:lpstr>talend_job_reporter_config</vt:lpstr>
      <vt:lpstr>Deleted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Praewpun (Praew) Chaiyapornruangdet</dc:creator>
  <cp:lastModifiedBy>Kunuch (Frank) Terdtinwitid</cp:lastModifiedBy>
  <dcterms:created xsi:type="dcterms:W3CDTF">2020-04-23T04:58:22Z</dcterms:created>
  <dcterms:modified xsi:type="dcterms:W3CDTF">2021-09-14T07:28:20Z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0x0101000AA6C32F4963AD469B19DAB93D8EE004</vt:lpwstr>
  </property>
</Properties>
</file>