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88344506-FBC2-4DF8-8B88-CB901F96C93A}" xr6:coauthVersionLast="41" xr6:coauthVersionMax="41" xr10:uidLastSave="{00000000-0000-0000-0000-000000000000}"/>
  <bookViews>
    <workbookView xWindow="-96" yWindow="-96" windowWidth="19392" windowHeight="10392" firstSheet="2" activeTab="6" xr2:uid="{00000000-000D-0000-FFFF-FFFF00000000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5" i="1" l="1"/>
  <c r="AQ29" i="1"/>
  <c r="AQ31" i="1"/>
  <c r="AQ32" i="1"/>
  <c r="AQ18" i="1"/>
  <c r="AQ22" i="1"/>
  <c r="AQ23" i="1"/>
  <c r="AQ11" i="1"/>
  <c r="AQ13" i="1"/>
  <c r="AQ14" i="1"/>
  <c r="AQ4" i="1"/>
  <c r="AQ6" i="1"/>
  <c r="AQ7" i="1"/>
  <c r="AP25" i="1"/>
  <c r="AP29" i="1"/>
  <c r="AP31" i="1"/>
  <c r="AP32" i="1"/>
  <c r="AP18" i="1"/>
  <c r="AP22" i="1"/>
  <c r="AP23" i="1"/>
  <c r="AP11" i="1"/>
  <c r="AP13" i="1"/>
  <c r="AP14" i="1"/>
  <c r="AP4" i="1"/>
  <c r="AP6" i="1"/>
  <c r="AP7" i="1"/>
  <c r="AD29" i="1"/>
  <c r="AD25" i="1"/>
  <c r="AD31" i="1"/>
  <c r="AD32" i="1"/>
  <c r="AD18" i="1"/>
  <c r="AD22" i="1"/>
  <c r="AD23" i="1"/>
  <c r="AD11" i="1"/>
  <c r="AD13" i="1"/>
  <c r="AD14" i="1"/>
  <c r="AD6" i="1"/>
  <c r="AD4" i="1"/>
  <c r="AD7" i="1"/>
  <c r="U11" i="1"/>
  <c r="U13" i="1"/>
  <c r="U14" i="1"/>
  <c r="U18" i="1"/>
  <c r="U22" i="1"/>
  <c r="U23" i="1"/>
  <c r="U25" i="1"/>
  <c r="U29" i="1"/>
  <c r="U31" i="1"/>
  <c r="U32" i="1"/>
  <c r="AC31" i="1"/>
  <c r="AC25" i="1"/>
  <c r="AC29" i="1"/>
  <c r="AC32" i="1"/>
  <c r="AC22" i="1"/>
  <c r="AC18" i="1"/>
  <c r="AC23" i="1"/>
  <c r="AE22" i="1"/>
  <c r="AE18" i="1"/>
  <c r="AE23" i="1"/>
  <c r="AC13" i="1"/>
  <c r="AC11" i="1"/>
  <c r="AC14" i="1"/>
  <c r="AC6" i="1"/>
  <c r="AC4" i="1"/>
  <c r="AC7" i="1"/>
  <c r="AA31" i="1"/>
  <c r="AA25" i="1"/>
  <c r="AA29" i="1"/>
  <c r="AA32" i="1"/>
  <c r="AA22" i="1"/>
  <c r="AA18" i="1"/>
  <c r="AA23" i="1"/>
  <c r="AA13" i="1"/>
  <c r="AA11" i="1"/>
  <c r="AA14" i="1"/>
  <c r="AA4" i="1"/>
  <c r="AA6" i="1"/>
  <c r="AA7" i="1"/>
  <c r="AB25" i="1"/>
  <c r="AB29" i="1"/>
  <c r="AB31" i="1"/>
  <c r="AB32" i="1"/>
  <c r="AB18" i="1"/>
  <c r="AB22" i="1"/>
  <c r="AB23" i="1"/>
  <c r="AB11" i="1"/>
  <c r="AB13" i="1"/>
  <c r="AB14" i="1"/>
  <c r="AB6" i="1"/>
  <c r="AB4" i="1"/>
  <c r="AB7" i="1"/>
  <c r="Z25" i="1"/>
  <c r="Z29" i="1"/>
  <c r="Z31" i="1"/>
  <c r="Z32" i="1"/>
  <c r="Z18" i="1"/>
  <c r="Z22" i="1"/>
  <c r="Z23" i="1"/>
  <c r="Z11" i="1"/>
  <c r="Z13" i="1"/>
  <c r="Z14" i="1"/>
  <c r="Z4" i="1"/>
  <c r="Z6" i="1"/>
  <c r="Z7" i="1"/>
  <c r="Y25" i="1"/>
  <c r="Y29" i="1"/>
  <c r="Y31" i="1"/>
  <c r="Y32" i="1"/>
  <c r="Y18" i="1"/>
  <c r="Y22" i="1"/>
  <c r="Y23" i="1"/>
  <c r="Y11" i="1"/>
  <c r="Y13" i="1"/>
  <c r="Y14" i="1"/>
  <c r="Y4" i="1"/>
  <c r="Y6" i="1"/>
  <c r="Y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E4" i="1"/>
  <c r="AF4" i="1"/>
  <c r="AG4" i="1"/>
  <c r="AH4" i="1"/>
  <c r="AI4" i="1"/>
  <c r="AJ4" i="1"/>
  <c r="AK4" i="1"/>
  <c r="AL4" i="1"/>
  <c r="AM4" i="1"/>
  <c r="AN4" i="1"/>
  <c r="AO4" i="1"/>
  <c r="AR4" i="1"/>
  <c r="AS4" i="1"/>
  <c r="AS20" i="1"/>
  <c r="L11" i="3"/>
  <c r="AS19" i="1"/>
  <c r="AS21" i="1"/>
  <c r="L12" i="3"/>
  <c r="M29" i="1"/>
  <c r="AS27" i="1"/>
  <c r="L4" i="3"/>
  <c r="AS28" i="1"/>
  <c r="L5" i="3"/>
  <c r="AS26" i="1"/>
  <c r="L3" i="3"/>
  <c r="L10" i="3"/>
  <c r="AS16" i="1"/>
  <c r="I11" i="3"/>
  <c r="AS17" i="1"/>
  <c r="I12" i="3"/>
  <c r="AS15" i="1"/>
  <c r="I10" i="3"/>
  <c r="AS9" i="1"/>
  <c r="I4" i="3"/>
  <c r="AS10" i="1"/>
  <c r="I5" i="3"/>
  <c r="AS8" i="1"/>
  <c r="I3" i="3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V31" i="1"/>
  <c r="W31" i="1"/>
  <c r="X31" i="1"/>
  <c r="AE31" i="1"/>
  <c r="AF31" i="1"/>
  <c r="AG31" i="1"/>
  <c r="AH31" i="1"/>
  <c r="AI31" i="1"/>
  <c r="AJ31" i="1"/>
  <c r="AK31" i="1"/>
  <c r="AL31" i="1"/>
  <c r="AM31" i="1"/>
  <c r="AN31" i="1"/>
  <c r="AO31" i="1"/>
  <c r="AR31" i="1"/>
  <c r="AS31" i="1"/>
  <c r="F11" i="3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R29" i="1"/>
  <c r="S29" i="1"/>
  <c r="T29" i="1"/>
  <c r="V29" i="1"/>
  <c r="W29" i="1"/>
  <c r="X29" i="1"/>
  <c r="AE29" i="1"/>
  <c r="AF29" i="1"/>
  <c r="AG29" i="1"/>
  <c r="AH29" i="1"/>
  <c r="AI29" i="1"/>
  <c r="AJ29" i="1"/>
  <c r="AK29" i="1"/>
  <c r="AL29" i="1"/>
  <c r="AM29" i="1"/>
  <c r="AN29" i="1"/>
  <c r="AO29" i="1"/>
  <c r="AR29" i="1"/>
  <c r="AS29" i="1"/>
  <c r="F10" i="3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X25" i="1"/>
  <c r="AE25" i="1"/>
  <c r="AF25" i="1"/>
  <c r="AG25" i="1"/>
  <c r="AH25" i="1"/>
  <c r="AI25" i="1"/>
  <c r="AJ25" i="1"/>
  <c r="AK25" i="1"/>
  <c r="AL25" i="1"/>
  <c r="AM25" i="1"/>
  <c r="AN25" i="1"/>
  <c r="AO25" i="1"/>
  <c r="AR25" i="1"/>
  <c r="AS25" i="1"/>
  <c r="F9" i="3"/>
  <c r="E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X22" i="1"/>
  <c r="AF22" i="1"/>
  <c r="AG22" i="1"/>
  <c r="AH22" i="1"/>
  <c r="AI22" i="1"/>
  <c r="AJ22" i="1"/>
  <c r="AK22" i="1"/>
  <c r="AL22" i="1"/>
  <c r="AM22" i="1"/>
  <c r="AN22" i="1"/>
  <c r="AO22" i="1"/>
  <c r="AR22" i="1"/>
  <c r="AS22" i="1"/>
  <c r="F8" i="3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V18" i="1"/>
  <c r="W18" i="1"/>
  <c r="X18" i="1"/>
  <c r="AF18" i="1"/>
  <c r="AG18" i="1"/>
  <c r="AH18" i="1"/>
  <c r="AI18" i="1"/>
  <c r="AJ18" i="1"/>
  <c r="AK18" i="1"/>
  <c r="AL18" i="1"/>
  <c r="AM18" i="1"/>
  <c r="AN18" i="1"/>
  <c r="AO18" i="1"/>
  <c r="AR18" i="1"/>
  <c r="AS18" i="1"/>
  <c r="F7" i="3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AE13" i="1"/>
  <c r="AF13" i="1"/>
  <c r="AG13" i="1"/>
  <c r="AH13" i="1"/>
  <c r="AI13" i="1"/>
  <c r="AJ13" i="1"/>
  <c r="AK13" i="1"/>
  <c r="AL13" i="1"/>
  <c r="AM13" i="1"/>
  <c r="AN13" i="1"/>
  <c r="AO13" i="1"/>
  <c r="AR13" i="1"/>
  <c r="AS13" i="1"/>
  <c r="F6" i="3"/>
  <c r="W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X11" i="1"/>
  <c r="AE11" i="1"/>
  <c r="AF11" i="1"/>
  <c r="AG11" i="1"/>
  <c r="AH11" i="1"/>
  <c r="AI11" i="1"/>
  <c r="AJ11" i="1"/>
  <c r="AK11" i="1"/>
  <c r="AL11" i="1"/>
  <c r="AM11" i="1"/>
  <c r="AN11" i="1"/>
  <c r="AO11" i="1"/>
  <c r="AR11" i="1"/>
  <c r="AS11" i="1"/>
  <c r="F5" i="3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E6" i="1"/>
  <c r="AF6" i="1"/>
  <c r="AG6" i="1"/>
  <c r="AH6" i="1"/>
  <c r="AI6" i="1"/>
  <c r="AJ6" i="1"/>
  <c r="AK6" i="1"/>
  <c r="AL6" i="1"/>
  <c r="AM6" i="1"/>
  <c r="AN6" i="1"/>
  <c r="AO6" i="1"/>
  <c r="AR6" i="1"/>
  <c r="AS6" i="1"/>
  <c r="F4" i="3"/>
  <c r="F3" i="3"/>
  <c r="AJ32" i="1"/>
  <c r="AI32" i="1"/>
  <c r="AH32" i="1"/>
  <c r="AG32" i="1"/>
  <c r="AF32" i="1"/>
  <c r="AE32" i="1"/>
  <c r="X32" i="1"/>
  <c r="W32" i="1"/>
  <c r="V32" i="1"/>
  <c r="T32" i="1"/>
  <c r="AJ23" i="1"/>
  <c r="AI23" i="1"/>
  <c r="AH23" i="1"/>
  <c r="AG23" i="1"/>
  <c r="AF23" i="1"/>
  <c r="X23" i="1"/>
  <c r="W23" i="1"/>
  <c r="V23" i="1"/>
  <c r="T23" i="1"/>
  <c r="AJ14" i="1"/>
  <c r="AI14" i="1"/>
  <c r="AH14" i="1"/>
  <c r="AG14" i="1"/>
  <c r="AF14" i="1"/>
  <c r="AE14" i="1"/>
  <c r="X14" i="1"/>
  <c r="W14" i="1"/>
  <c r="V14" i="1"/>
  <c r="T14" i="1"/>
  <c r="AK7" i="1"/>
  <c r="AJ7" i="1"/>
  <c r="AI7" i="1"/>
  <c r="AH7" i="1"/>
  <c r="AG7" i="1"/>
  <c r="AF7" i="1"/>
  <c r="AE7" i="1"/>
  <c r="X7" i="1"/>
  <c r="W7" i="1"/>
  <c r="V7" i="1"/>
  <c r="U7" i="1"/>
  <c r="T7" i="1"/>
  <c r="O7" i="1"/>
  <c r="P7" i="1"/>
  <c r="Q7" i="1"/>
  <c r="R7" i="1"/>
  <c r="S7" i="1"/>
  <c r="D7" i="1"/>
  <c r="E7" i="1"/>
  <c r="F7" i="1"/>
  <c r="G7" i="1"/>
  <c r="H7" i="1"/>
  <c r="I7" i="1"/>
  <c r="J7" i="1"/>
  <c r="K7" i="1"/>
  <c r="L7" i="1"/>
  <c r="M7" i="1"/>
  <c r="N7" i="1"/>
  <c r="AL7" i="1"/>
  <c r="AM7" i="1"/>
  <c r="AN7" i="1"/>
  <c r="AO7" i="1"/>
  <c r="AR7" i="1"/>
  <c r="AS7" i="1"/>
  <c r="AK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L14" i="1"/>
  <c r="AM14" i="1"/>
  <c r="AN14" i="1"/>
  <c r="AO14" i="1"/>
  <c r="AR14" i="1"/>
  <c r="AS14" i="1"/>
  <c r="AK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L23" i="1"/>
  <c r="AM23" i="1"/>
  <c r="AN23" i="1"/>
  <c r="AO23" i="1"/>
  <c r="AR23" i="1"/>
  <c r="AS23" i="1"/>
  <c r="AK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L32" i="1"/>
  <c r="AM32" i="1"/>
  <c r="AN32" i="1"/>
  <c r="AO32" i="1"/>
  <c r="AR32" i="1"/>
  <c r="AS32" i="1"/>
  <c r="AS30" i="1"/>
  <c r="AS24" i="1"/>
  <c r="AS12" i="1"/>
  <c r="AS5" i="1"/>
  <c r="AS3" i="1"/>
  <c r="AS2" i="1"/>
</calcChain>
</file>

<file path=xl/sharedStrings.xml><?xml version="1.0" encoding="utf-8"?>
<sst xmlns="http://schemas.openxmlformats.org/spreadsheetml/2006/main" count="441" uniqueCount="189">
  <si>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</si>
  <si>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</si>
  <si>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</si>
  <si>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</si>
  <si>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</si>
  <si>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</si>
  <si>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</si>
  <si>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</si>
  <si>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</si>
  <si>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</si>
  <si>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</si>
  <si>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</si>
  <si>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</si>
  <si>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</si>
  <si>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</si>
  <si>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</si>
  <si>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</si>
  <si>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</si>
  <si>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</si>
  <si>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</si>
  <si>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</si>
  <si>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</si>
  <si>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</si>
  <si>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</si>
  <si>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</si>
  <si>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</si>
  <si>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</si>
  <si>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</si>
  <si>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</si>
  <si>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</si>
  <si>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</si>
  <si>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</si>
  <si>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</si>
  <si>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</si>
  <si>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</si>
  <si>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</si>
  <si>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</si>
  <si>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</si>
  <si>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</si>
  <si>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</si>
  <si>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</si>
  <si>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</si>
  <si>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</si>
  <si>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</si>
  <si>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</si>
  <si>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</si>
  <si>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</si>
  <si>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</si>
  <si>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</si>
  <si>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</si>
  <si>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</si>
  <si>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</si>
  <si>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</si>
  <si>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</si>
  <si>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</si>
  <si>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</si>
  <si>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</si>
  <si>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</si>
  <si>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</si>
  <si>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</si>
  <si>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</si>
  <si>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</si>
  <si>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</si>
  <si>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</si>
  <si>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</si>
  <si>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</si>
  <si>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</si>
  <si>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</si>
  <si>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</si>
  <si>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</si>
  <si>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</si>
  <si>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</si>
  <si>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</si>
  <si>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</si>
  <si>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</si>
  <si>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</si>
  <si>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</si>
  <si>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</si>
  <si>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</si>
  <si>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</si>
  <si>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</si>
  <si>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</si>
  <si>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</si>
  <si>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</si>
  <si>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</si>
  <si>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</si>
  <si>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</si>
  <si>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</si>
  <si>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</si>
  <si>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</si>
  <si>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</si>
  <si>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</si>
  <si>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</si>
  <si>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</si>
  <si>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</si>
  <si>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</si>
  <si>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</si>
  <si>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</si>
  <si>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</si>
  <si>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</si>
  <si>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</si>
  <si>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</si>
  <si>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</si>
  <si>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</si>
  <si>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</si>
  <si>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</si>
  <si>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</si>
  <si>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</si>
  <si>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</si>
  <si>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</si>
  <si>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</si>
  <si>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</si>
  <si>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</si>
  <si>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</si>
  <si>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</si>
  <si>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</si>
  <si>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</si>
  <si>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</si>
  <si>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</si>
  <si>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</si>
  <si>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</si>
  <si>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</si>
  <si>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</si>
  <si>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</si>
  <si>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</si>
  <si>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</si>
  <si>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</si>
  <si>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</si>
  <si>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</si>
  <si>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</si>
  <si>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</si>
  <si>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</si>
  <si>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</si>
  <si>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</si>
  <si>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</si>
  <si>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</si>
  <si>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</si>
  <si>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</si>
  <si>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</si>
  <si>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</si>
  <si>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</si>
  <si>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</si>
  <si>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</si>
  <si>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</si>
  <si>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</si>
  <si>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</si>
  <si>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</si>
  <si>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</si>
  <si>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</si>
  <si>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</si>
  <si>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</si>
  <si>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</si>
  <si>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</si>
  <si>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</si>
  <si>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</si>
  <si>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</si>
  <si>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</si>
  <si>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</si>
  <si>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</si>
  <si>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</si>
  <si>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</si>
  <si>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</si>
  <si>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</si>
  <si>
    <t>use timeouts</t>
  </si>
  <si>
    <t>Use timeouts</t>
  </si>
  <si>
    <t>B8</t>
  </si>
  <si>
    <t>Microservices. Flexible software architecture</t>
  </si>
  <si>
    <t>B9</t>
  </si>
  <si>
    <t>Reactive Microservices Architecture</t>
  </si>
  <si>
    <t>B10</t>
  </si>
  <si>
    <t>Microservices: patterns and applications</t>
  </si>
  <si>
    <t>Indrasiri et al</t>
  </si>
  <si>
    <t>Wolff</t>
  </si>
  <si>
    <t>Bonèr</t>
  </si>
  <si>
    <t>Krause</t>
  </si>
  <si>
    <t>M28</t>
  </si>
  <si>
    <t xml:space="preserve">Microservices Architecture: Case on the Migration of Reservation-based Parking System </t>
  </si>
  <si>
    <t>Pujianto Yugopuspito, Panduwinata</t>
  </si>
  <si>
    <t>M29</t>
  </si>
  <si>
    <t>Transform Monolith into Microservices using Docker</t>
  </si>
  <si>
    <t>Sarita, Sunil</t>
  </si>
  <si>
    <t>B11</t>
  </si>
  <si>
    <t>Spring microservices in action</t>
  </si>
  <si>
    <t>Carnell</t>
  </si>
  <si>
    <t>O13</t>
  </si>
  <si>
    <t>O14</t>
  </si>
  <si>
    <t>3 common pitfalls of microservices integration—and how to avoid them</t>
  </si>
  <si>
    <t>5 fundamentals to a successful microservice design</t>
  </si>
  <si>
    <t>Ruecker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</si>
</sst>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23</c:v>
                </c:pt>
                <c:pt idx="5">
                  <c:v>18</c:v>
                </c:pt>
                <c:pt idx="6">
                  <c:v>6</c:v>
                </c:pt>
                <c:pt idx="7">
                  <c:v>19</c:v>
                </c:pt>
                <c:pt idx="8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1.893136125343366E-2"/>
                  <c:y val="-6.0003819269042521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1756328743373"/>
                      <c:h val="0.193991992644629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8.4376771766890134E-5"/>
                  <c:y val="-4.7591904067167137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2297636962356"/>
                      <c:h val="0.402160477251481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6.2225211520606782E-2"/>
                  <c:y val="-8.8980566140137385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00077288737298"/>
                      <c:h val="0.316334109220658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2289855566133648E-5"/>
                  <c:y val="0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9.8318844529069194E-3"/>
                  <c:y val="-0.17607245424305934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13</c:v>
                </c:pt>
                <c:pt idx="1">
                  <c:v>6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9-434B-981F-01BB6129AF3A}"/>
              </c:ext>
            </c:extLst>
          </c:dPt>
          <c:dLbls>
            <c:dLbl>
              <c:idx val="0"/>
              <c:layout>
                <c:manualLayout>
                  <c:x val="-5.3816912184869968E-2"/>
                  <c:y val="1.782852143482064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7.4871348437147156E-4"/>
                  <c:y val="-1.51274080185422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r>
                      <a:rPr lang="en-US"/>
                      <a:t> 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54197701777655027"/>
                      <c:h val="0.103959498268656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dLbl>
              <c:idx val="2"/>
              <c:layout>
                <c:manualLayout>
                  <c:x val="1.3518889508005148E-2"/>
                  <c:y val="-1.664910706014169E-2"/>
                </c:manualLayout>
              </c:layout>
              <c:tx>
                <c:rich>
                  <a:bodyPr/>
                  <a:lstStyle/>
                  <a:p>
                    <a:fld id="{AB79687A-77A0-4DBF-B7FD-7446D97BAB76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(w:</a:t>
                    </a:r>
                    <a:fld id="{3FA7980C-FA06-4422-80DD-67C1E58B9067}" type="PERCENTAGE">
                      <a:rPr lang="en-US" baseline="0"/>
                      <a:pPr/>
                      <a:t>[PERCENTUALE]</a:t>
                    </a:fld>
                    <a:r>
                      <a:rPr lang="en-US" baseline="0"/>
                      <a:t>; o:</a:t>
                    </a:r>
                    <a:fld id="{82D5F598-11F8-45A7-B1FB-8E7746D7E354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00863986523346"/>
                      <c:h val="0.268094114829775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EF9-434B-981F-01BB6129A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Analysis!$K$10:$K$12</c:f>
              <c:strCache>
                <c:ptCount val="3"/>
                <c:pt idx="0">
                  <c:v>use timeouts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Analysis!$L$10:$L$12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5.8610030883342566E-3"/>
                  <c:y val="-1.3875439390736855E-3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 </a:t>
                    </a:r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1052665805151017"/>
                      <c:h val="0.162833049874235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tabSelected="1" zoomScale="9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47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6600" cy="48514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0.70961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19871" y="3439583"/>
          <a:ext cx="912998" cy="812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service-to-service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0.55805</cdr:x>
      <cdr:y>0.15698</cdr:y>
    </cdr:from>
    <cdr:to>
      <cdr:x>0.69206</cdr:x>
      <cdr:y>0.33889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54692" y="761573"/>
          <a:ext cx="949675" cy="882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timeouts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720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5100" cy="455930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34949" cy="456811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opLeftCell="C30" workbookViewId="0">
      <selection activeCell="C45" sqref="C45"/>
    </sheetView>
  </sheetViews>
  <sheetFormatPr defaultColWidth="8.83984375" defaultRowHeight="12.9" x14ac:dyDescent="0.5"/>
  <cols>
    <col min="1" max="1" width="4.41796875" style="41" bestFit="1" customWidth="1"/>
    <col min="2" max="2" width="84.83984375" style="46" bestFit="1" customWidth="1"/>
    <col min="3" max="3" width="28.83984375" style="1" bestFit="1" customWidth="1"/>
    <col min="4" max="16384" width="8.83984375" style="1"/>
  </cols>
  <sheetData>
    <row r="1" spans="1:3" x14ac:dyDescent="0.5">
      <c r="A1" s="42" t="s">
        <v>66</v>
      </c>
      <c r="B1" s="43" t="s">
        <v>67</v>
      </c>
      <c r="C1" s="43" t="s">
        <v>68</v>
      </c>
    </row>
    <row r="2" spans="1:3" x14ac:dyDescent="0.5">
      <c r="A2" s="42" t="s">
        <v>33</v>
      </c>
      <c r="B2" s="45" t="s">
        <v>75</v>
      </c>
      <c r="C2" s="44" t="s">
        <v>69</v>
      </c>
    </row>
    <row r="3" spans="1:3" x14ac:dyDescent="0.5">
      <c r="A3" s="42" t="s">
        <v>34</v>
      </c>
      <c r="B3" s="45" t="s">
        <v>70</v>
      </c>
      <c r="C3" s="44" t="s">
        <v>71</v>
      </c>
    </row>
    <row r="4" spans="1:3" x14ac:dyDescent="0.5">
      <c r="A4" s="42" t="s">
        <v>35</v>
      </c>
      <c r="B4" s="45" t="s">
        <v>72</v>
      </c>
      <c r="C4" s="44" t="s">
        <v>73</v>
      </c>
    </row>
    <row r="5" spans="1:3" x14ac:dyDescent="0.5">
      <c r="A5" s="42" t="s">
        <v>36</v>
      </c>
      <c r="B5" s="45" t="s">
        <v>74</v>
      </c>
      <c r="C5" s="44" t="s">
        <v>79</v>
      </c>
    </row>
    <row r="6" spans="1:3" x14ac:dyDescent="0.5">
      <c r="A6" s="42" t="s">
        <v>37</v>
      </c>
      <c r="B6" s="45" t="s">
        <v>76</v>
      </c>
      <c r="C6" s="44" t="s">
        <v>80</v>
      </c>
    </row>
    <row r="7" spans="1:3" x14ac:dyDescent="0.5">
      <c r="A7" s="42" t="s">
        <v>38</v>
      </c>
      <c r="B7" s="45" t="s">
        <v>77</v>
      </c>
      <c r="C7" s="44" t="s">
        <v>78</v>
      </c>
    </row>
    <row r="8" spans="1:3" x14ac:dyDescent="0.5">
      <c r="A8" s="42" t="s">
        <v>39</v>
      </c>
      <c r="B8" s="45" t="s">
        <v>81</v>
      </c>
      <c r="C8" s="44" t="s">
        <v>82</v>
      </c>
    </row>
    <row r="9" spans="1:3" x14ac:dyDescent="0.5">
      <c r="A9" s="42" t="s">
        <v>40</v>
      </c>
      <c r="B9" s="45" t="s">
        <v>83</v>
      </c>
      <c r="C9" s="44" t="s">
        <v>84</v>
      </c>
    </row>
    <row r="10" spans="1:3" x14ac:dyDescent="0.5">
      <c r="A10" s="42" t="s">
        <v>41</v>
      </c>
      <c r="B10" s="45" t="s">
        <v>85</v>
      </c>
      <c r="C10" s="44" t="s">
        <v>86</v>
      </c>
    </row>
    <row r="11" spans="1:3" x14ac:dyDescent="0.5">
      <c r="A11" s="42" t="s">
        <v>42</v>
      </c>
      <c r="B11" s="45" t="s">
        <v>87</v>
      </c>
      <c r="C11" s="44" t="s">
        <v>69</v>
      </c>
    </row>
    <row r="12" spans="1:3" x14ac:dyDescent="0.5">
      <c r="A12" s="42" t="s">
        <v>43</v>
      </c>
      <c r="B12" s="45" t="s">
        <v>88</v>
      </c>
      <c r="C12" s="44" t="s">
        <v>89</v>
      </c>
    </row>
    <row r="13" spans="1:3" x14ac:dyDescent="0.5">
      <c r="A13" s="42" t="s">
        <v>44</v>
      </c>
      <c r="B13" s="45" t="s">
        <v>90</v>
      </c>
      <c r="C13" s="44" t="s">
        <v>91</v>
      </c>
    </row>
    <row r="14" spans="1:3" x14ac:dyDescent="0.5">
      <c r="A14" s="42" t="s">
        <v>45</v>
      </c>
      <c r="B14" s="45" t="s">
        <v>92</v>
      </c>
      <c r="C14" s="44" t="s">
        <v>93</v>
      </c>
    </row>
    <row r="15" spans="1:3" x14ac:dyDescent="0.5">
      <c r="A15" s="42" t="s">
        <v>46</v>
      </c>
      <c r="B15" s="45" t="s">
        <v>94</v>
      </c>
      <c r="C15" s="44" t="s">
        <v>89</v>
      </c>
    </row>
    <row r="16" spans="1:3" x14ac:dyDescent="0.5">
      <c r="A16" s="42" t="s">
        <v>47</v>
      </c>
      <c r="B16" s="45" t="s">
        <v>95</v>
      </c>
      <c r="C16" s="44" t="s">
        <v>96</v>
      </c>
    </row>
    <row r="17" spans="1:3" x14ac:dyDescent="0.5">
      <c r="A17" s="42" t="s">
        <v>48</v>
      </c>
      <c r="B17" s="45" t="s">
        <v>99</v>
      </c>
      <c r="C17" s="44" t="s">
        <v>100</v>
      </c>
    </row>
    <row r="18" spans="1:3" x14ac:dyDescent="0.5">
      <c r="A18" s="42" t="s">
        <v>49</v>
      </c>
      <c r="B18" s="45" t="s">
        <v>97</v>
      </c>
      <c r="C18" s="44" t="s">
        <v>98</v>
      </c>
    </row>
    <row r="19" spans="1:3" x14ac:dyDescent="0.5">
      <c r="A19" s="42" t="s">
        <v>175</v>
      </c>
      <c r="B19" s="45" t="s">
        <v>176</v>
      </c>
      <c r="C19" s="44" t="s">
        <v>177</v>
      </c>
    </row>
    <row r="20" spans="1:3" x14ac:dyDescent="0.5">
      <c r="A20" s="42" t="s">
        <v>178</v>
      </c>
      <c r="B20" s="45" t="s">
        <v>179</v>
      </c>
      <c r="C20" s="44" t="s">
        <v>180</v>
      </c>
    </row>
    <row r="21" spans="1:3" x14ac:dyDescent="0.5">
      <c r="A21" s="42" t="s">
        <v>32</v>
      </c>
      <c r="B21" s="45" t="s">
        <v>101</v>
      </c>
      <c r="C21" s="44" t="s">
        <v>102</v>
      </c>
    </row>
    <row r="22" spans="1:3" x14ac:dyDescent="0.5">
      <c r="A22" s="42" t="s">
        <v>50</v>
      </c>
      <c r="B22" s="45" t="s">
        <v>103</v>
      </c>
      <c r="C22" s="44" t="s">
        <v>104</v>
      </c>
    </row>
    <row r="23" spans="1:3" x14ac:dyDescent="0.5">
      <c r="A23" s="42" t="s">
        <v>51</v>
      </c>
      <c r="B23" s="45" t="s">
        <v>105</v>
      </c>
      <c r="C23" s="44" t="s">
        <v>106</v>
      </c>
    </row>
    <row r="24" spans="1:3" x14ac:dyDescent="0.5">
      <c r="A24" s="42" t="s">
        <v>52</v>
      </c>
      <c r="B24" s="45" t="s">
        <v>107</v>
      </c>
      <c r="C24" s="44" t="s">
        <v>108</v>
      </c>
    </row>
    <row r="25" spans="1:3" x14ac:dyDescent="0.5">
      <c r="A25" s="42" t="s">
        <v>53</v>
      </c>
      <c r="B25" s="45" t="s">
        <v>109</v>
      </c>
      <c r="C25" s="44" t="s">
        <v>171</v>
      </c>
    </row>
    <row r="26" spans="1:3" x14ac:dyDescent="0.5">
      <c r="A26" s="42" t="s">
        <v>160</v>
      </c>
      <c r="B26" s="45" t="s">
        <v>161</v>
      </c>
      <c r="C26" s="44" t="s">
        <v>162</v>
      </c>
    </row>
    <row r="27" spans="1:3" x14ac:dyDescent="0.5">
      <c r="A27" s="42" t="s">
        <v>165</v>
      </c>
      <c r="B27" s="45" t="s">
        <v>166</v>
      </c>
      <c r="C27" s="44" t="s">
        <v>172</v>
      </c>
    </row>
    <row r="28" spans="1:3" x14ac:dyDescent="0.5">
      <c r="A28" s="42" t="s">
        <v>167</v>
      </c>
      <c r="B28" s="45" t="s">
        <v>168</v>
      </c>
      <c r="C28" s="44" t="s">
        <v>173</v>
      </c>
    </row>
    <row r="29" spans="1:3" x14ac:dyDescent="0.5">
      <c r="A29" s="42" t="s">
        <v>169</v>
      </c>
      <c r="B29" s="45" t="s">
        <v>170</v>
      </c>
      <c r="C29" s="44" t="s">
        <v>174</v>
      </c>
    </row>
    <row r="30" spans="1:3" x14ac:dyDescent="0.5">
      <c r="A30" s="42" t="s">
        <v>181</v>
      </c>
      <c r="B30" s="45" t="s">
        <v>182</v>
      </c>
      <c r="C30" s="44" t="s">
        <v>183</v>
      </c>
    </row>
    <row r="31" spans="1:3" x14ac:dyDescent="0.5">
      <c r="A31" s="42" t="s">
        <v>54</v>
      </c>
      <c r="B31" s="45" t="s">
        <v>110</v>
      </c>
      <c r="C31" s="44" t="s">
        <v>111</v>
      </c>
    </row>
    <row r="32" spans="1:3" x14ac:dyDescent="0.5">
      <c r="A32" s="42" t="s">
        <v>55</v>
      </c>
      <c r="B32" s="45" t="s">
        <v>113</v>
      </c>
      <c r="C32" s="44" t="s">
        <v>112</v>
      </c>
    </row>
    <row r="33" spans="1:3" x14ac:dyDescent="0.5">
      <c r="A33" s="42" t="s">
        <v>56</v>
      </c>
      <c r="B33" s="45" t="s">
        <v>114</v>
      </c>
      <c r="C33" s="44" t="s">
        <v>111</v>
      </c>
    </row>
    <row r="34" spans="1:3" x14ac:dyDescent="0.5">
      <c r="A34" s="42" t="s">
        <v>57</v>
      </c>
      <c r="B34" s="45" t="s">
        <v>115</v>
      </c>
      <c r="C34" s="44" t="s">
        <v>116</v>
      </c>
    </row>
    <row r="35" spans="1:3" x14ac:dyDescent="0.5">
      <c r="A35" s="42" t="s">
        <v>58</v>
      </c>
      <c r="B35" s="45" t="s">
        <v>117</v>
      </c>
      <c r="C35" s="44" t="s">
        <v>119</v>
      </c>
    </row>
    <row r="36" spans="1:3" x14ac:dyDescent="0.5">
      <c r="A36" s="42" t="s">
        <v>59</v>
      </c>
      <c r="B36" s="45" t="s">
        <v>118</v>
      </c>
      <c r="C36" s="44" t="s">
        <v>120</v>
      </c>
    </row>
    <row r="37" spans="1:3" x14ac:dyDescent="0.5">
      <c r="A37" s="42" t="s">
        <v>60</v>
      </c>
      <c r="B37" s="45" t="s">
        <v>121</v>
      </c>
      <c r="C37" s="44" t="s">
        <v>132</v>
      </c>
    </row>
    <row r="38" spans="1:3" x14ac:dyDescent="0.5">
      <c r="A38" s="42" t="s">
        <v>61</v>
      </c>
      <c r="B38" s="45" t="s">
        <v>122</v>
      </c>
      <c r="C38" s="44" t="s">
        <v>130</v>
      </c>
    </row>
    <row r="39" spans="1:3" x14ac:dyDescent="0.5">
      <c r="A39" s="42" t="s">
        <v>62</v>
      </c>
      <c r="B39" s="45" t="s">
        <v>123</v>
      </c>
      <c r="C39" s="44" t="s">
        <v>131</v>
      </c>
    </row>
    <row r="40" spans="1:3" x14ac:dyDescent="0.5">
      <c r="A40" s="42" t="s">
        <v>63</v>
      </c>
      <c r="B40" s="45" t="s">
        <v>124</v>
      </c>
      <c r="C40" s="44" t="s">
        <v>129</v>
      </c>
    </row>
    <row r="41" spans="1:3" x14ac:dyDescent="0.5">
      <c r="A41" s="42" t="s">
        <v>64</v>
      </c>
      <c r="B41" s="45" t="s">
        <v>125</v>
      </c>
      <c r="C41" s="44" t="s">
        <v>128</v>
      </c>
    </row>
    <row r="42" spans="1:3" x14ac:dyDescent="0.5">
      <c r="A42" s="42" t="s">
        <v>65</v>
      </c>
      <c r="B42" s="45" t="s">
        <v>126</v>
      </c>
      <c r="C42" s="44" t="s">
        <v>127</v>
      </c>
    </row>
    <row r="43" spans="1:3" x14ac:dyDescent="0.5">
      <c r="A43" s="42" t="s">
        <v>184</v>
      </c>
      <c r="B43" s="45" t="s">
        <v>187</v>
      </c>
      <c r="C43" s="44" t="s">
        <v>128</v>
      </c>
    </row>
    <row r="44" spans="1:3" x14ac:dyDescent="0.5">
      <c r="A44" s="42" t="s">
        <v>185</v>
      </c>
      <c r="B44" s="45" t="s">
        <v>186</v>
      </c>
      <c r="C44" s="44" t="s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33"/>
  <sheetViews>
    <sheetView topLeftCell="O1" zoomScale="70" zoomScaleNormal="70" workbookViewId="0">
      <selection activeCell="BC16" sqref="BC16"/>
    </sheetView>
  </sheetViews>
  <sheetFormatPr defaultRowHeight="14.4" x14ac:dyDescent="0.55000000000000004"/>
  <cols>
    <col min="1" max="1" width="11.83984375" bestFit="1" customWidth="1"/>
    <col min="2" max="2" width="14.41796875" bestFit="1" customWidth="1"/>
    <col min="3" max="3" width="24.26171875" customWidth="1"/>
    <col min="4" max="44" width="3.578125" customWidth="1"/>
    <col min="45" max="45" width="4.578125" customWidth="1"/>
    <col min="47" max="48" width="3.83984375" bestFit="1" customWidth="1"/>
  </cols>
  <sheetData>
    <row r="1" spans="1:48" ht="15" thickTop="1" thickBot="1" x14ac:dyDescent="0.6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160</v>
      </c>
      <c r="AA1" s="34" t="s">
        <v>165</v>
      </c>
      <c r="AB1" s="34" t="s">
        <v>167</v>
      </c>
      <c r="AC1" s="34" t="s">
        <v>169</v>
      </c>
      <c r="AD1" s="34" t="s">
        <v>181</v>
      </c>
      <c r="AE1" s="34" t="s">
        <v>54</v>
      </c>
      <c r="AF1" s="34" t="s">
        <v>55</v>
      </c>
      <c r="AG1" s="34" t="s">
        <v>56</v>
      </c>
      <c r="AH1" s="34" t="s">
        <v>57</v>
      </c>
      <c r="AI1" s="34" t="s">
        <v>58</v>
      </c>
      <c r="AJ1" s="34" t="s">
        <v>59</v>
      </c>
      <c r="AK1" s="34" t="s">
        <v>60</v>
      </c>
      <c r="AL1" s="34" t="s">
        <v>61</v>
      </c>
      <c r="AM1" s="34" t="s">
        <v>62</v>
      </c>
      <c r="AN1" s="34" t="s">
        <v>63</v>
      </c>
      <c r="AO1" s="34" t="s">
        <v>64</v>
      </c>
      <c r="AP1" s="34" t="s">
        <v>65</v>
      </c>
      <c r="AQ1" s="34" t="s">
        <v>184</v>
      </c>
      <c r="AR1" s="34" t="s">
        <v>185</v>
      </c>
      <c r="AS1" s="32" t="s">
        <v>0</v>
      </c>
    </row>
    <row r="2" spans="1:48" ht="14.7" thickTop="1" x14ac:dyDescent="0.55000000000000004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5"/>
      <c r="AB2" s="19"/>
      <c r="AC2" s="5"/>
      <c r="AD2" s="35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>
        <f>COUNTIF(D2:AR2,"x")</f>
        <v>0</v>
      </c>
    </row>
    <row r="3" spans="1:48" x14ac:dyDescent="0.55000000000000004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22">
        <f>COUNTIF(D3:AR3,"x")</f>
        <v>0</v>
      </c>
    </row>
    <row r="4" spans="1:48" x14ac:dyDescent="0.55000000000000004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J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ref="Y4:AD4" si="2">COUNTIF(Y2:Y3,"x")</f>
        <v>0</v>
      </c>
      <c r="Z4" s="9">
        <f t="shared" si="2"/>
        <v>0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2"/>
        <v>0</v>
      </c>
      <c r="AE4" s="9">
        <f t="shared" si="1"/>
        <v>0</v>
      </c>
      <c r="AF4" s="9">
        <f t="shared" ref="AF4" si="3">COUNTIF(AF2:AF3,"x")</f>
        <v>0</v>
      </c>
      <c r="AG4" s="9">
        <f t="shared" ref="AG4" si="4">COUNTIF(AG2:AG3,"x")</f>
        <v>0</v>
      </c>
      <c r="AH4" s="9">
        <f t="shared" ref="AH4" si="5">COUNTIF(AH2:AH3,"x")</f>
        <v>0</v>
      </c>
      <c r="AI4" s="9">
        <f t="shared" si="1"/>
        <v>0</v>
      </c>
      <c r="AJ4" s="9">
        <f t="shared" si="1"/>
        <v>0</v>
      </c>
      <c r="AK4" s="9">
        <f t="shared" ref="AK4:AR4" si="6">COUNTIF(AK2:AK3,"x")</f>
        <v>0</v>
      </c>
      <c r="AL4" s="9">
        <f t="shared" si="6"/>
        <v>0</v>
      </c>
      <c r="AM4" s="9">
        <f t="shared" si="6"/>
        <v>0</v>
      </c>
      <c r="AN4" s="9">
        <f t="shared" si="6"/>
        <v>0</v>
      </c>
      <c r="AO4" s="9">
        <f t="shared" si="6"/>
        <v>0</v>
      </c>
      <c r="AP4" s="9">
        <f t="shared" ref="AP4:AQ4" si="7">COUNTIF(AP2:AP3,"x")</f>
        <v>0</v>
      </c>
      <c r="AQ4" s="9">
        <f t="shared" si="7"/>
        <v>0</v>
      </c>
      <c r="AR4" s="9">
        <f t="shared" si="6"/>
        <v>0</v>
      </c>
      <c r="AS4" s="23">
        <f>$AV$4-COUNTIF(D4:AR4,0)</f>
        <v>0</v>
      </c>
      <c r="AU4" s="33" t="s">
        <v>31</v>
      </c>
      <c r="AV4" s="33">
        <v>41</v>
      </c>
    </row>
    <row r="5" spans="1:48" x14ac:dyDescent="0.55000000000000004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 t="s">
        <v>1</v>
      </c>
      <c r="AA5" s="5"/>
      <c r="AB5" s="5"/>
      <c r="AC5" s="5" t="s">
        <v>1</v>
      </c>
      <c r="AD5" s="5" t="s">
        <v>1</v>
      </c>
      <c r="AE5" s="5"/>
      <c r="AF5" s="5"/>
      <c r="AG5" s="5"/>
      <c r="AH5" s="5"/>
      <c r="AI5" s="5"/>
      <c r="AJ5" s="5"/>
      <c r="AK5" s="5"/>
      <c r="AL5" s="5" t="s">
        <v>1</v>
      </c>
      <c r="AM5" s="5"/>
      <c r="AN5" s="5"/>
      <c r="AO5" s="5"/>
      <c r="AP5" s="5" t="s">
        <v>1</v>
      </c>
      <c r="AQ5" s="5"/>
      <c r="AR5" s="5"/>
      <c r="AS5" s="22">
        <f>COUNTIF(D5:AR5,"x")</f>
        <v>16</v>
      </c>
    </row>
    <row r="6" spans="1:48" x14ac:dyDescent="0.55000000000000004">
      <c r="A6" s="21"/>
      <c r="B6" s="11"/>
      <c r="C6" s="8"/>
      <c r="D6" s="9">
        <f t="shared" ref="D6:N6" si="8">COUNTIF(D5:D5,"x")</f>
        <v>1</v>
      </c>
      <c r="E6" s="9">
        <f t="shared" si="8"/>
        <v>0</v>
      </c>
      <c r="F6" s="9">
        <f t="shared" si="8"/>
        <v>1</v>
      </c>
      <c r="G6" s="9">
        <f t="shared" si="8"/>
        <v>1</v>
      </c>
      <c r="H6" s="9">
        <f t="shared" si="8"/>
        <v>0</v>
      </c>
      <c r="I6" s="9">
        <f t="shared" si="8"/>
        <v>1</v>
      </c>
      <c r="J6" s="9">
        <f t="shared" si="8"/>
        <v>0</v>
      </c>
      <c r="K6" s="9">
        <f t="shared" si="8"/>
        <v>1</v>
      </c>
      <c r="L6" s="9">
        <f t="shared" si="8"/>
        <v>1</v>
      </c>
      <c r="M6" s="9">
        <f t="shared" si="8"/>
        <v>0</v>
      </c>
      <c r="N6" s="9">
        <f t="shared" si="8"/>
        <v>0</v>
      </c>
      <c r="O6" s="9">
        <f t="shared" ref="O6:AK6" si="9">COUNTIF(O5:O5,"x")</f>
        <v>0</v>
      </c>
      <c r="P6" s="9">
        <f t="shared" si="9"/>
        <v>1</v>
      </c>
      <c r="Q6" s="9">
        <f t="shared" si="9"/>
        <v>0</v>
      </c>
      <c r="R6" s="9">
        <f t="shared" si="9"/>
        <v>1</v>
      </c>
      <c r="S6" s="9">
        <f t="shared" si="9"/>
        <v>1</v>
      </c>
      <c r="T6" s="9">
        <f t="shared" si="9"/>
        <v>0</v>
      </c>
      <c r="U6" s="9">
        <f t="shared" si="9"/>
        <v>1</v>
      </c>
      <c r="V6" s="9">
        <f t="shared" si="9"/>
        <v>0</v>
      </c>
      <c r="W6" s="9">
        <f t="shared" si="9"/>
        <v>0</v>
      </c>
      <c r="X6" s="9">
        <f t="shared" si="9"/>
        <v>0</v>
      </c>
      <c r="Y6" s="9">
        <f t="shared" ref="Y6:AB6" si="10">COUNTIF(Y5:Y5,"x")</f>
        <v>1</v>
      </c>
      <c r="Z6" s="9">
        <f t="shared" si="10"/>
        <v>1</v>
      </c>
      <c r="AA6" s="9">
        <f t="shared" si="10"/>
        <v>0</v>
      </c>
      <c r="AB6" s="9">
        <f t="shared" si="10"/>
        <v>0</v>
      </c>
      <c r="AC6" s="9">
        <f t="shared" ref="AC6:AD6" si="11">COUNTIF(AC5:AC5,"x")</f>
        <v>1</v>
      </c>
      <c r="AD6" s="9">
        <f t="shared" si="11"/>
        <v>1</v>
      </c>
      <c r="AE6" s="9">
        <f t="shared" si="9"/>
        <v>0</v>
      </c>
      <c r="AF6" s="9">
        <f t="shared" si="9"/>
        <v>0</v>
      </c>
      <c r="AG6" s="9">
        <f t="shared" si="9"/>
        <v>0</v>
      </c>
      <c r="AH6" s="9">
        <f t="shared" si="9"/>
        <v>0</v>
      </c>
      <c r="AI6" s="9">
        <f t="shared" si="9"/>
        <v>0</v>
      </c>
      <c r="AJ6" s="9">
        <f t="shared" si="9"/>
        <v>0</v>
      </c>
      <c r="AK6" s="9">
        <f t="shared" si="9"/>
        <v>0</v>
      </c>
      <c r="AL6" s="9">
        <f>COUNTIF(AL5:AL5,"x")</f>
        <v>1</v>
      </c>
      <c r="AM6" s="9">
        <f>COUNTIF(AM5:AM5,"x")</f>
        <v>0</v>
      </c>
      <c r="AN6" s="9">
        <f>COUNTIF(AN5:AN5,"x")</f>
        <v>0</v>
      </c>
      <c r="AO6" s="9">
        <f>COUNTIF(AO5:AO5,"x")</f>
        <v>0</v>
      </c>
      <c r="AP6" s="9">
        <f>COUNTIF(AP5:AP5,"x")</f>
        <v>1</v>
      </c>
      <c r="AQ6" s="9">
        <f>COUNTIF(AQ5:AQ5,"x")</f>
        <v>0</v>
      </c>
      <c r="AR6" s="9">
        <f>COUNTIF(AR5:AR5,"x")</f>
        <v>0</v>
      </c>
      <c r="AS6" s="23">
        <f>$AV$4-COUNTIF(D6:AR6,0)</f>
        <v>16</v>
      </c>
    </row>
    <row r="7" spans="1:48" ht="14.7" thickBot="1" x14ac:dyDescent="0.6">
      <c r="A7" s="24"/>
      <c r="B7" s="12"/>
      <c r="C7" s="12"/>
      <c r="D7" s="13">
        <f t="shared" ref="D7:AR7" si="12">D4+D6</f>
        <v>1</v>
      </c>
      <c r="E7" s="13">
        <f t="shared" si="12"/>
        <v>0</v>
      </c>
      <c r="F7" s="13">
        <f t="shared" si="12"/>
        <v>1</v>
      </c>
      <c r="G7" s="13">
        <f t="shared" si="12"/>
        <v>1</v>
      </c>
      <c r="H7" s="13">
        <f t="shared" si="12"/>
        <v>0</v>
      </c>
      <c r="I7" s="13">
        <f t="shared" si="12"/>
        <v>1</v>
      </c>
      <c r="J7" s="13">
        <f t="shared" si="12"/>
        <v>0</v>
      </c>
      <c r="K7" s="13">
        <f t="shared" si="12"/>
        <v>1</v>
      </c>
      <c r="L7" s="13">
        <f t="shared" si="12"/>
        <v>1</v>
      </c>
      <c r="M7" s="13">
        <f t="shared" si="12"/>
        <v>0</v>
      </c>
      <c r="N7" s="13">
        <f t="shared" si="12"/>
        <v>0</v>
      </c>
      <c r="O7" s="13">
        <f t="shared" si="12"/>
        <v>0</v>
      </c>
      <c r="P7" s="13">
        <f t="shared" si="12"/>
        <v>1</v>
      </c>
      <c r="Q7" s="13">
        <f t="shared" si="12"/>
        <v>0</v>
      </c>
      <c r="R7" s="13">
        <f t="shared" si="12"/>
        <v>1</v>
      </c>
      <c r="S7" s="13">
        <f t="shared" si="12"/>
        <v>1</v>
      </c>
      <c r="T7" s="13">
        <f t="shared" si="12"/>
        <v>0</v>
      </c>
      <c r="U7" s="13">
        <f t="shared" ref="U7" si="13">U4+U6</f>
        <v>1</v>
      </c>
      <c r="V7" s="13">
        <f t="shared" ref="V7" si="14">V4+V6</f>
        <v>0</v>
      </c>
      <c r="W7" s="13">
        <f t="shared" ref="W7" si="15">W4+W6</f>
        <v>0</v>
      </c>
      <c r="X7" s="13">
        <f t="shared" ref="X7:AB7" si="16">X4+X6</f>
        <v>0</v>
      </c>
      <c r="Y7" s="13">
        <f t="shared" si="16"/>
        <v>1</v>
      </c>
      <c r="Z7" s="13">
        <f t="shared" si="16"/>
        <v>1</v>
      </c>
      <c r="AA7" s="13">
        <f t="shared" si="16"/>
        <v>0</v>
      </c>
      <c r="AB7" s="13">
        <f t="shared" si="16"/>
        <v>0</v>
      </c>
      <c r="AC7" s="13">
        <f t="shared" ref="AC7:AD7" si="17">AC4+AC6</f>
        <v>1</v>
      </c>
      <c r="AD7" s="13">
        <f t="shared" si="17"/>
        <v>1</v>
      </c>
      <c r="AE7" s="13">
        <f t="shared" ref="AE7" si="18">AE4+AE6</f>
        <v>0</v>
      </c>
      <c r="AF7" s="13">
        <f t="shared" ref="AF7" si="19">AF4+AF6</f>
        <v>0</v>
      </c>
      <c r="AG7" s="13">
        <f t="shared" ref="AG7" si="20">AG4+AG6</f>
        <v>0</v>
      </c>
      <c r="AH7" s="13">
        <f t="shared" ref="AH7" si="21">AH4+AH6</f>
        <v>0</v>
      </c>
      <c r="AI7" s="13">
        <f t="shared" ref="AI7" si="22">AI4+AI6</f>
        <v>0</v>
      </c>
      <c r="AJ7" s="13">
        <f t="shared" ref="AJ7" si="23">AJ4+AJ6</f>
        <v>0</v>
      </c>
      <c r="AK7" s="13">
        <f t="shared" ref="AK7" si="24">AK4+AK6</f>
        <v>0</v>
      </c>
      <c r="AL7" s="13">
        <f t="shared" si="12"/>
        <v>1</v>
      </c>
      <c r="AM7" s="13">
        <f t="shared" si="12"/>
        <v>0</v>
      </c>
      <c r="AN7" s="13">
        <f t="shared" si="12"/>
        <v>0</v>
      </c>
      <c r="AO7" s="13">
        <f t="shared" si="12"/>
        <v>0</v>
      </c>
      <c r="AP7" s="13">
        <f t="shared" ref="AP7:AQ7" si="25">AP4+AP6</f>
        <v>1</v>
      </c>
      <c r="AQ7" s="13">
        <f t="shared" si="25"/>
        <v>0</v>
      </c>
      <c r="AR7" s="13">
        <f t="shared" si="12"/>
        <v>0</v>
      </c>
      <c r="AS7" s="25">
        <f>$AV$4-COUNTIF(D7:AR7,0)</f>
        <v>16</v>
      </c>
    </row>
    <row r="8" spans="1:48" x14ac:dyDescent="0.55000000000000004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/>
      <c r="AA8" s="5"/>
      <c r="AB8" s="3" t="s">
        <v>1</v>
      </c>
      <c r="AC8" s="3" t="s">
        <v>1</v>
      </c>
      <c r="AD8" s="3"/>
      <c r="AE8" s="3" t="s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27">
        <f>COUNTIF(D8:AR8,"x")</f>
        <v>4</v>
      </c>
    </row>
    <row r="9" spans="1:48" x14ac:dyDescent="0.55000000000000004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/>
      <c r="AA9" s="5" t="s">
        <v>1</v>
      </c>
      <c r="AB9" s="5" t="s">
        <v>1</v>
      </c>
      <c r="AC9" s="5"/>
      <c r="AD9" s="5"/>
      <c r="AE9" s="5" t="s">
        <v>1</v>
      </c>
      <c r="AF9" s="5" t="s">
        <v>1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22">
        <f>COUNTIF(D9:AR9,"x")</f>
        <v>9</v>
      </c>
    </row>
    <row r="10" spans="1:48" x14ac:dyDescent="0.55000000000000004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/>
      <c r="AE10" s="5" t="s">
        <v>1</v>
      </c>
      <c r="AF10" s="5"/>
      <c r="AG10" s="5"/>
      <c r="AH10" s="5"/>
      <c r="AI10" s="5" t="s">
        <v>1</v>
      </c>
      <c r="AJ10" s="5"/>
      <c r="AK10" s="5"/>
      <c r="AL10" s="5" t="s">
        <v>1</v>
      </c>
      <c r="AM10" s="5"/>
      <c r="AN10" s="5" t="s">
        <v>1</v>
      </c>
      <c r="AO10" s="5"/>
      <c r="AP10" s="5"/>
      <c r="AQ10" s="5"/>
      <c r="AR10" s="5"/>
      <c r="AS10" s="22">
        <f>COUNTIF(D10:AR10,"x")</f>
        <v>16</v>
      </c>
    </row>
    <row r="11" spans="1:48" x14ac:dyDescent="0.55000000000000004">
      <c r="A11" s="21"/>
      <c r="B11" s="11"/>
      <c r="C11" s="8"/>
      <c r="D11" s="9">
        <f t="shared" ref="D11:AR11" si="26">COUNTIF(D8:D10,"x")</f>
        <v>0</v>
      </c>
      <c r="E11" s="9">
        <f t="shared" si="26"/>
        <v>1</v>
      </c>
      <c r="F11" s="9">
        <f t="shared" si="26"/>
        <v>0</v>
      </c>
      <c r="G11" s="9">
        <f t="shared" si="26"/>
        <v>0</v>
      </c>
      <c r="H11" s="9">
        <f t="shared" si="26"/>
        <v>0</v>
      </c>
      <c r="I11" s="9">
        <f t="shared" si="26"/>
        <v>0</v>
      </c>
      <c r="J11" s="9">
        <f t="shared" si="26"/>
        <v>0</v>
      </c>
      <c r="K11" s="9">
        <f t="shared" si="26"/>
        <v>0</v>
      </c>
      <c r="L11" s="9">
        <f t="shared" si="26"/>
        <v>0</v>
      </c>
      <c r="M11" s="9">
        <f t="shared" si="26"/>
        <v>0</v>
      </c>
      <c r="N11" s="9">
        <f t="shared" si="26"/>
        <v>1</v>
      </c>
      <c r="O11" s="9">
        <f t="shared" si="26"/>
        <v>1</v>
      </c>
      <c r="P11" s="9">
        <f t="shared" si="26"/>
        <v>2</v>
      </c>
      <c r="Q11" s="9">
        <f t="shared" si="26"/>
        <v>2</v>
      </c>
      <c r="R11" s="9">
        <f t="shared" si="26"/>
        <v>2</v>
      </c>
      <c r="S11" s="9">
        <f t="shared" si="26"/>
        <v>0</v>
      </c>
      <c r="T11" s="9">
        <f t="shared" si="26"/>
        <v>0</v>
      </c>
      <c r="U11" s="9">
        <f t="shared" si="26"/>
        <v>3</v>
      </c>
      <c r="V11" s="9">
        <f t="shared" si="26"/>
        <v>0</v>
      </c>
      <c r="W11" s="9">
        <f t="shared" si="26"/>
        <v>1</v>
      </c>
      <c r="X11" s="9">
        <f t="shared" si="26"/>
        <v>0</v>
      </c>
      <c r="Y11" s="9">
        <f>COUNTIF(Y8:Y10,"x")</f>
        <v>1</v>
      </c>
      <c r="Z11" s="9">
        <f t="shared" ref="Z11:AD11" si="27">COUNTIF(Z8:Z10,"x")</f>
        <v>1</v>
      </c>
      <c r="AA11" s="9">
        <f t="shared" si="27"/>
        <v>2</v>
      </c>
      <c r="AB11" s="9">
        <f t="shared" si="27"/>
        <v>3</v>
      </c>
      <c r="AC11" s="9">
        <f t="shared" si="27"/>
        <v>2</v>
      </c>
      <c r="AD11" s="9">
        <f t="shared" si="27"/>
        <v>0</v>
      </c>
      <c r="AE11" s="9">
        <f t="shared" si="26"/>
        <v>3</v>
      </c>
      <c r="AF11" s="9">
        <f t="shared" si="26"/>
        <v>1</v>
      </c>
      <c r="AG11" s="9">
        <f t="shared" si="26"/>
        <v>0</v>
      </c>
      <c r="AH11" s="9">
        <f t="shared" si="26"/>
        <v>0</v>
      </c>
      <c r="AI11" s="9">
        <f t="shared" si="26"/>
        <v>1</v>
      </c>
      <c r="AJ11" s="9">
        <f t="shared" si="26"/>
        <v>0</v>
      </c>
      <c r="AK11" s="9">
        <f t="shared" si="26"/>
        <v>0</v>
      </c>
      <c r="AL11" s="9">
        <f t="shared" si="26"/>
        <v>1</v>
      </c>
      <c r="AM11" s="9">
        <f t="shared" si="26"/>
        <v>0</v>
      </c>
      <c r="AN11" s="9">
        <f t="shared" si="26"/>
        <v>1</v>
      </c>
      <c r="AO11" s="9">
        <f t="shared" si="26"/>
        <v>0</v>
      </c>
      <c r="AP11" s="9">
        <f t="shared" ref="AP11:AQ11" si="28">COUNTIF(AP8:AP10,"x")</f>
        <v>0</v>
      </c>
      <c r="AQ11" s="9">
        <f t="shared" si="28"/>
        <v>0</v>
      </c>
      <c r="AR11" s="9">
        <f t="shared" si="26"/>
        <v>0</v>
      </c>
      <c r="AS11" s="23">
        <f>$AV$4-COUNTIF(D11:AR11,0)</f>
        <v>18</v>
      </c>
    </row>
    <row r="12" spans="1:48" x14ac:dyDescent="0.55000000000000004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/>
      <c r="AB12" s="5" t="s">
        <v>1</v>
      </c>
      <c r="AC12" s="5" t="s">
        <v>1</v>
      </c>
      <c r="AD12" s="5" t="s">
        <v>1</v>
      </c>
      <c r="AE12" s="5" t="s">
        <v>1</v>
      </c>
      <c r="AF12" s="5"/>
      <c r="AG12" s="5" t="s">
        <v>1</v>
      </c>
      <c r="AH12" s="5" t="s">
        <v>1</v>
      </c>
      <c r="AI12" s="5"/>
      <c r="AJ12" s="5"/>
      <c r="AK12" s="5"/>
      <c r="AL12" s="5"/>
      <c r="AM12" s="5" t="s">
        <v>1</v>
      </c>
      <c r="AN12" s="5" t="s">
        <v>1</v>
      </c>
      <c r="AO12" s="5"/>
      <c r="AP12" s="5"/>
      <c r="AQ12" s="5"/>
      <c r="AR12" s="5"/>
      <c r="AS12" s="22">
        <f>COUNTIF(D12:AR12,"x")</f>
        <v>16</v>
      </c>
    </row>
    <row r="13" spans="1:48" x14ac:dyDescent="0.55000000000000004">
      <c r="A13" s="21"/>
      <c r="B13" s="11"/>
      <c r="C13" s="8"/>
      <c r="D13" s="9">
        <f t="shared" ref="D13:S13" si="29">COUNTIF(D12:D12,"x")</f>
        <v>0</v>
      </c>
      <c r="E13" s="9">
        <f t="shared" si="29"/>
        <v>1</v>
      </c>
      <c r="F13" s="9">
        <f t="shared" si="29"/>
        <v>0</v>
      </c>
      <c r="G13" s="9">
        <f t="shared" si="29"/>
        <v>0</v>
      </c>
      <c r="H13" s="9">
        <f t="shared" si="29"/>
        <v>0</v>
      </c>
      <c r="I13" s="9">
        <f t="shared" si="29"/>
        <v>0</v>
      </c>
      <c r="J13" s="9">
        <f t="shared" si="29"/>
        <v>0</v>
      </c>
      <c r="K13" s="9">
        <f t="shared" si="29"/>
        <v>0</v>
      </c>
      <c r="L13" s="9">
        <f t="shared" si="29"/>
        <v>0</v>
      </c>
      <c r="M13" s="9">
        <f t="shared" si="29"/>
        <v>0</v>
      </c>
      <c r="N13" s="9">
        <f t="shared" si="29"/>
        <v>1</v>
      </c>
      <c r="O13" s="9">
        <f t="shared" si="29"/>
        <v>0</v>
      </c>
      <c r="P13" s="9">
        <f t="shared" si="29"/>
        <v>0</v>
      </c>
      <c r="Q13" s="9">
        <f t="shared" si="29"/>
        <v>1</v>
      </c>
      <c r="R13" s="9">
        <f t="shared" si="29"/>
        <v>1</v>
      </c>
      <c r="S13" s="9">
        <f t="shared" si="29"/>
        <v>1</v>
      </c>
      <c r="T13" s="9">
        <f t="shared" ref="T13:AJ13" si="30">COUNTIF(T12:T12,"x")</f>
        <v>0</v>
      </c>
      <c r="U13" s="9">
        <f t="shared" si="30"/>
        <v>0</v>
      </c>
      <c r="V13" s="9">
        <f t="shared" si="30"/>
        <v>0</v>
      </c>
      <c r="W13" s="9">
        <f t="shared" si="30"/>
        <v>1</v>
      </c>
      <c r="X13" s="9">
        <f t="shared" si="30"/>
        <v>0</v>
      </c>
      <c r="Y13" s="9">
        <f t="shared" ref="Y13:AB13" si="31">COUNTIF(Y12:Y12,"x")</f>
        <v>1</v>
      </c>
      <c r="Z13" s="9">
        <f t="shared" si="31"/>
        <v>1</v>
      </c>
      <c r="AA13" s="9">
        <f t="shared" ref="AA13" si="32">COUNTIF(AA12:AA12,"x")</f>
        <v>0</v>
      </c>
      <c r="AB13" s="9">
        <f t="shared" si="31"/>
        <v>1</v>
      </c>
      <c r="AC13" s="9">
        <f t="shared" ref="AC13:AD13" si="33">COUNTIF(AC12:AC12,"x")</f>
        <v>1</v>
      </c>
      <c r="AD13" s="9">
        <f t="shared" si="33"/>
        <v>1</v>
      </c>
      <c r="AE13" s="9">
        <f t="shared" si="30"/>
        <v>1</v>
      </c>
      <c r="AF13" s="9">
        <f t="shared" si="30"/>
        <v>0</v>
      </c>
      <c r="AG13" s="9">
        <f t="shared" si="30"/>
        <v>1</v>
      </c>
      <c r="AH13" s="9">
        <f t="shared" si="30"/>
        <v>1</v>
      </c>
      <c r="AI13" s="9">
        <f t="shared" si="30"/>
        <v>0</v>
      </c>
      <c r="AJ13" s="9">
        <f t="shared" si="30"/>
        <v>0</v>
      </c>
      <c r="AK13" s="9">
        <f t="shared" ref="AK13:AR13" si="34">COUNTIF(AK12:AK12,"x")</f>
        <v>0</v>
      </c>
      <c r="AL13" s="9">
        <f t="shared" si="34"/>
        <v>0</v>
      </c>
      <c r="AM13" s="9">
        <f t="shared" si="34"/>
        <v>1</v>
      </c>
      <c r="AN13" s="9">
        <f t="shared" si="34"/>
        <v>1</v>
      </c>
      <c r="AO13" s="9">
        <f t="shared" si="34"/>
        <v>0</v>
      </c>
      <c r="AP13" s="9">
        <f t="shared" ref="AP13:AQ13" si="35">COUNTIF(AP12:AP12,"x")</f>
        <v>0</v>
      </c>
      <c r="AQ13" s="9">
        <f t="shared" si="35"/>
        <v>0</v>
      </c>
      <c r="AR13" s="9">
        <f t="shared" si="34"/>
        <v>0</v>
      </c>
      <c r="AS13" s="23">
        <f>$AV$4-COUNTIF(D13:AR13,0)</f>
        <v>16</v>
      </c>
    </row>
    <row r="14" spans="1:48" ht="14.7" thickBot="1" x14ac:dyDescent="0.6">
      <c r="A14" s="24"/>
      <c r="B14" s="14"/>
      <c r="C14" s="14"/>
      <c r="D14" s="13">
        <f t="shared" ref="D14:AR14" si="36">D11+D13</f>
        <v>0</v>
      </c>
      <c r="E14" s="13">
        <f t="shared" si="36"/>
        <v>2</v>
      </c>
      <c r="F14" s="13">
        <f t="shared" si="36"/>
        <v>0</v>
      </c>
      <c r="G14" s="13">
        <f t="shared" si="36"/>
        <v>0</v>
      </c>
      <c r="H14" s="13">
        <f t="shared" si="36"/>
        <v>0</v>
      </c>
      <c r="I14" s="13">
        <f t="shared" si="36"/>
        <v>0</v>
      </c>
      <c r="J14" s="13">
        <f t="shared" si="36"/>
        <v>0</v>
      </c>
      <c r="K14" s="13">
        <f t="shared" si="36"/>
        <v>0</v>
      </c>
      <c r="L14" s="13">
        <f t="shared" si="36"/>
        <v>0</v>
      </c>
      <c r="M14" s="13">
        <f t="shared" si="36"/>
        <v>0</v>
      </c>
      <c r="N14" s="13">
        <f t="shared" si="36"/>
        <v>2</v>
      </c>
      <c r="O14" s="13">
        <f t="shared" si="36"/>
        <v>1</v>
      </c>
      <c r="P14" s="13">
        <f t="shared" si="36"/>
        <v>2</v>
      </c>
      <c r="Q14" s="13">
        <f t="shared" si="36"/>
        <v>3</v>
      </c>
      <c r="R14" s="13">
        <f t="shared" si="36"/>
        <v>3</v>
      </c>
      <c r="S14" s="13">
        <f t="shared" si="36"/>
        <v>1</v>
      </c>
      <c r="T14" s="13">
        <f t="shared" ref="T14" si="37">T11+T13</f>
        <v>0</v>
      </c>
      <c r="U14" s="13">
        <f t="shared" ref="U14" si="38">U11+U13</f>
        <v>3</v>
      </c>
      <c r="V14" s="13">
        <f t="shared" ref="V14" si="39">V11+V13</f>
        <v>0</v>
      </c>
      <c r="W14" s="13">
        <f t="shared" ref="W14" si="40">W11+W13</f>
        <v>2</v>
      </c>
      <c r="X14" s="13">
        <f t="shared" ref="X14:AB14" si="41">X11+X13</f>
        <v>0</v>
      </c>
      <c r="Y14" s="13">
        <f t="shared" si="41"/>
        <v>2</v>
      </c>
      <c r="Z14" s="13">
        <f t="shared" si="41"/>
        <v>2</v>
      </c>
      <c r="AA14" s="13">
        <f t="shared" ref="AA14" si="42">AA11+AA13</f>
        <v>2</v>
      </c>
      <c r="AB14" s="13">
        <f t="shared" si="41"/>
        <v>4</v>
      </c>
      <c r="AC14" s="13">
        <f t="shared" ref="AC14:AD14" si="43">AC11+AC13</f>
        <v>3</v>
      </c>
      <c r="AD14" s="13">
        <f t="shared" si="43"/>
        <v>1</v>
      </c>
      <c r="AE14" s="13">
        <f t="shared" ref="AE14" si="44">AE11+AE13</f>
        <v>4</v>
      </c>
      <c r="AF14" s="13">
        <f t="shared" ref="AF14" si="45">AF11+AF13</f>
        <v>1</v>
      </c>
      <c r="AG14" s="13">
        <f t="shared" ref="AG14" si="46">AG11+AG13</f>
        <v>1</v>
      </c>
      <c r="AH14" s="13">
        <f t="shared" ref="AH14" si="47">AH11+AH13</f>
        <v>1</v>
      </c>
      <c r="AI14" s="13">
        <f t="shared" ref="AI14" si="48">AI11+AI13</f>
        <v>1</v>
      </c>
      <c r="AJ14" s="13">
        <f t="shared" ref="AJ14" si="49">AJ11+AJ13</f>
        <v>0</v>
      </c>
      <c r="AK14" s="13">
        <f t="shared" si="36"/>
        <v>0</v>
      </c>
      <c r="AL14" s="13">
        <f t="shared" si="36"/>
        <v>1</v>
      </c>
      <c r="AM14" s="13">
        <f t="shared" si="36"/>
        <v>1</v>
      </c>
      <c r="AN14" s="13">
        <f t="shared" si="36"/>
        <v>2</v>
      </c>
      <c r="AO14" s="13">
        <f t="shared" si="36"/>
        <v>0</v>
      </c>
      <c r="AP14" s="13">
        <f t="shared" ref="AP14:AQ14" si="50">AP11+AP13</f>
        <v>0</v>
      </c>
      <c r="AQ14" s="13">
        <f t="shared" si="50"/>
        <v>0</v>
      </c>
      <c r="AR14" s="13">
        <f t="shared" si="36"/>
        <v>0</v>
      </c>
      <c r="AS14" s="25">
        <f>$AV$4-COUNTIF(D14:AR14,0)</f>
        <v>23</v>
      </c>
    </row>
    <row r="15" spans="1:48" x14ac:dyDescent="0.55000000000000004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 t="s">
        <v>1</v>
      </c>
      <c r="Z15" s="3" t="s">
        <v>1</v>
      </c>
      <c r="AA15" s="5" t="s">
        <v>1</v>
      </c>
      <c r="AB15" s="3" t="s">
        <v>1</v>
      </c>
      <c r="AC15" s="5" t="s">
        <v>1</v>
      </c>
      <c r="AD15" s="35" t="s">
        <v>1</v>
      </c>
      <c r="AE15" s="3"/>
      <c r="AF15" s="3" t="s">
        <v>1</v>
      </c>
      <c r="AG15" s="3"/>
      <c r="AH15" s="3"/>
      <c r="AI15" s="3"/>
      <c r="AJ15" s="3"/>
      <c r="AK15" s="3" t="s">
        <v>1</v>
      </c>
      <c r="AL15" s="3" t="s">
        <v>1</v>
      </c>
      <c r="AM15" s="3"/>
      <c r="AN15" s="3"/>
      <c r="AO15" s="3"/>
      <c r="AP15" s="3"/>
      <c r="AQ15" s="3"/>
      <c r="AR15" s="3" t="s">
        <v>1</v>
      </c>
      <c r="AS15" s="27">
        <f>COUNTIF(D15:AR15,"x")</f>
        <v>13</v>
      </c>
    </row>
    <row r="16" spans="1:48" x14ac:dyDescent="0.55000000000000004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 t="s">
        <v>1</v>
      </c>
      <c r="AA16" s="5" t="s">
        <v>1</v>
      </c>
      <c r="AB16" s="35" t="s">
        <v>1</v>
      </c>
      <c r="AC16" s="5" t="s">
        <v>1</v>
      </c>
      <c r="AD16" s="35" t="s">
        <v>1</v>
      </c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22">
        <f>COUNTIF(D16:AR16,"x")</f>
        <v>6</v>
      </c>
    </row>
    <row r="17" spans="1:45" x14ac:dyDescent="0.55000000000000004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/>
      <c r="AF17" s="5" t="s">
        <v>1</v>
      </c>
      <c r="AG17" s="5" t="s">
        <v>1</v>
      </c>
      <c r="AH17" s="5"/>
      <c r="AI17" s="5" t="s">
        <v>1</v>
      </c>
      <c r="AJ17" s="5"/>
      <c r="AK17" s="5"/>
      <c r="AL17" s="5"/>
      <c r="AM17" s="5" t="s">
        <v>1</v>
      </c>
      <c r="AN17" s="5"/>
      <c r="AO17" s="5"/>
      <c r="AP17" s="5"/>
      <c r="AQ17" s="5" t="s">
        <v>1</v>
      </c>
      <c r="AR17" s="5" t="s">
        <v>1</v>
      </c>
      <c r="AS17" s="22">
        <f>COUNTIF(D17:AR17,"x")</f>
        <v>21</v>
      </c>
    </row>
    <row r="18" spans="1:45" x14ac:dyDescent="0.55000000000000004">
      <c r="A18" s="21"/>
      <c r="B18" s="11"/>
      <c r="C18" s="8"/>
      <c r="D18" s="9">
        <f t="shared" ref="D18:S18" si="51">COUNTIF(D15:D17,"x")</f>
        <v>0</v>
      </c>
      <c r="E18" s="9">
        <f t="shared" si="51"/>
        <v>0</v>
      </c>
      <c r="F18" s="9">
        <f t="shared" si="51"/>
        <v>0</v>
      </c>
      <c r="G18" s="9">
        <f t="shared" si="51"/>
        <v>2</v>
      </c>
      <c r="H18" s="9">
        <f t="shared" si="51"/>
        <v>0</v>
      </c>
      <c r="I18" s="9">
        <f t="shared" si="51"/>
        <v>0</v>
      </c>
      <c r="J18" s="9">
        <f t="shared" si="51"/>
        <v>1</v>
      </c>
      <c r="K18" s="9">
        <f t="shared" si="51"/>
        <v>0</v>
      </c>
      <c r="L18" s="9">
        <f t="shared" si="51"/>
        <v>0</v>
      </c>
      <c r="M18" s="9">
        <f t="shared" si="51"/>
        <v>0</v>
      </c>
      <c r="N18" s="9">
        <f t="shared" si="51"/>
        <v>2</v>
      </c>
      <c r="O18" s="9">
        <f t="shared" si="51"/>
        <v>0</v>
      </c>
      <c r="P18" s="9">
        <f t="shared" si="51"/>
        <v>1</v>
      </c>
      <c r="Q18" s="9">
        <f t="shared" si="51"/>
        <v>2</v>
      </c>
      <c r="R18" s="9">
        <f t="shared" si="51"/>
        <v>1</v>
      </c>
      <c r="S18" s="9">
        <f t="shared" si="51"/>
        <v>1</v>
      </c>
      <c r="T18" s="9">
        <f t="shared" ref="T18:AJ18" si="52">COUNTIF(T15:T17,"x")</f>
        <v>0</v>
      </c>
      <c r="U18" s="9">
        <f t="shared" si="52"/>
        <v>2</v>
      </c>
      <c r="V18" s="9">
        <f t="shared" si="52"/>
        <v>0</v>
      </c>
      <c r="W18" s="9">
        <f t="shared" si="52"/>
        <v>1</v>
      </c>
      <c r="X18" s="9">
        <f t="shared" si="52"/>
        <v>0</v>
      </c>
      <c r="Y18" s="9">
        <f t="shared" ref="Y18:AD18" si="53">COUNTIF(Y15:Y17,"x")</f>
        <v>2</v>
      </c>
      <c r="Z18" s="9">
        <f t="shared" si="53"/>
        <v>3</v>
      </c>
      <c r="AA18" s="9">
        <f t="shared" si="53"/>
        <v>3</v>
      </c>
      <c r="AB18" s="9">
        <f t="shared" si="53"/>
        <v>3</v>
      </c>
      <c r="AC18" s="9">
        <f t="shared" si="53"/>
        <v>3</v>
      </c>
      <c r="AD18" s="9">
        <f t="shared" si="53"/>
        <v>3</v>
      </c>
      <c r="AE18" s="9">
        <f t="shared" si="52"/>
        <v>0</v>
      </c>
      <c r="AF18" s="9">
        <f t="shared" si="52"/>
        <v>2</v>
      </c>
      <c r="AG18" s="9">
        <f t="shared" si="52"/>
        <v>1</v>
      </c>
      <c r="AH18" s="9">
        <f t="shared" si="52"/>
        <v>0</v>
      </c>
      <c r="AI18" s="9">
        <f t="shared" si="52"/>
        <v>1</v>
      </c>
      <c r="AJ18" s="9">
        <f t="shared" si="52"/>
        <v>0</v>
      </c>
      <c r="AK18" s="9">
        <f t="shared" ref="AK18:AR18" si="54">COUNTIF(AK15:AK17,"x")</f>
        <v>1</v>
      </c>
      <c r="AL18" s="9">
        <f t="shared" si="54"/>
        <v>1</v>
      </c>
      <c r="AM18" s="9">
        <f t="shared" si="54"/>
        <v>1</v>
      </c>
      <c r="AN18" s="9">
        <f t="shared" si="54"/>
        <v>0</v>
      </c>
      <c r="AO18" s="9">
        <f t="shared" si="54"/>
        <v>0</v>
      </c>
      <c r="AP18" s="9">
        <f t="shared" ref="AP18:AQ18" si="55">COUNTIF(AP15:AP17,"x")</f>
        <v>0</v>
      </c>
      <c r="AQ18" s="9">
        <f t="shared" si="55"/>
        <v>1</v>
      </c>
      <c r="AR18" s="9">
        <f t="shared" si="54"/>
        <v>2</v>
      </c>
      <c r="AS18" s="23">
        <f>$AV$4-COUNTIF(D18:AR18,0)</f>
        <v>23</v>
      </c>
    </row>
    <row r="19" spans="1:45" x14ac:dyDescent="0.55000000000000004">
      <c r="A19" s="21"/>
      <c r="B19" s="10" t="s">
        <v>20</v>
      </c>
      <c r="C19" s="4" t="s">
        <v>164</v>
      </c>
      <c r="D19" s="5"/>
      <c r="E19" s="5" t="s">
        <v>1</v>
      </c>
      <c r="F19" s="5"/>
      <c r="G19" s="5"/>
      <c r="H19" s="5"/>
      <c r="I19" s="5"/>
      <c r="J19" s="5"/>
      <c r="K19" s="5"/>
      <c r="L19" s="5"/>
      <c r="M19" s="5"/>
      <c r="N19" s="5"/>
      <c r="O19" s="5" t="s">
        <v>1</v>
      </c>
      <c r="P19" s="5"/>
      <c r="Q19" s="5"/>
      <c r="R19" s="5"/>
      <c r="S19" s="5"/>
      <c r="T19" s="5"/>
      <c r="U19" s="5" t="s">
        <v>1</v>
      </c>
      <c r="V19" s="5" t="s">
        <v>1</v>
      </c>
      <c r="W19" s="5"/>
      <c r="X19" s="5"/>
      <c r="Y19" s="5"/>
      <c r="Z19" s="5" t="s">
        <v>1</v>
      </c>
      <c r="AA19" s="5" t="s">
        <v>1</v>
      </c>
      <c r="AB19" s="5"/>
      <c r="AC19" s="5" t="s">
        <v>1</v>
      </c>
      <c r="AD19" s="5" t="s">
        <v>1</v>
      </c>
      <c r="AE19" s="5"/>
      <c r="AF19" s="5" t="s">
        <v>1</v>
      </c>
      <c r="AG19" s="5"/>
      <c r="AH19" s="5"/>
      <c r="AI19" s="5" t="s">
        <v>1</v>
      </c>
      <c r="AJ19" s="5"/>
      <c r="AK19" s="5" t="s">
        <v>1</v>
      </c>
      <c r="AL19" s="5" t="s">
        <v>1</v>
      </c>
      <c r="AM19" s="5"/>
      <c r="AN19" s="5" t="s">
        <v>1</v>
      </c>
      <c r="AO19" s="5"/>
      <c r="AP19" s="5"/>
      <c r="AQ19" s="5"/>
      <c r="AR19" s="5" t="s">
        <v>1</v>
      </c>
      <c r="AS19" s="22">
        <f>COUNTIF(D19:AR19,"x")</f>
        <v>14</v>
      </c>
    </row>
    <row r="20" spans="1:45" x14ac:dyDescent="0.55000000000000004">
      <c r="A20" s="21"/>
      <c r="B20" s="7"/>
      <c r="C20" s="4" t="s">
        <v>13</v>
      </c>
      <c r="D20" s="5"/>
      <c r="E20" s="5" t="s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</v>
      </c>
      <c r="U20" s="5"/>
      <c r="V20" s="5"/>
      <c r="W20" s="5"/>
      <c r="X20" s="5"/>
      <c r="Y20" s="5"/>
      <c r="Z20" s="5" t="s"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 t="s">
        <v>1</v>
      </c>
      <c r="AL20" s="5" t="s">
        <v>1</v>
      </c>
      <c r="AM20" s="5"/>
      <c r="AN20" s="5"/>
      <c r="AO20" s="5"/>
      <c r="AP20" s="5"/>
      <c r="AQ20" s="5"/>
      <c r="AR20" s="5"/>
      <c r="AS20" s="22">
        <f>COUNTIF(D20:AR20,"x")</f>
        <v>5</v>
      </c>
    </row>
    <row r="21" spans="1:45" x14ac:dyDescent="0.55000000000000004">
      <c r="A21" s="21"/>
      <c r="B21" s="7"/>
      <c r="C21" s="4" t="s">
        <v>21</v>
      </c>
      <c r="D21" s="5"/>
      <c r="E21" s="5"/>
      <c r="F21" s="5"/>
      <c r="G21" s="5" t="s">
        <v>1</v>
      </c>
      <c r="H21" s="5"/>
      <c r="I21" s="5"/>
      <c r="J21" s="5"/>
      <c r="K21" s="5"/>
      <c r="L21" s="5"/>
      <c r="M21" s="5"/>
      <c r="N21" s="5"/>
      <c r="O21" s="5" t="s">
        <v>1</v>
      </c>
      <c r="P21" s="5"/>
      <c r="Q21" s="5"/>
      <c r="R21" s="5"/>
      <c r="S21" s="5"/>
      <c r="T21" s="5" t="s">
        <v>1</v>
      </c>
      <c r="U21" s="5" t="s">
        <v>1</v>
      </c>
      <c r="V21" s="5" t="s">
        <v>1</v>
      </c>
      <c r="W21" s="5"/>
      <c r="X21" s="5"/>
      <c r="Y21" s="5" t="s">
        <v>1</v>
      </c>
      <c r="Z21" s="5" t="s">
        <v>1</v>
      </c>
      <c r="AA21" s="5"/>
      <c r="AB21" s="5"/>
      <c r="AC21" s="5"/>
      <c r="AD21" s="5" t="s">
        <v>1</v>
      </c>
      <c r="AE21" s="5"/>
      <c r="AF21" s="5" t="s">
        <v>1</v>
      </c>
      <c r="AG21" s="5"/>
      <c r="AH21" s="5"/>
      <c r="AI21" s="5" t="s">
        <v>1</v>
      </c>
      <c r="AJ21" s="5"/>
      <c r="AK21" s="5" t="s">
        <v>1</v>
      </c>
      <c r="AL21" s="5" t="s">
        <v>1</v>
      </c>
      <c r="AM21" s="5"/>
      <c r="AN21" s="5" t="s">
        <v>1</v>
      </c>
      <c r="AO21" s="5"/>
      <c r="AP21" s="5"/>
      <c r="AQ21" s="5" t="s">
        <v>1</v>
      </c>
      <c r="AR21" s="5" t="s">
        <v>1</v>
      </c>
      <c r="AS21" s="22">
        <f>COUNTIF(D21:AR21,"x")</f>
        <v>15</v>
      </c>
    </row>
    <row r="22" spans="1:45" x14ac:dyDescent="0.55000000000000004">
      <c r="A22" s="21"/>
      <c r="B22" s="11"/>
      <c r="C22" s="8"/>
      <c r="D22" s="9">
        <f t="shared" ref="D22:S22" si="56">COUNTIF(D19:D21,"x")</f>
        <v>0</v>
      </c>
      <c r="E22" s="9">
        <f t="shared" si="56"/>
        <v>2</v>
      </c>
      <c r="F22" s="9">
        <f t="shared" si="56"/>
        <v>0</v>
      </c>
      <c r="G22" s="9">
        <f t="shared" si="56"/>
        <v>1</v>
      </c>
      <c r="H22" s="9">
        <f t="shared" si="56"/>
        <v>0</v>
      </c>
      <c r="I22" s="9">
        <f t="shared" si="56"/>
        <v>0</v>
      </c>
      <c r="J22" s="9">
        <f t="shared" si="56"/>
        <v>0</v>
      </c>
      <c r="K22" s="9">
        <f t="shared" si="56"/>
        <v>0</v>
      </c>
      <c r="L22" s="9">
        <f t="shared" si="56"/>
        <v>0</v>
      </c>
      <c r="M22" s="9">
        <f t="shared" si="56"/>
        <v>0</v>
      </c>
      <c r="N22" s="9">
        <f t="shared" si="56"/>
        <v>0</v>
      </c>
      <c r="O22" s="9">
        <f t="shared" si="56"/>
        <v>2</v>
      </c>
      <c r="P22" s="9">
        <f t="shared" si="56"/>
        <v>0</v>
      </c>
      <c r="Q22" s="9">
        <f t="shared" si="56"/>
        <v>0</v>
      </c>
      <c r="R22" s="9">
        <f t="shared" si="56"/>
        <v>0</v>
      </c>
      <c r="S22" s="9">
        <f t="shared" si="56"/>
        <v>0</v>
      </c>
      <c r="T22" s="9">
        <f t="shared" ref="T22:AJ22" si="57">COUNTIF(T19:T21,"x")</f>
        <v>2</v>
      </c>
      <c r="U22" s="9">
        <f t="shared" si="57"/>
        <v>2</v>
      </c>
      <c r="V22" s="9">
        <f t="shared" si="57"/>
        <v>2</v>
      </c>
      <c r="W22" s="9">
        <f t="shared" si="57"/>
        <v>0</v>
      </c>
      <c r="X22" s="9">
        <f t="shared" si="57"/>
        <v>0</v>
      </c>
      <c r="Y22" s="9">
        <f t="shared" ref="Y22:AB22" si="58">COUNTIF(Y19:Y21,"x")</f>
        <v>1</v>
      </c>
      <c r="Z22" s="9">
        <f t="shared" si="58"/>
        <v>3</v>
      </c>
      <c r="AA22" s="9">
        <f t="shared" ref="AA22" si="59">COUNTIF(AA19:AA21,"x")</f>
        <v>1</v>
      </c>
      <c r="AB22" s="9">
        <f t="shared" si="58"/>
        <v>0</v>
      </c>
      <c r="AC22" s="9">
        <f t="shared" ref="AC22:AD22" si="60">COUNTIF(AC19:AC21,"x")</f>
        <v>1</v>
      </c>
      <c r="AD22" s="9">
        <f t="shared" si="60"/>
        <v>2</v>
      </c>
      <c r="AE22" s="9">
        <f t="shared" si="57"/>
        <v>0</v>
      </c>
      <c r="AF22" s="9">
        <f t="shared" si="57"/>
        <v>2</v>
      </c>
      <c r="AG22" s="9">
        <f t="shared" si="57"/>
        <v>0</v>
      </c>
      <c r="AH22" s="9">
        <f t="shared" si="57"/>
        <v>0</v>
      </c>
      <c r="AI22" s="9">
        <f t="shared" si="57"/>
        <v>2</v>
      </c>
      <c r="AJ22" s="9">
        <f t="shared" si="57"/>
        <v>0</v>
      </c>
      <c r="AK22" s="9">
        <f t="shared" ref="AK22:AR22" si="61">COUNTIF(AK19:AK21,"x")</f>
        <v>3</v>
      </c>
      <c r="AL22" s="9">
        <f t="shared" si="61"/>
        <v>3</v>
      </c>
      <c r="AM22" s="9">
        <f t="shared" si="61"/>
        <v>0</v>
      </c>
      <c r="AN22" s="9">
        <f t="shared" si="61"/>
        <v>2</v>
      </c>
      <c r="AO22" s="9">
        <f t="shared" si="61"/>
        <v>0</v>
      </c>
      <c r="AP22" s="9">
        <f t="shared" ref="AP22:AQ22" si="62">COUNTIF(AP19:AP21,"x")</f>
        <v>0</v>
      </c>
      <c r="AQ22" s="9">
        <f t="shared" si="62"/>
        <v>1</v>
      </c>
      <c r="AR22" s="9">
        <f t="shared" si="61"/>
        <v>2</v>
      </c>
      <c r="AS22" s="23">
        <f>$AV$4-COUNTIF(D22:AR22,0)</f>
        <v>18</v>
      </c>
    </row>
    <row r="23" spans="1:45" ht="14.7" thickBot="1" x14ac:dyDescent="0.6">
      <c r="A23" s="24"/>
      <c r="B23" s="14"/>
      <c r="C23" s="14"/>
      <c r="D23" s="13">
        <f t="shared" ref="D23:S23" si="63">D18+D22</f>
        <v>0</v>
      </c>
      <c r="E23" s="13">
        <f t="shared" si="63"/>
        <v>2</v>
      </c>
      <c r="F23" s="13">
        <f t="shared" si="63"/>
        <v>0</v>
      </c>
      <c r="G23" s="13">
        <f t="shared" si="63"/>
        <v>3</v>
      </c>
      <c r="H23" s="13">
        <f t="shared" si="63"/>
        <v>0</v>
      </c>
      <c r="I23" s="13">
        <f t="shared" si="63"/>
        <v>0</v>
      </c>
      <c r="J23" s="13">
        <f t="shared" si="63"/>
        <v>1</v>
      </c>
      <c r="K23" s="13">
        <f t="shared" si="63"/>
        <v>0</v>
      </c>
      <c r="L23" s="13">
        <f t="shared" si="63"/>
        <v>0</v>
      </c>
      <c r="M23" s="13">
        <f t="shared" si="63"/>
        <v>0</v>
      </c>
      <c r="N23" s="13">
        <f t="shared" si="63"/>
        <v>2</v>
      </c>
      <c r="O23" s="13">
        <f t="shared" si="63"/>
        <v>2</v>
      </c>
      <c r="P23" s="13">
        <f t="shared" si="63"/>
        <v>1</v>
      </c>
      <c r="Q23" s="13">
        <f t="shared" si="63"/>
        <v>2</v>
      </c>
      <c r="R23" s="13">
        <f t="shared" si="63"/>
        <v>1</v>
      </c>
      <c r="S23" s="13">
        <f t="shared" si="63"/>
        <v>1</v>
      </c>
      <c r="T23" s="13">
        <f t="shared" ref="T23:AJ23" si="64">T18+T22</f>
        <v>2</v>
      </c>
      <c r="U23" s="13">
        <f t="shared" si="64"/>
        <v>4</v>
      </c>
      <c r="V23" s="13">
        <f t="shared" si="64"/>
        <v>2</v>
      </c>
      <c r="W23" s="13">
        <f t="shared" si="64"/>
        <v>1</v>
      </c>
      <c r="X23" s="13">
        <f t="shared" si="64"/>
        <v>0</v>
      </c>
      <c r="Y23" s="13">
        <f t="shared" ref="Y23:AB23" si="65">Y18+Y22</f>
        <v>3</v>
      </c>
      <c r="Z23" s="13">
        <f t="shared" si="65"/>
        <v>6</v>
      </c>
      <c r="AA23" s="13">
        <f t="shared" ref="AA23" si="66">AA18+AA22</f>
        <v>4</v>
      </c>
      <c r="AB23" s="13">
        <f t="shared" si="65"/>
        <v>3</v>
      </c>
      <c r="AC23" s="13">
        <f t="shared" ref="AC23:AD23" si="67">AC18+AC22</f>
        <v>4</v>
      </c>
      <c r="AD23" s="13">
        <f t="shared" si="67"/>
        <v>5</v>
      </c>
      <c r="AE23" s="13">
        <f t="shared" si="64"/>
        <v>0</v>
      </c>
      <c r="AF23" s="13">
        <f t="shared" si="64"/>
        <v>4</v>
      </c>
      <c r="AG23" s="13">
        <f t="shared" si="64"/>
        <v>1</v>
      </c>
      <c r="AH23" s="13">
        <f t="shared" si="64"/>
        <v>0</v>
      </c>
      <c r="AI23" s="13">
        <f t="shared" si="64"/>
        <v>3</v>
      </c>
      <c r="AJ23" s="13">
        <f t="shared" si="64"/>
        <v>0</v>
      </c>
      <c r="AK23" s="13">
        <f t="shared" ref="AK23:AR23" si="68">AK18+AK22</f>
        <v>4</v>
      </c>
      <c r="AL23" s="13">
        <f t="shared" si="68"/>
        <v>4</v>
      </c>
      <c r="AM23" s="13">
        <f t="shared" si="68"/>
        <v>1</v>
      </c>
      <c r="AN23" s="13">
        <f t="shared" si="68"/>
        <v>2</v>
      </c>
      <c r="AO23" s="13">
        <f t="shared" si="68"/>
        <v>0</v>
      </c>
      <c r="AP23" s="13">
        <f t="shared" ref="AP23:AQ23" si="69">AP18+AP22</f>
        <v>0</v>
      </c>
      <c r="AQ23" s="13">
        <f t="shared" si="69"/>
        <v>2</v>
      </c>
      <c r="AR23" s="13">
        <f t="shared" si="68"/>
        <v>4</v>
      </c>
      <c r="AS23" s="25">
        <f>$AV$4-COUNTIF(D23:AR23,0)</f>
        <v>28</v>
      </c>
    </row>
    <row r="24" spans="1:45" x14ac:dyDescent="0.55000000000000004">
      <c r="A24" s="26" t="s">
        <v>23</v>
      </c>
      <c r="B24" s="6" t="s">
        <v>24</v>
      </c>
      <c r="C24" s="2" t="s">
        <v>13</v>
      </c>
      <c r="D24" s="3"/>
      <c r="E24" s="3" t="s">
        <v>1</v>
      </c>
      <c r="F24" s="3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1</v>
      </c>
      <c r="Z24" s="3"/>
      <c r="AA24" s="5"/>
      <c r="AB24" s="3" t="s">
        <v>1</v>
      </c>
      <c r="AC24" s="5"/>
      <c r="AD24" s="35"/>
      <c r="AE24" s="3"/>
      <c r="AF24" s="3" t="s">
        <v>1</v>
      </c>
      <c r="AG24" s="3"/>
      <c r="AH24" s="3"/>
      <c r="AI24" s="3"/>
      <c r="AJ24" s="3"/>
      <c r="AK24" s="3"/>
      <c r="AL24" s="3" t="s">
        <v>1</v>
      </c>
      <c r="AM24" s="3"/>
      <c r="AN24" s="3"/>
      <c r="AO24" s="3"/>
      <c r="AP24" s="3"/>
      <c r="AQ24" s="3"/>
      <c r="AR24" s="3"/>
      <c r="AS24" s="27">
        <f>COUNTIF(D24:AR24,"x")</f>
        <v>6</v>
      </c>
    </row>
    <row r="25" spans="1:45" x14ac:dyDescent="0.55000000000000004">
      <c r="A25" s="21"/>
      <c r="B25" s="11"/>
      <c r="C25" s="8"/>
      <c r="D25" s="9">
        <f t="shared" ref="D25:S25" si="70">COUNTIF(D24:D24,"x")</f>
        <v>0</v>
      </c>
      <c r="E25" s="9">
        <f t="shared" si="70"/>
        <v>1</v>
      </c>
      <c r="F25" s="9">
        <f t="shared" si="70"/>
        <v>1</v>
      </c>
      <c r="G25" s="9">
        <f t="shared" si="70"/>
        <v>0</v>
      </c>
      <c r="H25" s="9">
        <f t="shared" si="70"/>
        <v>0</v>
      </c>
      <c r="I25" s="9">
        <f t="shared" si="70"/>
        <v>0</v>
      </c>
      <c r="J25" s="9">
        <f t="shared" si="70"/>
        <v>0</v>
      </c>
      <c r="K25" s="9">
        <f t="shared" si="70"/>
        <v>0</v>
      </c>
      <c r="L25" s="9">
        <f t="shared" si="70"/>
        <v>0</v>
      </c>
      <c r="M25" s="9">
        <f t="shared" si="70"/>
        <v>0</v>
      </c>
      <c r="N25" s="9">
        <f t="shared" si="70"/>
        <v>0</v>
      </c>
      <c r="O25" s="9">
        <f t="shared" si="70"/>
        <v>0</v>
      </c>
      <c r="P25" s="9">
        <f t="shared" si="70"/>
        <v>0</v>
      </c>
      <c r="Q25" s="9">
        <f t="shared" si="70"/>
        <v>0</v>
      </c>
      <c r="R25" s="9">
        <f t="shared" si="70"/>
        <v>0</v>
      </c>
      <c r="S25" s="9">
        <f t="shared" si="70"/>
        <v>0</v>
      </c>
      <c r="T25" s="9">
        <f t="shared" ref="T25:AJ25" si="71">COUNTIF(T24:T24,"x")</f>
        <v>0</v>
      </c>
      <c r="U25" s="9">
        <f t="shared" si="71"/>
        <v>0</v>
      </c>
      <c r="V25" s="9">
        <f t="shared" si="71"/>
        <v>0</v>
      </c>
      <c r="W25" s="9">
        <f t="shared" si="71"/>
        <v>0</v>
      </c>
      <c r="X25" s="9">
        <f t="shared" si="71"/>
        <v>0</v>
      </c>
      <c r="Y25" s="9">
        <f t="shared" ref="Y25:AD25" si="72">COUNTIF(Y24:Y24,"x")</f>
        <v>1</v>
      </c>
      <c r="Z25" s="9">
        <f t="shared" si="72"/>
        <v>0</v>
      </c>
      <c r="AA25" s="9">
        <f t="shared" si="72"/>
        <v>0</v>
      </c>
      <c r="AB25" s="9">
        <f t="shared" si="72"/>
        <v>1</v>
      </c>
      <c r="AC25" s="9">
        <f t="shared" si="72"/>
        <v>0</v>
      </c>
      <c r="AD25" s="9">
        <f t="shared" si="72"/>
        <v>0</v>
      </c>
      <c r="AE25" s="9">
        <f t="shared" si="71"/>
        <v>0</v>
      </c>
      <c r="AF25" s="9">
        <f t="shared" si="71"/>
        <v>1</v>
      </c>
      <c r="AG25" s="9">
        <f t="shared" si="71"/>
        <v>0</v>
      </c>
      <c r="AH25" s="9">
        <f t="shared" si="71"/>
        <v>0</v>
      </c>
      <c r="AI25" s="9">
        <f t="shared" si="71"/>
        <v>0</v>
      </c>
      <c r="AJ25" s="9">
        <f t="shared" si="71"/>
        <v>0</v>
      </c>
      <c r="AK25" s="9">
        <f t="shared" ref="AK25:AR25" si="73">COUNTIF(AK24:AK24,"x")</f>
        <v>0</v>
      </c>
      <c r="AL25" s="9">
        <f t="shared" si="73"/>
        <v>1</v>
      </c>
      <c r="AM25" s="9">
        <f t="shared" si="73"/>
        <v>0</v>
      </c>
      <c r="AN25" s="9">
        <f t="shared" si="73"/>
        <v>0</v>
      </c>
      <c r="AO25" s="9">
        <f t="shared" si="73"/>
        <v>0</v>
      </c>
      <c r="AP25" s="9">
        <f t="shared" ref="AP25:AQ25" si="74">COUNTIF(AP24:AP24,"x")</f>
        <v>0</v>
      </c>
      <c r="AQ25" s="9">
        <f t="shared" si="74"/>
        <v>0</v>
      </c>
      <c r="AR25" s="9">
        <f t="shared" si="73"/>
        <v>0</v>
      </c>
      <c r="AS25" s="23">
        <f>$AV$4-COUNTIF(D25:AR25,0)</f>
        <v>6</v>
      </c>
    </row>
    <row r="26" spans="1:45" x14ac:dyDescent="0.55000000000000004">
      <c r="A26" s="21"/>
      <c r="B26" s="10" t="s">
        <v>25</v>
      </c>
      <c r="C26" s="4" t="s">
        <v>28</v>
      </c>
      <c r="D26" s="5"/>
      <c r="E26" s="5"/>
      <c r="F26" s="5"/>
      <c r="G26" s="5"/>
      <c r="H26" s="5" t="s">
        <v>1</v>
      </c>
      <c r="I26" s="5"/>
      <c r="J26" s="5" t="s">
        <v>1</v>
      </c>
      <c r="K26" s="5"/>
      <c r="L26" s="5"/>
      <c r="M26" s="5" t="s">
        <v>1</v>
      </c>
      <c r="N26" s="5"/>
      <c r="O26" s="5"/>
      <c r="P26" s="5"/>
      <c r="Q26" s="5"/>
      <c r="R26" s="5"/>
      <c r="S26" s="5"/>
      <c r="T26" s="5" t="s">
        <v>1</v>
      </c>
      <c r="U26" s="5"/>
      <c r="V26" s="5"/>
      <c r="W26" s="5" t="s">
        <v>1</v>
      </c>
      <c r="X26" s="5" t="s">
        <v>1</v>
      </c>
      <c r="Y26" s="5" t="s">
        <v>1</v>
      </c>
      <c r="Z26" s="5"/>
      <c r="AA26" s="5" t="s">
        <v>1</v>
      </c>
      <c r="AB26" s="5"/>
      <c r="AC26" s="5"/>
      <c r="AD26" s="5" t="s">
        <v>1</v>
      </c>
      <c r="AE26" s="5" t="s">
        <v>1</v>
      </c>
      <c r="AF26" s="5"/>
      <c r="AG26" s="5" t="s">
        <v>1</v>
      </c>
      <c r="AH26" s="5"/>
      <c r="AI26" s="5" t="s">
        <v>1</v>
      </c>
      <c r="AJ26" s="5"/>
      <c r="AK26" s="5"/>
      <c r="AL26" s="5"/>
      <c r="AM26" s="5"/>
      <c r="AN26" s="5" t="s">
        <v>1</v>
      </c>
      <c r="AO26" s="5" t="s">
        <v>1</v>
      </c>
      <c r="AP26" s="5"/>
      <c r="AQ26" s="5"/>
      <c r="AR26" s="5"/>
      <c r="AS26" s="22">
        <f>COUNTIF(D26:AR26,"x")</f>
        <v>14</v>
      </c>
    </row>
    <row r="27" spans="1:45" x14ac:dyDescent="0.55000000000000004">
      <c r="A27" s="21"/>
      <c r="B27" s="7"/>
      <c r="C27" s="4" t="s">
        <v>26</v>
      </c>
      <c r="D27" s="5"/>
      <c r="E27" s="5" t="s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 t="s">
        <v>1</v>
      </c>
      <c r="U27" s="5"/>
      <c r="V27" s="5" t="s">
        <v>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22">
        <f>COUNTIF(D27:AR27,"x")</f>
        <v>3</v>
      </c>
    </row>
    <row r="28" spans="1:45" x14ac:dyDescent="0.55000000000000004">
      <c r="A28" s="21"/>
      <c r="B28" s="7"/>
      <c r="C28" s="4" t="s">
        <v>27</v>
      </c>
      <c r="D28" s="5" t="s">
        <v>1</v>
      </c>
      <c r="E28" s="5" t="s">
        <v>1</v>
      </c>
      <c r="F28" s="5"/>
      <c r="G28" s="5"/>
      <c r="H28" s="5" t="s">
        <v>1</v>
      </c>
      <c r="I28" s="5"/>
      <c r="J28" s="5" t="s">
        <v>1</v>
      </c>
      <c r="K28" s="5"/>
      <c r="L28" s="5"/>
      <c r="M28" s="5" t="s">
        <v>1</v>
      </c>
      <c r="N28" s="5"/>
      <c r="O28" s="5"/>
      <c r="P28" s="5"/>
      <c r="Q28" s="5"/>
      <c r="R28" s="5"/>
      <c r="S28" s="5" t="s">
        <v>1</v>
      </c>
      <c r="T28" s="5" t="s">
        <v>1</v>
      </c>
      <c r="U28" s="5"/>
      <c r="V28" s="5" t="s">
        <v>1</v>
      </c>
      <c r="W28" s="5" t="s">
        <v>1</v>
      </c>
      <c r="X28" s="5" t="s">
        <v>1</v>
      </c>
      <c r="Y28" s="5" t="s">
        <v>1</v>
      </c>
      <c r="Z28" s="5"/>
      <c r="AA28" s="5"/>
      <c r="AB28" s="5"/>
      <c r="AC28" s="5"/>
      <c r="AD28" s="5" t="s">
        <v>1</v>
      </c>
      <c r="AE28" s="5" t="s">
        <v>1</v>
      </c>
      <c r="AF28" s="5"/>
      <c r="AG28" s="5" t="s">
        <v>1</v>
      </c>
      <c r="AH28" s="5"/>
      <c r="AI28" s="5"/>
      <c r="AJ28" s="5"/>
      <c r="AK28" s="5"/>
      <c r="AL28" s="5" t="s">
        <v>1</v>
      </c>
      <c r="AM28" s="5"/>
      <c r="AN28" s="5" t="s">
        <v>1</v>
      </c>
      <c r="AO28" s="5" t="s">
        <v>1</v>
      </c>
      <c r="AP28" s="5"/>
      <c r="AQ28" s="5"/>
      <c r="AR28" s="5"/>
      <c r="AS28" s="22">
        <f>COUNTIF(D28:AR28,"x")</f>
        <v>17</v>
      </c>
    </row>
    <row r="29" spans="1:45" x14ac:dyDescent="0.55000000000000004">
      <c r="A29" s="21"/>
      <c r="B29" s="7"/>
      <c r="C29" s="36"/>
      <c r="D29" s="15">
        <f t="shared" ref="D29:S29" si="75">COUNTIF(D26:D28,"x")</f>
        <v>1</v>
      </c>
      <c r="E29" s="15">
        <f t="shared" si="75"/>
        <v>2</v>
      </c>
      <c r="F29" s="15">
        <f t="shared" si="75"/>
        <v>0</v>
      </c>
      <c r="G29" s="15">
        <f t="shared" si="75"/>
        <v>0</v>
      </c>
      <c r="H29" s="15">
        <f t="shared" si="75"/>
        <v>2</v>
      </c>
      <c r="I29" s="15">
        <f t="shared" si="75"/>
        <v>0</v>
      </c>
      <c r="J29" s="15">
        <f t="shared" si="75"/>
        <v>2</v>
      </c>
      <c r="K29" s="15">
        <f t="shared" si="75"/>
        <v>0</v>
      </c>
      <c r="L29" s="15">
        <f t="shared" si="75"/>
        <v>0</v>
      </c>
      <c r="M29" s="15">
        <f t="shared" si="75"/>
        <v>2</v>
      </c>
      <c r="N29" s="15">
        <f t="shared" si="75"/>
        <v>0</v>
      </c>
      <c r="O29" s="15">
        <f t="shared" si="75"/>
        <v>0</v>
      </c>
      <c r="P29" s="15">
        <f t="shared" si="75"/>
        <v>0</v>
      </c>
      <c r="Q29" s="15">
        <f t="shared" si="75"/>
        <v>0</v>
      </c>
      <c r="R29" s="15">
        <f t="shared" si="75"/>
        <v>0</v>
      </c>
      <c r="S29" s="15">
        <f t="shared" si="75"/>
        <v>1</v>
      </c>
      <c r="T29" s="15">
        <f t="shared" ref="T29:AJ29" si="76">COUNTIF(T26:T28,"x")</f>
        <v>3</v>
      </c>
      <c r="U29" s="15">
        <f t="shared" si="76"/>
        <v>0</v>
      </c>
      <c r="V29" s="15">
        <f t="shared" si="76"/>
        <v>2</v>
      </c>
      <c r="W29" s="15">
        <f t="shared" si="76"/>
        <v>2</v>
      </c>
      <c r="X29" s="15">
        <f t="shared" si="76"/>
        <v>2</v>
      </c>
      <c r="Y29" s="15">
        <f t="shared" ref="Y29:AD29" si="77">COUNTIF(Y26:Y28,"x")</f>
        <v>2</v>
      </c>
      <c r="Z29" s="15">
        <f t="shared" si="77"/>
        <v>0</v>
      </c>
      <c r="AA29" s="15">
        <f t="shared" si="77"/>
        <v>1</v>
      </c>
      <c r="AB29" s="15">
        <f t="shared" si="77"/>
        <v>0</v>
      </c>
      <c r="AC29" s="15">
        <f t="shared" si="77"/>
        <v>0</v>
      </c>
      <c r="AD29" s="15">
        <f t="shared" si="77"/>
        <v>2</v>
      </c>
      <c r="AE29" s="15">
        <f t="shared" si="76"/>
        <v>2</v>
      </c>
      <c r="AF29" s="15">
        <f t="shared" si="76"/>
        <v>0</v>
      </c>
      <c r="AG29" s="15">
        <f t="shared" si="76"/>
        <v>2</v>
      </c>
      <c r="AH29" s="15">
        <f t="shared" si="76"/>
        <v>0</v>
      </c>
      <c r="AI29" s="15">
        <f t="shared" si="76"/>
        <v>1</v>
      </c>
      <c r="AJ29" s="15">
        <f t="shared" si="76"/>
        <v>0</v>
      </c>
      <c r="AK29" s="15">
        <f t="shared" ref="AK29:AR29" si="78">COUNTIF(AK26:AK28,"x")</f>
        <v>0</v>
      </c>
      <c r="AL29" s="15">
        <f t="shared" si="78"/>
        <v>1</v>
      </c>
      <c r="AM29" s="15">
        <f t="shared" si="78"/>
        <v>0</v>
      </c>
      <c r="AN29" s="15">
        <f t="shared" si="78"/>
        <v>2</v>
      </c>
      <c r="AO29" s="15">
        <f t="shared" si="78"/>
        <v>2</v>
      </c>
      <c r="AP29" s="15">
        <f t="shared" ref="AP29:AQ29" si="79">COUNTIF(AP26:AP28,"x")</f>
        <v>0</v>
      </c>
      <c r="AQ29" s="15">
        <f t="shared" si="79"/>
        <v>0</v>
      </c>
      <c r="AR29" s="15">
        <f t="shared" si="78"/>
        <v>0</v>
      </c>
      <c r="AS29" s="37">
        <f>$AV$4-COUNTIF(D29:AR29,0)</f>
        <v>19</v>
      </c>
    </row>
    <row r="30" spans="1:45" x14ac:dyDescent="0.55000000000000004">
      <c r="A30" s="21"/>
      <c r="B30" s="10" t="s">
        <v>29</v>
      </c>
      <c r="C30" s="4" t="s">
        <v>30</v>
      </c>
      <c r="D30" s="5"/>
      <c r="E30" s="5"/>
      <c r="F30" s="5"/>
      <c r="G30" s="5"/>
      <c r="H30" s="5"/>
      <c r="I30" s="5"/>
      <c r="J30" s="5"/>
      <c r="K30" s="5" t="s">
        <v>1</v>
      </c>
      <c r="L30" s="5"/>
      <c r="M30" s="5" t="s">
        <v>1</v>
      </c>
      <c r="N30" s="5"/>
      <c r="O30" s="5"/>
      <c r="P30" s="5" t="s">
        <v>1</v>
      </c>
      <c r="Q30" s="5"/>
      <c r="R30" s="5"/>
      <c r="S30" s="5"/>
      <c r="T30" s="5" t="s">
        <v>1</v>
      </c>
      <c r="U30" s="5"/>
      <c r="V30" s="5"/>
      <c r="W30" s="5" t="s">
        <v>1</v>
      </c>
      <c r="X30" s="5"/>
      <c r="Y30" s="5"/>
      <c r="Z30" s="5"/>
      <c r="AA30" s="5" t="s">
        <v>1</v>
      </c>
      <c r="AB30" s="5"/>
      <c r="AC30" s="5"/>
      <c r="AD30" s="5"/>
      <c r="AE30" s="5"/>
      <c r="AF30" s="5" t="s">
        <v>1</v>
      </c>
      <c r="AG30" s="5"/>
      <c r="AH30" s="5"/>
      <c r="AI30" s="5"/>
      <c r="AJ30" s="5" t="s">
        <v>1</v>
      </c>
      <c r="AK30" s="5"/>
      <c r="AL30" s="5"/>
      <c r="AM30" s="5"/>
      <c r="AN30" s="5"/>
      <c r="AO30" s="5" t="s">
        <v>1</v>
      </c>
      <c r="AP30" s="5"/>
      <c r="AQ30" s="5"/>
      <c r="AR30" s="5"/>
      <c r="AS30" s="22">
        <f>COUNTIF(D30:AR30,"x")</f>
        <v>9</v>
      </c>
    </row>
    <row r="31" spans="1:45" x14ac:dyDescent="0.55000000000000004">
      <c r="A31" s="21"/>
      <c r="B31" s="11"/>
      <c r="C31" s="8"/>
      <c r="D31" s="9">
        <f t="shared" ref="D31:S31" si="80">COUNTIF(D30:D30,"x")</f>
        <v>0</v>
      </c>
      <c r="E31" s="9">
        <f t="shared" si="80"/>
        <v>0</v>
      </c>
      <c r="F31" s="9">
        <f t="shared" si="80"/>
        <v>0</v>
      </c>
      <c r="G31" s="9">
        <f t="shared" si="80"/>
        <v>0</v>
      </c>
      <c r="H31" s="9">
        <f t="shared" si="80"/>
        <v>0</v>
      </c>
      <c r="I31" s="9">
        <f t="shared" si="80"/>
        <v>0</v>
      </c>
      <c r="J31" s="9">
        <f t="shared" si="80"/>
        <v>0</v>
      </c>
      <c r="K31" s="9">
        <f t="shared" si="80"/>
        <v>1</v>
      </c>
      <c r="L31" s="9">
        <f t="shared" si="80"/>
        <v>0</v>
      </c>
      <c r="M31" s="9">
        <f t="shared" si="80"/>
        <v>1</v>
      </c>
      <c r="N31" s="9">
        <f t="shared" si="80"/>
        <v>0</v>
      </c>
      <c r="O31" s="9">
        <f t="shared" si="80"/>
        <v>0</v>
      </c>
      <c r="P31" s="9">
        <f t="shared" si="80"/>
        <v>1</v>
      </c>
      <c r="Q31" s="9">
        <f t="shared" si="80"/>
        <v>0</v>
      </c>
      <c r="R31" s="9">
        <f t="shared" si="80"/>
        <v>0</v>
      </c>
      <c r="S31" s="9">
        <f t="shared" si="80"/>
        <v>0</v>
      </c>
      <c r="T31" s="9">
        <f t="shared" ref="T31:AJ31" si="81">COUNTIF(T30:T30,"x")</f>
        <v>1</v>
      </c>
      <c r="U31" s="9">
        <f t="shared" si="81"/>
        <v>0</v>
      </c>
      <c r="V31" s="9">
        <f t="shared" si="81"/>
        <v>0</v>
      </c>
      <c r="W31" s="9">
        <f t="shared" si="81"/>
        <v>1</v>
      </c>
      <c r="X31" s="9">
        <f t="shared" si="81"/>
        <v>0</v>
      </c>
      <c r="Y31" s="9">
        <f t="shared" ref="Y31:AB31" si="82">COUNTIF(Y30:Y30,"x")</f>
        <v>0</v>
      </c>
      <c r="Z31" s="9">
        <f t="shared" si="82"/>
        <v>0</v>
      </c>
      <c r="AA31" s="9">
        <f t="shared" ref="AA31" si="83">COUNTIF(AA30:AA30,"x")</f>
        <v>1</v>
      </c>
      <c r="AB31" s="9">
        <f t="shared" si="82"/>
        <v>0</v>
      </c>
      <c r="AC31" s="9">
        <f t="shared" ref="AC31:AD31" si="84">COUNTIF(AC30:AC30,"x")</f>
        <v>0</v>
      </c>
      <c r="AD31" s="9">
        <f t="shared" si="84"/>
        <v>0</v>
      </c>
      <c r="AE31" s="9">
        <f t="shared" si="81"/>
        <v>0</v>
      </c>
      <c r="AF31" s="9">
        <f t="shared" si="81"/>
        <v>1</v>
      </c>
      <c r="AG31" s="9">
        <f t="shared" si="81"/>
        <v>0</v>
      </c>
      <c r="AH31" s="9">
        <f t="shared" si="81"/>
        <v>0</v>
      </c>
      <c r="AI31" s="9">
        <f t="shared" si="81"/>
        <v>0</v>
      </c>
      <c r="AJ31" s="9">
        <f t="shared" si="81"/>
        <v>1</v>
      </c>
      <c r="AK31" s="9">
        <f t="shared" ref="AK31:AR31" si="85">COUNTIF(AK30:AK30,"x")</f>
        <v>0</v>
      </c>
      <c r="AL31" s="9">
        <f t="shared" si="85"/>
        <v>0</v>
      </c>
      <c r="AM31" s="9">
        <f t="shared" si="85"/>
        <v>0</v>
      </c>
      <c r="AN31" s="9">
        <f t="shared" si="85"/>
        <v>0</v>
      </c>
      <c r="AO31" s="9">
        <f t="shared" si="85"/>
        <v>1</v>
      </c>
      <c r="AP31" s="9">
        <f t="shared" ref="AP31:AQ31" si="86">COUNTIF(AP30:AP30,"x")</f>
        <v>0</v>
      </c>
      <c r="AQ31" s="9">
        <f t="shared" si="86"/>
        <v>0</v>
      </c>
      <c r="AR31" s="9">
        <f t="shared" si="85"/>
        <v>0</v>
      </c>
      <c r="AS31" s="23">
        <f>$AV$4-COUNTIF(D31:AR31,0)</f>
        <v>9</v>
      </c>
    </row>
    <row r="32" spans="1:45" ht="14.7" thickBot="1" x14ac:dyDescent="0.6">
      <c r="A32" s="28"/>
      <c r="B32" s="29"/>
      <c r="C32" s="29"/>
      <c r="D32" s="30">
        <f t="shared" ref="D32:AR32" si="87">D25+D29+D31</f>
        <v>1</v>
      </c>
      <c r="E32" s="30">
        <f t="shared" si="87"/>
        <v>3</v>
      </c>
      <c r="F32" s="30">
        <f t="shared" si="87"/>
        <v>1</v>
      </c>
      <c r="G32" s="30">
        <f t="shared" si="87"/>
        <v>0</v>
      </c>
      <c r="H32" s="30">
        <f t="shared" si="87"/>
        <v>2</v>
      </c>
      <c r="I32" s="30">
        <f t="shared" si="87"/>
        <v>0</v>
      </c>
      <c r="J32" s="30">
        <f t="shared" si="87"/>
        <v>2</v>
      </c>
      <c r="K32" s="30">
        <f t="shared" si="87"/>
        <v>1</v>
      </c>
      <c r="L32" s="30">
        <f t="shared" si="87"/>
        <v>0</v>
      </c>
      <c r="M32" s="30">
        <f t="shared" si="87"/>
        <v>3</v>
      </c>
      <c r="N32" s="30">
        <f t="shared" si="87"/>
        <v>0</v>
      </c>
      <c r="O32" s="30">
        <f t="shared" si="87"/>
        <v>0</v>
      </c>
      <c r="P32" s="30">
        <f t="shared" si="87"/>
        <v>1</v>
      </c>
      <c r="Q32" s="30">
        <f t="shared" si="87"/>
        <v>0</v>
      </c>
      <c r="R32" s="30">
        <f t="shared" si="87"/>
        <v>0</v>
      </c>
      <c r="S32" s="30">
        <f t="shared" si="87"/>
        <v>1</v>
      </c>
      <c r="T32" s="30">
        <f t="shared" ref="T32" si="88">T25+T29+T31</f>
        <v>4</v>
      </c>
      <c r="U32" s="30">
        <f t="shared" ref="U32" si="89">U25+U29+U31</f>
        <v>0</v>
      </c>
      <c r="V32" s="30">
        <f t="shared" ref="V32" si="90">V25+V29+V31</f>
        <v>2</v>
      </c>
      <c r="W32" s="30">
        <f t="shared" ref="W32" si="91">W25+W29+W31</f>
        <v>3</v>
      </c>
      <c r="X32" s="30">
        <f t="shared" ref="X32:AB32" si="92">X25+X29+X31</f>
        <v>2</v>
      </c>
      <c r="Y32" s="30">
        <f t="shared" si="92"/>
        <v>3</v>
      </c>
      <c r="Z32" s="30">
        <f t="shared" si="92"/>
        <v>0</v>
      </c>
      <c r="AA32" s="30">
        <f t="shared" ref="AA32" si="93">AA25+AA29+AA31</f>
        <v>2</v>
      </c>
      <c r="AB32" s="30">
        <f t="shared" si="92"/>
        <v>1</v>
      </c>
      <c r="AC32" s="30">
        <f t="shared" ref="AC32:AD32" si="94">AC25+AC29+AC31</f>
        <v>0</v>
      </c>
      <c r="AD32" s="30">
        <f t="shared" si="94"/>
        <v>2</v>
      </c>
      <c r="AE32" s="30">
        <f t="shared" ref="AE32" si="95">AE25+AE29+AE31</f>
        <v>2</v>
      </c>
      <c r="AF32" s="30">
        <f t="shared" ref="AF32" si="96">AF25+AF29+AF31</f>
        <v>2</v>
      </c>
      <c r="AG32" s="30">
        <f t="shared" ref="AG32" si="97">AG25+AG29+AG31</f>
        <v>2</v>
      </c>
      <c r="AH32" s="30">
        <f t="shared" ref="AH32" si="98">AH25+AH29+AH31</f>
        <v>0</v>
      </c>
      <c r="AI32" s="30">
        <f t="shared" ref="AI32" si="99">AI25+AI29+AI31</f>
        <v>1</v>
      </c>
      <c r="AJ32" s="30">
        <f t="shared" ref="AJ32" si="100">AJ25+AJ29+AJ31</f>
        <v>1</v>
      </c>
      <c r="AK32" s="30">
        <f t="shared" si="87"/>
        <v>0</v>
      </c>
      <c r="AL32" s="30">
        <f t="shared" si="87"/>
        <v>2</v>
      </c>
      <c r="AM32" s="30">
        <f t="shared" si="87"/>
        <v>0</v>
      </c>
      <c r="AN32" s="30">
        <f t="shared" si="87"/>
        <v>2</v>
      </c>
      <c r="AO32" s="30">
        <f t="shared" si="87"/>
        <v>3</v>
      </c>
      <c r="AP32" s="30">
        <f t="shared" ref="AP32:AQ32" si="101">AP25+AP29+AP31</f>
        <v>0</v>
      </c>
      <c r="AQ32" s="30">
        <f t="shared" si="101"/>
        <v>0</v>
      </c>
      <c r="AR32" s="30">
        <f t="shared" si="87"/>
        <v>0</v>
      </c>
      <c r="AS32" s="31">
        <f>$AV$4-COUNTIF(D32:AR32,0)</f>
        <v>25</v>
      </c>
    </row>
    <row r="33" ht="14.7" thickTop="1" x14ac:dyDescent="0.55000000000000004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2"/>
  <sheetViews>
    <sheetView topLeftCell="C1" zoomScale="101" workbookViewId="0">
      <selection activeCell="L11" sqref="L11"/>
    </sheetView>
  </sheetViews>
  <sheetFormatPr defaultRowHeight="14.4" x14ac:dyDescent="0.55000000000000004"/>
  <cols>
    <col min="3" max="3" width="6.41796875" bestFit="1" customWidth="1"/>
    <col min="4" max="4" width="30.15625" bestFit="1" customWidth="1"/>
    <col min="5" max="5" width="6.578125" bestFit="1" customWidth="1"/>
    <col min="8" max="8" width="17.578125" bestFit="1" customWidth="1"/>
    <col min="11" max="11" width="16.83984375" bestFit="1" customWidth="1"/>
  </cols>
  <sheetData>
    <row r="1" spans="2:12" x14ac:dyDescent="0.55000000000000004">
      <c r="B1" s="49" t="s">
        <v>146</v>
      </c>
      <c r="C1" s="49"/>
      <c r="D1" s="49"/>
      <c r="E1" s="49"/>
      <c r="F1" s="49"/>
      <c r="H1" s="49" t="s">
        <v>148</v>
      </c>
      <c r="I1" s="49"/>
      <c r="K1" s="49" t="s">
        <v>151</v>
      </c>
      <c r="L1" s="49"/>
    </row>
    <row r="2" spans="2:12" x14ac:dyDescent="0.55000000000000004">
      <c r="B2" s="47" t="s">
        <v>133</v>
      </c>
      <c r="C2" s="47" t="s">
        <v>144</v>
      </c>
      <c r="D2" s="47" t="s">
        <v>134</v>
      </c>
      <c r="E2" s="47" t="s">
        <v>145</v>
      </c>
      <c r="F2" s="47" t="s">
        <v>135</v>
      </c>
      <c r="H2" s="47" t="s">
        <v>147</v>
      </c>
      <c r="I2" s="47" t="s">
        <v>135</v>
      </c>
      <c r="K2" s="47" t="s">
        <v>147</v>
      </c>
      <c r="L2" s="47" t="s">
        <v>135</v>
      </c>
    </row>
    <row r="3" spans="2:12" x14ac:dyDescent="0.55000000000000004">
      <c r="B3" s="48" t="s">
        <v>136</v>
      </c>
      <c r="C3" s="48">
        <v>1</v>
      </c>
      <c r="D3" s="48" t="s">
        <v>140</v>
      </c>
      <c r="E3" s="48">
        <v>4</v>
      </c>
      <c r="F3" s="48">
        <f>Coverage!AS4</f>
        <v>0</v>
      </c>
      <c r="H3" s="48" t="s">
        <v>152</v>
      </c>
      <c r="I3" s="48">
        <f>Coverage!AS8</f>
        <v>4</v>
      </c>
      <c r="K3" s="48" t="s">
        <v>157</v>
      </c>
      <c r="L3" s="48">
        <f>Coverage!AS26</f>
        <v>14</v>
      </c>
    </row>
    <row r="4" spans="2:12" x14ac:dyDescent="0.55000000000000004">
      <c r="B4" s="48" t="s">
        <v>136</v>
      </c>
      <c r="C4" s="48">
        <v>1</v>
      </c>
      <c r="D4" s="48" t="s">
        <v>141</v>
      </c>
      <c r="E4" s="48">
        <v>2</v>
      </c>
      <c r="F4" s="48">
        <f>Coverage!AS6</f>
        <v>16</v>
      </c>
      <c r="H4" s="48" t="s">
        <v>153</v>
      </c>
      <c r="I4" s="48">
        <f>Coverage!AS9</f>
        <v>9</v>
      </c>
      <c r="K4" s="48" t="s">
        <v>158</v>
      </c>
      <c r="L4" s="48">
        <f>Coverage!AS27</f>
        <v>3</v>
      </c>
    </row>
    <row r="5" spans="2:12" x14ac:dyDescent="0.55000000000000004">
      <c r="B5" s="48" t="s">
        <v>137</v>
      </c>
      <c r="C5" s="48">
        <v>2</v>
      </c>
      <c r="D5" s="48" t="s">
        <v>142</v>
      </c>
      <c r="E5" s="48">
        <v>2</v>
      </c>
      <c r="F5" s="48">
        <f>Coverage!AS11</f>
        <v>18</v>
      </c>
      <c r="H5" s="48" t="s">
        <v>154</v>
      </c>
      <c r="I5" s="48">
        <f>Coverage!AS10</f>
        <v>16</v>
      </c>
      <c r="K5" s="48" t="s">
        <v>159</v>
      </c>
      <c r="L5" s="48">
        <f>Coverage!AS28</f>
        <v>17</v>
      </c>
    </row>
    <row r="6" spans="2:12" x14ac:dyDescent="0.55000000000000004">
      <c r="B6" s="48" t="s">
        <v>137</v>
      </c>
      <c r="C6" s="48">
        <v>2</v>
      </c>
      <c r="D6" s="48" t="s">
        <v>16</v>
      </c>
      <c r="E6" s="48">
        <v>4</v>
      </c>
      <c r="F6" s="48">
        <f>Coverage!AS13</f>
        <v>16</v>
      </c>
    </row>
    <row r="7" spans="2:12" x14ac:dyDescent="0.55000000000000004">
      <c r="B7" s="48" t="s">
        <v>138</v>
      </c>
      <c r="C7" s="48">
        <v>3</v>
      </c>
      <c r="D7" s="48" t="s">
        <v>19</v>
      </c>
      <c r="E7" s="48">
        <v>2</v>
      </c>
      <c r="F7" s="48">
        <f>Coverage!AS18</f>
        <v>23</v>
      </c>
    </row>
    <row r="8" spans="2:12" x14ac:dyDescent="0.55000000000000004">
      <c r="B8" s="48" t="s">
        <v>138</v>
      </c>
      <c r="C8" s="48">
        <v>3</v>
      </c>
      <c r="D8" s="48" t="s">
        <v>20</v>
      </c>
      <c r="E8" s="48">
        <v>4</v>
      </c>
      <c r="F8" s="48">
        <f>Coverage!AS22</f>
        <v>18</v>
      </c>
      <c r="H8" s="49" t="s">
        <v>149</v>
      </c>
      <c r="I8" s="49"/>
      <c r="K8" s="49" t="s">
        <v>150</v>
      </c>
      <c r="L8" s="49"/>
    </row>
    <row r="9" spans="2:12" x14ac:dyDescent="0.55000000000000004">
      <c r="B9" s="48" t="s">
        <v>139</v>
      </c>
      <c r="C9" s="48">
        <v>4</v>
      </c>
      <c r="D9" s="48" t="s">
        <v>143</v>
      </c>
      <c r="E9" s="48">
        <v>2</v>
      </c>
      <c r="F9" s="48">
        <f>Coverage!AS25</f>
        <v>6</v>
      </c>
      <c r="H9" s="47" t="s">
        <v>147</v>
      </c>
      <c r="I9" s="47" t="s">
        <v>135</v>
      </c>
      <c r="K9" s="47" t="s">
        <v>147</v>
      </c>
      <c r="L9" s="47" t="s">
        <v>135</v>
      </c>
    </row>
    <row r="10" spans="2:12" x14ac:dyDescent="0.55000000000000004">
      <c r="B10" s="48" t="s">
        <v>139</v>
      </c>
      <c r="C10" s="48">
        <v>4</v>
      </c>
      <c r="D10" s="48" t="s">
        <v>25</v>
      </c>
      <c r="E10" s="48">
        <v>4</v>
      </c>
      <c r="F10" s="48">
        <f>Coverage!AS29</f>
        <v>19</v>
      </c>
      <c r="H10" s="48" t="s">
        <v>155</v>
      </c>
      <c r="I10" s="48">
        <f>Coverage!AS15</f>
        <v>13</v>
      </c>
      <c r="K10" s="48" t="s">
        <v>163</v>
      </c>
      <c r="L10" s="48">
        <f>Coverage!$AS$19</f>
        <v>14</v>
      </c>
    </row>
    <row r="11" spans="2:12" x14ac:dyDescent="0.55000000000000004">
      <c r="B11" s="48" t="s">
        <v>139</v>
      </c>
      <c r="C11" s="48">
        <v>4</v>
      </c>
      <c r="D11" s="48" t="s">
        <v>29</v>
      </c>
      <c r="E11" s="48">
        <v>6</v>
      </c>
      <c r="F11" s="48">
        <f>Coverage!AS31</f>
        <v>9</v>
      </c>
      <c r="H11" s="48" t="s">
        <v>152</v>
      </c>
      <c r="I11" s="48">
        <f>Coverage!AS16</f>
        <v>6</v>
      </c>
      <c r="K11" s="48" t="s">
        <v>152</v>
      </c>
      <c r="L11" s="48">
        <f>Coverage!$AS$20</f>
        <v>5</v>
      </c>
    </row>
    <row r="12" spans="2:12" x14ac:dyDescent="0.55000000000000004">
      <c r="H12" s="48" t="s">
        <v>156</v>
      </c>
      <c r="I12" s="48">
        <f>Coverage!AS17</f>
        <v>21</v>
      </c>
      <c r="K12" s="48" t="s">
        <v>156</v>
      </c>
      <c r="L12" s="48">
        <f>Coverage!$AS$21</f>
        <v>15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2019-03-08T15:51:15Z</cp:lastPrinted>
  <dcterms:created xsi:type="dcterms:W3CDTF">2018-07-11T15:00:09Z</dcterms:created>
  <dcterms:modified xsi:type="dcterms:W3CDTF">2019-03-08T15:51:20Z</dcterms:modified>
</cp:coreProperties>
</file>