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24226"/>
  <mc:AlternateContent xmlns:mc="http://schemas.openxmlformats.org/markup-compatibility/2006">
    <mc:Choice Requires="x15">
      <x15ac:absPath xmlns:x15ac="http://schemas.microsoft.com/office/spreadsheetml/2010/11/ac" url="C:\Users\david.bujan\Downloads\"/>
    </mc:Choice>
  </mc:AlternateContent>
  <xr:revisionPtr revIDLastSave="0" documentId="13_ncr:1_{A0D4C5AA-6598-4D32-9C8D-B7188F05A1B6}" xr6:coauthVersionLast="36" xr6:coauthVersionMax="47" xr10:uidLastSave="{00000000-0000-0000-0000-000000000000}"/>
  <bookViews>
    <workbookView xWindow="0" yWindow="0" windowWidth="23040" windowHeight="9780" xr2:uid="{00000000-000D-0000-FFFF-FFFF00000000}"/>
  </bookViews>
  <sheets>
    <sheet name="Hércules-KA-taxonomy (clean)" sheetId="18" r:id="rId1"/>
    <sheet name="Hércules-KA &amp; WoS-JCR (aligned)" sheetId="21" r:id="rId2"/>
    <sheet name="WoS-JCR" sheetId="22" r:id="rId3"/>
    <sheet name="Hércules-KA (alignments)" sheetId="17" r:id="rId4"/>
    <sheet name="Hércules-KA (draft-BIO-SW)" sheetId="16" r:id="rId5"/>
    <sheet name="BioProtocol" sheetId="19" r:id="rId6"/>
    <sheet name="SourceForge" sheetId="20" r:id="rId7"/>
    <sheet name="ASJC Scopus" sheetId="12" r:id="rId8"/>
    <sheet name="arXiv" sheetId="5" r:id="rId9"/>
    <sheet name="JEL" sheetId="9" r:id="rId10"/>
    <sheet name="MESH" sheetId="10" r:id="rId11"/>
    <sheet name="Dialnet" sheetId="6" r:id="rId12"/>
    <sheet name="WoS - tASCA" sheetId="3" r:id="rId13"/>
    <sheet name="WoS - Gen. Cat. &amp; Subj. Areas" sheetId="7" r:id="rId14"/>
    <sheet name="WoS - IPRA" sheetId="4" r:id="rId15"/>
    <sheet name="ASJC Health Sciences + MESH" sheetId="15" r:id="rId16"/>
  </sheets>
  <definedNames>
    <definedName name="_xlnm._FilterDatabase" localSheetId="8" hidden="1">arXiv!$A$1:$C$339</definedName>
    <definedName name="_xlnm._FilterDatabase" localSheetId="7" hidden="1">'ASJC Scopus'!$A$1:$D$335</definedName>
    <definedName name="_xlnm._FilterDatabase" localSheetId="0" hidden="1">'Hércules-KA-taxonomy (clean)'!$A$1:$O$738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17" l="1"/>
  <c r="B2" i="20"/>
  <c r="B3" i="20"/>
  <c r="B4" i="20"/>
  <c r="B5" i="20"/>
  <c r="B6" i="20"/>
  <c r="B7" i="20"/>
  <c r="B8" i="20"/>
  <c r="B9" i="20"/>
  <c r="B10" i="20"/>
  <c r="B11" i="20"/>
  <c r="B12" i="20"/>
  <c r="B13" i="20"/>
  <c r="B14" i="20"/>
  <c r="B15" i="20"/>
  <c r="B16" i="20"/>
  <c r="B17" i="20"/>
  <c r="B18" i="20"/>
  <c r="B19" i="20"/>
  <c r="B20" i="20"/>
  <c r="B21" i="20"/>
  <c r="B1" i="20"/>
  <c r="G381" i="17"/>
  <c r="G380" i="17"/>
  <c r="G379" i="17"/>
  <c r="G373" i="17"/>
  <c r="G367" i="17"/>
  <c r="G364" i="17"/>
  <c r="G363" i="17"/>
  <c r="G352" i="17"/>
  <c r="G351" i="17"/>
  <c r="G350" i="17"/>
  <c r="G349" i="17"/>
  <c r="G348" i="17"/>
  <c r="G347" i="17"/>
  <c r="G346" i="17"/>
  <c r="G345" i="17"/>
  <c r="G344" i="17"/>
  <c r="G343" i="17"/>
  <c r="G342" i="17"/>
  <c r="G341" i="17"/>
  <c r="G340" i="17"/>
  <c r="G339" i="17"/>
  <c r="G336" i="17"/>
  <c r="G335" i="17"/>
  <c r="G333" i="17"/>
  <c r="G331" i="17"/>
  <c r="G330" i="17"/>
  <c r="G329" i="17"/>
  <c r="G328" i="17"/>
  <c r="G327" i="17"/>
  <c r="G324" i="17"/>
  <c r="G323" i="17"/>
  <c r="G321" i="17"/>
  <c r="G320" i="17"/>
  <c r="G319" i="17"/>
  <c r="G318" i="17"/>
  <c r="G317" i="17"/>
  <c r="G316" i="17"/>
  <c r="G315" i="17"/>
  <c r="G314" i="17"/>
  <c r="G310" i="17"/>
  <c r="G309" i="17"/>
  <c r="G308" i="17"/>
  <c r="G306" i="17"/>
  <c r="G305" i="17"/>
  <c r="G303" i="17"/>
  <c r="G302" i="17"/>
  <c r="G301" i="17"/>
  <c r="G300" i="17"/>
  <c r="G299" i="17"/>
  <c r="G298" i="17"/>
  <c r="G294" i="17"/>
  <c r="G293" i="17"/>
  <c r="G290" i="17"/>
  <c r="G289" i="17"/>
  <c r="G286" i="17"/>
  <c r="G285" i="17"/>
  <c r="G284" i="17"/>
  <c r="G283" i="17"/>
  <c r="G282" i="17"/>
  <c r="G281" i="17"/>
  <c r="G280" i="17"/>
  <c r="G279" i="17"/>
  <c r="G278" i="17"/>
  <c r="G277" i="17"/>
  <c r="G275" i="17"/>
  <c r="G267" i="17"/>
  <c r="G265" i="17"/>
  <c r="E387" i="17"/>
  <c r="E386" i="17"/>
  <c r="E385" i="17"/>
  <c r="E384" i="17"/>
  <c r="E383" i="17"/>
  <c r="E382" i="17"/>
  <c r="E378" i="17"/>
  <c r="E377" i="17"/>
  <c r="E376" i="17"/>
  <c r="E375" i="17"/>
  <c r="E374" i="17"/>
  <c r="E372" i="17"/>
  <c r="E371" i="17"/>
  <c r="E370" i="17"/>
  <c r="E369" i="17"/>
  <c r="E368" i="17"/>
  <c r="E366" i="17"/>
  <c r="E365" i="17"/>
  <c r="E362" i="17"/>
  <c r="E361" i="17"/>
  <c r="E360" i="17"/>
  <c r="E359" i="17"/>
  <c r="E358" i="17"/>
  <c r="E357" i="17"/>
  <c r="E356" i="17"/>
  <c r="E355" i="17"/>
  <c r="E338" i="17"/>
  <c r="E334" i="17"/>
  <c r="E332" i="17"/>
  <c r="E326" i="17"/>
  <c r="E325" i="17"/>
  <c r="E322" i="17"/>
  <c r="E313" i="17"/>
  <c r="E307" i="17"/>
  <c r="E304" i="17"/>
  <c r="E297" i="17"/>
  <c r="E292" i="17"/>
  <c r="E288" i="17"/>
  <c r="E276" i="17"/>
  <c r="E274" i="17"/>
  <c r="E269" i="17"/>
  <c r="E268" i="17"/>
  <c r="E266" i="17"/>
  <c r="E264" i="17"/>
  <c r="E261" i="17"/>
  <c r="E257" i="17"/>
  <c r="E540" i="17"/>
  <c r="E541" i="17"/>
  <c r="E542" i="17"/>
  <c r="E543" i="17"/>
  <c r="E544" i="17"/>
  <c r="E545" i="17"/>
  <c r="E546" i="17"/>
  <c r="E547" i="17"/>
  <c r="E539" i="17"/>
  <c r="E537" i="17"/>
  <c r="E538" i="17"/>
  <c r="E536" i="17"/>
  <c r="G474" i="17"/>
  <c r="G475" i="17"/>
  <c r="G476" i="17"/>
  <c r="G477" i="17"/>
  <c r="G478" i="17"/>
  <c r="G479" i="17"/>
  <c r="G480" i="17"/>
  <c r="G481" i="17"/>
  <c r="G482" i="17"/>
  <c r="G473" i="17"/>
  <c r="G253" i="17"/>
  <c r="G252" i="17"/>
  <c r="G251" i="17"/>
  <c r="G250" i="17"/>
  <c r="G247" i="17"/>
  <c r="G248" i="17"/>
  <c r="G249" i="17"/>
  <c r="G246" i="17"/>
  <c r="G244" i="17"/>
  <c r="G243" i="17"/>
  <c r="G242" i="17"/>
  <c r="G241" i="17"/>
  <c r="G240" i="17"/>
  <c r="G238" i="17"/>
  <c r="G237" i="17"/>
  <c r="G239" i="17"/>
  <c r="G236" i="17"/>
  <c r="G230" i="17"/>
  <c r="G231" i="17"/>
  <c r="G232" i="17"/>
  <c r="G233" i="17"/>
  <c r="G234" i="17"/>
  <c r="G229" i="17"/>
  <c r="G223" i="17"/>
  <c r="G224" i="17"/>
  <c r="G225" i="17"/>
  <c r="G226" i="17"/>
  <c r="G222" i="17"/>
  <c r="G221" i="17"/>
  <c r="G217" i="17"/>
  <c r="G216" i="17"/>
  <c r="G218" i="17"/>
  <c r="E213" i="17"/>
  <c r="E209" i="17"/>
  <c r="E208" i="17"/>
  <c r="E205" i="17"/>
  <c r="E203" i="17"/>
  <c r="E201" i="17"/>
  <c r="E197" i="17"/>
  <c r="E196" i="17"/>
  <c r="E198" i="17"/>
  <c r="E199" i="17"/>
  <c r="E200" i="17"/>
  <c r="E202" i="17"/>
  <c r="E204" i="17"/>
  <c r="E206" i="17"/>
  <c r="E207" i="17"/>
  <c r="E210" i="17"/>
  <c r="E211" i="17"/>
  <c r="E195" i="17"/>
  <c r="G193" i="17"/>
  <c r="G192" i="17"/>
  <c r="G191" i="17"/>
  <c r="G190" i="17"/>
  <c r="G189" i="17"/>
  <c r="G188" i="17"/>
  <c r="G187" i="17"/>
  <c r="G186" i="17"/>
  <c r="G185" i="17"/>
  <c r="G184" i="17"/>
  <c r="G183" i="17"/>
  <c r="G182" i="17"/>
  <c r="G181" i="17"/>
  <c r="G180" i="17"/>
  <c r="G179" i="17"/>
  <c r="E177" i="17"/>
  <c r="E176" i="17"/>
  <c r="E175" i="17"/>
  <c r="E173" i="17"/>
  <c r="E172" i="17"/>
  <c r="G171" i="17"/>
  <c r="G170" i="17"/>
  <c r="G169" i="17"/>
  <c r="G168" i="17"/>
  <c r="G167" i="17"/>
  <c r="G166" i="17"/>
  <c r="G165" i="17"/>
  <c r="E163" i="17"/>
  <c r="E162" i="17"/>
  <c r="G159" i="17"/>
  <c r="G158" i="17"/>
  <c r="G157" i="17"/>
  <c r="G155" i="17"/>
  <c r="G154" i="17"/>
  <c r="G153" i="17"/>
  <c r="G152" i="17"/>
  <c r="G151" i="17"/>
  <c r="E148" i="17"/>
  <c r="G117" i="17"/>
  <c r="G116" i="17"/>
  <c r="G115" i="17"/>
  <c r="E113" i="17"/>
  <c r="G64" i="17"/>
  <c r="G60" i="17"/>
  <c r="G59" i="17"/>
  <c r="G58" i="17"/>
  <c r="G57" i="17"/>
  <c r="E55" i="17"/>
  <c r="E54" i="17"/>
  <c r="E53" i="17"/>
  <c r="E52" i="17"/>
  <c r="E51" i="17"/>
  <c r="E50" i="17"/>
  <c r="E48" i="17"/>
  <c r="E47" i="17"/>
  <c r="E46" i="17"/>
  <c r="G45" i="17"/>
  <c r="G44" i="17"/>
  <c r="G43" i="17"/>
  <c r="G42" i="17"/>
  <c r="G41" i="17"/>
  <c r="G40" i="17"/>
  <c r="G39" i="17"/>
  <c r="E21" i="17"/>
  <c r="E22" i="17"/>
  <c r="E23" i="17"/>
  <c r="E24" i="17"/>
  <c r="E25" i="17"/>
  <c r="E26" i="17"/>
  <c r="E27" i="17"/>
  <c r="E28" i="17"/>
  <c r="E29" i="17"/>
  <c r="E30" i="17"/>
  <c r="E31" i="17"/>
  <c r="E32" i="17"/>
  <c r="E33" i="17"/>
  <c r="G34" i="17"/>
  <c r="G35" i="17"/>
  <c r="G36" i="17"/>
  <c r="G37" i="17"/>
  <c r="E20" i="17"/>
  <c r="B338" i="5"/>
  <c r="A338" i="5"/>
  <c r="B336" i="5"/>
  <c r="A336" i="5"/>
  <c r="B334" i="5"/>
  <c r="A334" i="5"/>
  <c r="B332" i="5"/>
  <c r="A332" i="5"/>
  <c r="B330" i="5"/>
  <c r="A330" i="5"/>
  <c r="B328" i="5"/>
  <c r="A328" i="5"/>
  <c r="B325" i="5"/>
  <c r="A325" i="5"/>
  <c r="B323" i="5"/>
  <c r="A323" i="5"/>
  <c r="B321" i="5"/>
  <c r="A321" i="5"/>
  <c r="B319" i="5"/>
  <c r="A319" i="5"/>
  <c r="B317" i="5"/>
  <c r="A317" i="5"/>
  <c r="B315" i="5"/>
  <c r="A315" i="5"/>
  <c r="B313" i="5"/>
  <c r="A313" i="5"/>
  <c r="B311" i="5"/>
  <c r="A311" i="5"/>
  <c r="B309" i="5"/>
  <c r="A309" i="5"/>
  <c r="B306" i="5"/>
  <c r="A306" i="5"/>
  <c r="B304" i="5"/>
  <c r="A304" i="5"/>
  <c r="B302" i="5"/>
  <c r="A302" i="5"/>
  <c r="B300" i="5"/>
  <c r="A300" i="5"/>
  <c r="B298" i="5"/>
  <c r="A298" i="5"/>
  <c r="B296" i="5"/>
  <c r="A296" i="5"/>
  <c r="B294" i="5"/>
  <c r="A294" i="5"/>
  <c r="B292" i="5"/>
  <c r="A292" i="5"/>
  <c r="B290" i="5"/>
  <c r="A290" i="5"/>
  <c r="B288" i="5"/>
  <c r="A288" i="5"/>
  <c r="B286" i="5"/>
  <c r="A286" i="5"/>
  <c r="B285" i="5"/>
  <c r="B282" i="5"/>
  <c r="A282" i="5"/>
  <c r="B280" i="5"/>
  <c r="A280" i="5"/>
  <c r="B279" i="5"/>
  <c r="A279" i="5"/>
  <c r="B277" i="5"/>
  <c r="A277" i="5"/>
  <c r="B275" i="5"/>
  <c r="A275" i="5"/>
  <c r="B273" i="5"/>
  <c r="A273" i="5"/>
  <c r="B271" i="5"/>
  <c r="A271" i="5"/>
  <c r="B269" i="5"/>
  <c r="A269" i="5"/>
  <c r="B267" i="5"/>
  <c r="A267" i="5"/>
  <c r="B266" i="5"/>
  <c r="A266" i="5"/>
  <c r="B264" i="5"/>
  <c r="A264" i="5"/>
  <c r="B262" i="5"/>
  <c r="A262" i="5"/>
  <c r="B260" i="5"/>
  <c r="A260" i="5"/>
  <c r="B258" i="5"/>
  <c r="A258" i="5"/>
  <c r="B256" i="5"/>
  <c r="A256" i="5"/>
  <c r="B254" i="5"/>
  <c r="A254" i="5"/>
  <c r="B252" i="5"/>
  <c r="A252" i="5"/>
  <c r="B250" i="5"/>
  <c r="A250" i="5"/>
  <c r="B248" i="5"/>
  <c r="A248" i="5"/>
  <c r="B246" i="5"/>
  <c r="A246" i="5"/>
  <c r="B244" i="5"/>
  <c r="A244" i="5"/>
  <c r="B242" i="5"/>
  <c r="A242" i="5"/>
  <c r="B241" i="5"/>
  <c r="B240" i="5"/>
  <c r="A240" i="5"/>
  <c r="B239" i="5"/>
  <c r="B237" i="5"/>
  <c r="A237" i="5"/>
  <c r="B236" i="5"/>
  <c r="B233" i="5"/>
  <c r="A233" i="5"/>
  <c r="B231" i="5"/>
  <c r="A231" i="5"/>
  <c r="B229" i="5"/>
  <c r="A229" i="5"/>
  <c r="B227" i="5"/>
  <c r="A227" i="5"/>
  <c r="B225" i="5"/>
  <c r="A225" i="5"/>
  <c r="B224" i="5"/>
  <c r="B221" i="5"/>
  <c r="A221" i="5"/>
  <c r="B220" i="5"/>
  <c r="B217" i="5"/>
  <c r="A217" i="5"/>
  <c r="B216" i="5"/>
  <c r="B213" i="5"/>
  <c r="A213" i="5"/>
  <c r="B212" i="5"/>
  <c r="B209" i="5"/>
  <c r="A209" i="5"/>
  <c r="B208" i="5"/>
  <c r="B205" i="5"/>
  <c r="A205" i="5"/>
  <c r="B204" i="5"/>
  <c r="B201" i="5"/>
  <c r="A201" i="5"/>
  <c r="B200" i="5"/>
  <c r="B197" i="5"/>
  <c r="A197" i="5"/>
  <c r="B195" i="5"/>
  <c r="A195" i="5"/>
  <c r="B193" i="5"/>
  <c r="A193" i="5"/>
  <c r="B191" i="5"/>
  <c r="A191" i="5"/>
  <c r="B189" i="5"/>
  <c r="A189" i="5"/>
  <c r="B187" i="5"/>
  <c r="A187" i="5"/>
  <c r="B185" i="5"/>
  <c r="A185" i="5"/>
  <c r="B183" i="5"/>
  <c r="A183" i="5"/>
  <c r="B181" i="5"/>
  <c r="A181" i="5"/>
  <c r="B180" i="5"/>
  <c r="B177" i="5"/>
  <c r="A177" i="5"/>
  <c r="B175" i="5"/>
  <c r="A175" i="5"/>
  <c r="B173" i="5"/>
  <c r="A173" i="5"/>
  <c r="B171" i="5"/>
  <c r="A171" i="5"/>
  <c r="B169" i="5"/>
  <c r="A169" i="5"/>
  <c r="B167" i="5"/>
  <c r="A167" i="5"/>
  <c r="B166" i="5"/>
  <c r="B162" i="5"/>
  <c r="A162" i="5"/>
  <c r="B160" i="5"/>
  <c r="A160" i="5"/>
  <c r="B158" i="5"/>
  <c r="A158" i="5"/>
  <c r="B156" i="5"/>
  <c r="A156" i="5"/>
  <c r="B154" i="5"/>
  <c r="A154" i="5"/>
  <c r="B152" i="5"/>
  <c r="A152" i="5"/>
  <c r="B150" i="5"/>
  <c r="A150" i="5"/>
  <c r="B148" i="5"/>
  <c r="A148" i="5"/>
  <c r="B146" i="5"/>
  <c r="A146" i="5"/>
  <c r="B144" i="5"/>
  <c r="A144" i="5"/>
  <c r="B142" i="5"/>
  <c r="A142" i="5"/>
  <c r="B140" i="5"/>
  <c r="A140" i="5"/>
  <c r="B138" i="5"/>
  <c r="A138" i="5"/>
  <c r="B136" i="5"/>
  <c r="A136" i="5"/>
  <c r="B134" i="5"/>
  <c r="A134" i="5"/>
  <c r="B132" i="5"/>
  <c r="A132" i="5"/>
  <c r="B130" i="5"/>
  <c r="A130" i="5"/>
  <c r="B128" i="5"/>
  <c r="A128" i="5"/>
  <c r="B126" i="5"/>
  <c r="A126" i="5"/>
  <c r="B124" i="5"/>
  <c r="A124" i="5"/>
  <c r="B122" i="5"/>
  <c r="A122" i="5"/>
  <c r="B120" i="5"/>
  <c r="A120" i="5"/>
  <c r="B118" i="5"/>
  <c r="A118" i="5"/>
  <c r="B116" i="5"/>
  <c r="A116" i="5"/>
  <c r="B114" i="5"/>
  <c r="A114" i="5"/>
  <c r="B112" i="5"/>
  <c r="A112" i="5"/>
  <c r="B110" i="5"/>
  <c r="A110" i="5"/>
  <c r="B108" i="5"/>
  <c r="A108" i="5"/>
  <c r="B106" i="5"/>
  <c r="A106" i="5"/>
  <c r="B104" i="5"/>
  <c r="A104" i="5"/>
  <c r="B102" i="5"/>
  <c r="A102" i="5"/>
  <c r="B100" i="5"/>
  <c r="A100" i="5"/>
  <c r="B97" i="5"/>
  <c r="A97" i="5"/>
  <c r="B95" i="5"/>
  <c r="A95" i="5"/>
  <c r="B93" i="5"/>
  <c r="A93" i="5"/>
  <c r="B91" i="5"/>
  <c r="A91" i="5"/>
  <c r="B88" i="5"/>
  <c r="A88" i="5"/>
  <c r="B86" i="5"/>
  <c r="A86" i="5"/>
  <c r="B84" i="5"/>
  <c r="A84" i="5"/>
  <c r="B81" i="5"/>
  <c r="A81" i="5"/>
  <c r="B79" i="5"/>
  <c r="A79" i="5"/>
  <c r="B77" i="5"/>
  <c r="A77" i="5"/>
  <c r="B75" i="5"/>
  <c r="A75" i="5"/>
  <c r="B73" i="5"/>
  <c r="A73" i="5"/>
  <c r="B71" i="5"/>
  <c r="A71" i="5"/>
  <c r="B69" i="5"/>
  <c r="A69" i="5"/>
  <c r="B67" i="5"/>
  <c r="A67" i="5"/>
  <c r="B65" i="5"/>
  <c r="A65" i="5"/>
  <c r="B63" i="5"/>
  <c r="A63" i="5"/>
  <c r="B61" i="5"/>
  <c r="A61" i="5"/>
  <c r="B59" i="5"/>
  <c r="A59" i="5"/>
  <c r="B57" i="5"/>
  <c r="A57" i="5"/>
  <c r="B55" i="5"/>
  <c r="A55" i="5"/>
  <c r="B53" i="5"/>
  <c r="A53" i="5"/>
  <c r="B51" i="5"/>
  <c r="A51" i="5"/>
  <c r="B49" i="5"/>
  <c r="A49" i="5"/>
  <c r="B47" i="5"/>
  <c r="A47" i="5"/>
  <c r="B45" i="5"/>
  <c r="A45" i="5"/>
  <c r="B43" i="5"/>
  <c r="A43" i="5"/>
  <c r="B41" i="5"/>
  <c r="A41" i="5"/>
  <c r="B39" i="5"/>
  <c r="A39" i="5"/>
  <c r="B37" i="5"/>
  <c r="A37" i="5"/>
  <c r="B35" i="5"/>
  <c r="A35" i="5"/>
  <c r="B33" i="5"/>
  <c r="A33" i="5"/>
  <c r="B31" i="5"/>
  <c r="A31" i="5"/>
  <c r="B29" i="5"/>
  <c r="A29" i="5"/>
  <c r="B27" i="5"/>
  <c r="A27" i="5"/>
  <c r="B25" i="5"/>
  <c r="A25" i="5"/>
  <c r="B23" i="5"/>
  <c r="A23" i="5"/>
  <c r="B21" i="5"/>
  <c r="A21" i="5"/>
  <c r="B19" i="5"/>
  <c r="A19" i="5"/>
  <c r="B17" i="5"/>
  <c r="A17" i="5"/>
  <c r="B15" i="5"/>
  <c r="A15" i="5"/>
  <c r="B13" i="5"/>
  <c r="A13" i="5"/>
  <c r="B11" i="5"/>
  <c r="A11" i="5"/>
  <c r="B9" i="5"/>
  <c r="A9" i="5"/>
  <c r="B7" i="5"/>
  <c r="A7" i="5"/>
  <c r="B5" i="5"/>
  <c r="A5" i="5"/>
  <c r="A3" i="5"/>
  <c r="B3" i="5"/>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59" i="9"/>
  <c r="G460" i="9"/>
  <c r="G468" i="9"/>
  <c r="G475" i="9"/>
  <c r="G485" i="9"/>
  <c r="G459" i="9"/>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tc={D298102D-8188-411D-ADF9-25823893D571}</author>
  </authors>
  <commentList>
    <comment ref="F276" authorId="0" shapeId="0" xr:uid="{D298102D-8188-411D-ADF9-25823893D571}">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tc={B3E321F6-DF28-4FB5-88C8-890A97FAB8C2}</author>
  </authors>
  <commentList>
    <comment ref="E254" authorId="0" shapeId="0" xr:uid="{B3E321F6-DF28-4FB5-88C8-890A97FAB8C2}">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sharedStrings.xml><?xml version="1.0" encoding="utf-8"?>
<sst xmlns="http://schemas.openxmlformats.org/spreadsheetml/2006/main" count="10025" uniqueCount="4106">
  <si>
    <t>Level 0</t>
  </si>
  <si>
    <t>Level 1</t>
  </si>
  <si>
    <t>Level 2</t>
  </si>
  <si>
    <t>Level 3</t>
  </si>
  <si>
    <t>ASJC Scopus Code</t>
  </si>
  <si>
    <t>arXiv Code</t>
  </si>
  <si>
    <t>MESH Code</t>
  </si>
  <si>
    <t>arXiv Code DUP</t>
  </si>
  <si>
    <t>Hércules</t>
  </si>
  <si>
    <t>SourceForge</t>
  </si>
  <si>
    <t>Bio-Protocols</t>
  </si>
  <si>
    <t>WoS-JCR</t>
  </si>
  <si>
    <t>UNESCO</t>
  </si>
  <si>
    <t>FECYT CVN</t>
  </si>
  <si>
    <t>UMU</t>
  </si>
  <si>
    <t>Multidisciplinary</t>
  </si>
  <si>
    <t>Physical Sciences</t>
  </si>
  <si>
    <t>Chemical Engineering</t>
  </si>
  <si>
    <t>General Chemical Engineering</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</si>
  <si>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</si>
  <si>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</si>
  <si>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</si>
  <si>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</si>
  <si>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</si>
  <si>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</si>
  <si>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</si>
  <si>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</si>
  <si>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Chemistry</t>
  </si>
  <si>
    <t>General Chemistry</t>
  </si>
  <si>
    <t>Chemistry (miscellaneous)</t>
  </si>
  <si>
    <t>Analytical Chemistry</t>
  </si>
  <si>
    <t>Electrochemistry</t>
  </si>
  <si>
    <t>Inorganic Chemistry</t>
  </si>
  <si>
    <t>Organic Chemistry</t>
  </si>
  <si>
    <t>Physical and Theoretical Chemistry</t>
  </si>
  <si>
    <t>Spectroscopy</t>
  </si>
  <si>
    <t>Computer Science</t>
  </si>
  <si>
    <t>General Computer Science</t>
  </si>
  <si>
    <t>cs.GL</t>
  </si>
  <si>
    <t>Operating Systems</t>
  </si>
  <si>
    <t>cs.OS</t>
  </si>
  <si>
    <t>Programming Languages</t>
  </si>
  <si>
    <t>cs.PL</t>
  </si>
  <si>
    <t>Data Structures and Algorithms</t>
  </si>
  <si>
    <t>cs.DS</t>
  </si>
  <si>
    <t>Databases</t>
  </si>
  <si>
    <t>cs.DB</t>
  </si>
  <si>
    <t>Software Engineering</t>
  </si>
  <si>
    <t>cs.SE</t>
  </si>
  <si>
    <t>Cryptography and Security</t>
  </si>
  <si>
    <t>cs.CR</t>
  </si>
  <si>
    <t>Performance</t>
  </si>
  <si>
    <t>cs.PF</t>
  </si>
  <si>
    <t>Multiagent Systems</t>
  </si>
  <si>
    <t>cs.MA</t>
  </si>
  <si>
    <t>Distributed, Parallel, and Cluster Computing</t>
  </si>
  <si>
    <t>cs.DC</t>
  </si>
  <si>
    <t>Emerging Technologies</t>
  </si>
  <si>
    <t>cs.ET</t>
  </si>
  <si>
    <t>Computer Networks and Communications</t>
  </si>
  <si>
    <t>cs.NI</t>
  </si>
  <si>
    <t>Computer Science (miscellaneous)</t>
  </si>
  <si>
    <t>cs.OH</t>
  </si>
  <si>
    <t>Artificial Intelligence</t>
  </si>
  <si>
    <t>cs.AI</t>
  </si>
  <si>
    <t>Computation and Language</t>
  </si>
  <si>
    <t>cs.CL</t>
  </si>
  <si>
    <t>cmp-lg</t>
  </si>
  <si>
    <t>Formal Languages and Automata Theory</t>
  </si>
  <si>
    <t>cs.FL</t>
  </si>
  <si>
    <t>Machine Learning</t>
  </si>
  <si>
    <t>cs.LG</t>
  </si>
  <si>
    <t>Neural and Evolutionary Computing</t>
  </si>
  <si>
    <t>cs.NE</t>
  </si>
  <si>
    <t>Computational Theory and Mathematics</t>
  </si>
  <si>
    <t>Numerical Analysis</t>
  </si>
  <si>
    <t>cs.NA</t>
  </si>
  <si>
    <t>Discrete Mathematics</t>
  </si>
  <si>
    <t>cs.DM</t>
  </si>
  <si>
    <t>Logic in Computer Science</t>
  </si>
  <si>
    <t>cs.LO</t>
  </si>
  <si>
    <t>Symbolic Computation</t>
  </si>
  <si>
    <t>cs.SC</t>
  </si>
  <si>
    <t>Computational Complexity</t>
  </si>
  <si>
    <t>cs.CC</t>
  </si>
  <si>
    <t>Computational Geometry</t>
  </si>
  <si>
    <t>cs.CG</t>
  </si>
  <si>
    <t>Computational Engineering, Finance, and Science</t>
  </si>
  <si>
    <t>cs.CE</t>
  </si>
  <si>
    <t>Computer Graphics and Computer-Aided Design</t>
  </si>
  <si>
    <t>cs.GR</t>
  </si>
  <si>
    <t>Multimedia</t>
  </si>
  <si>
    <t>cs.MM</t>
  </si>
  <si>
    <t>Sound</t>
  </si>
  <si>
    <t>cs.SD</t>
  </si>
  <si>
    <t>Computer Science Applications</t>
  </si>
  <si>
    <t>Computer Science and Game Theory</t>
  </si>
  <si>
    <t>cs.GT</t>
  </si>
  <si>
    <t>Computer Vision and Pattern Recognition</t>
  </si>
  <si>
    <t>cs.CV</t>
  </si>
  <si>
    <t>Hardware and Architecture</t>
  </si>
  <si>
    <t>cs.AR</t>
  </si>
  <si>
    <t>Robotics</t>
  </si>
  <si>
    <t>cs.RO</t>
  </si>
  <si>
    <t>Human-Computer Interaction</t>
  </si>
  <si>
    <t>cs.HC</t>
  </si>
  <si>
    <t>Computers and Society</t>
  </si>
  <si>
    <t>cs.CY</t>
  </si>
  <si>
    <t>Information Systems</t>
  </si>
  <si>
    <t>Information Retrieval</t>
  </si>
  <si>
    <t>cs.IR</t>
  </si>
  <si>
    <t>Information Theory</t>
  </si>
  <si>
    <t>cs.IT</t>
  </si>
  <si>
    <t>Social and Information Networks</t>
  </si>
  <si>
    <t>cs.SI</t>
  </si>
  <si>
    <t>Digital Libraries</t>
  </si>
  <si>
    <t>cs.DL</t>
  </si>
  <si>
    <t>Systems and Control</t>
  </si>
  <si>
    <t>cs.SY</t>
  </si>
  <si>
    <t>Signal Processing</t>
  </si>
  <si>
    <t>Software</t>
  </si>
  <si>
    <t>Mathematical Software</t>
  </si>
  <si>
    <t>cs.MS</t>
  </si>
  <si>
    <t>Repositorio de código - Multimedia</t>
  </si>
  <si>
    <t>Repositorio de código - Desktop Environment</t>
  </si>
  <si>
    <t>Desktop Environment</t>
  </si>
  <si>
    <t>Repositorio de código - Social sciences</t>
  </si>
  <si>
    <t>Social sciences</t>
  </si>
  <si>
    <t>Repositorio de código - Mobile</t>
  </si>
  <si>
    <t>Mobile</t>
  </si>
  <si>
    <t>Repositorio de código - Sociology</t>
  </si>
  <si>
    <t>Sociology</t>
  </si>
  <si>
    <t>Repositorio de código - Blockchain</t>
  </si>
  <si>
    <t>Blockchain</t>
  </si>
  <si>
    <t>Repositorio de código - Scientific/Engineering</t>
  </si>
  <si>
    <t>Scientific/Engineering</t>
  </si>
  <si>
    <t>Repositorio de código - Software Development</t>
  </si>
  <si>
    <t>Software Development</t>
  </si>
  <si>
    <t>Repositorio de código - Internet</t>
  </si>
  <si>
    <t>Internet</t>
  </si>
  <si>
    <t>Repositorio de código - Formats and Protocols</t>
  </si>
  <si>
    <t>Formats and Protocols</t>
  </si>
  <si>
    <t>Repositorio de código - Religion and Philosophy</t>
  </si>
  <si>
    <t>Religion and Philosophy</t>
  </si>
  <si>
    <t>Repositorio de código - Database</t>
  </si>
  <si>
    <t>Database</t>
  </si>
  <si>
    <t>Repositorio de código - Security</t>
  </si>
  <si>
    <t>Security</t>
  </si>
  <si>
    <t>Repositorio de código - Communications</t>
  </si>
  <si>
    <t>Communications</t>
  </si>
  <si>
    <t>Repositorio de código - Games/Entertainment</t>
  </si>
  <si>
    <t>Games/Entertainment</t>
  </si>
  <si>
    <t>Repositorio de código - Office/Business</t>
  </si>
  <si>
    <t>Office/Business</t>
  </si>
  <si>
    <t>Repositorio de código - System</t>
  </si>
  <si>
    <t>System</t>
  </si>
  <si>
    <t>Repositorio de código - Education</t>
  </si>
  <si>
    <t>Education</t>
  </si>
  <si>
    <t>Repositorio de código - Terminals</t>
  </si>
  <si>
    <t>Terminals</t>
  </si>
  <si>
    <t>Repositorio de código - Text Editors</t>
  </si>
  <si>
    <t>Text Editors</t>
  </si>
  <si>
    <t>Repositorio de código - Printing</t>
  </si>
  <si>
    <t>Printing</t>
  </si>
  <si>
    <t>Earth and Planetary Sciences</t>
  </si>
  <si>
    <t>General Earth and Planetary Sciences</t>
  </si>
  <si>
    <t>Earth and Planetary Sciences (miscellaneous)</t>
  </si>
  <si>
    <t>Atmospheric Science</t>
  </si>
  <si>
    <t>Oceanography</t>
  </si>
  <si>
    <t>Computers in Earth Sciences</t>
  </si>
  <si>
    <t>Earth-Surface Processes</t>
  </si>
  <si>
    <t>Economic Geology</t>
  </si>
  <si>
    <t>Geochemistry and Petrology</t>
  </si>
  <si>
    <t>Geology</t>
  </si>
  <si>
    <t>Geophysics</t>
  </si>
  <si>
    <t>Geotechnical Engineering and Engineering Geology</t>
  </si>
  <si>
    <t>Paleontology</t>
  </si>
  <si>
    <t>Space and Planetary Science</t>
  </si>
  <si>
    <t>Stratigraphy</t>
  </si>
  <si>
    <t>Energy</t>
  </si>
  <si>
    <t>General Energy</t>
  </si>
  <si>
    <t>Energy (miscellaneous)</t>
  </si>
  <si>
    <t>Energy Engineering and Power Technology</t>
  </si>
  <si>
    <t>Fuel Technology</t>
  </si>
  <si>
    <t>Nuclear Energy and Engineering</t>
  </si>
  <si>
    <t>Renewable Energy, Sustainability and the Environment</t>
  </si>
  <si>
    <t>Engineering</t>
  </si>
  <si>
    <t>General Engineering</t>
  </si>
  <si>
    <t>Engineering (miscellaneous)</t>
  </si>
  <si>
    <t>Aerospace Engineering</t>
  </si>
  <si>
    <t>Automotive Engineering</t>
  </si>
  <si>
    <t>Biomedical Engineering</t>
  </si>
  <si>
    <t>Civil and Structural Engineering</t>
  </si>
  <si>
    <t>Computational Mechanics</t>
  </si>
  <si>
    <t>Control and Systems Engineering</t>
  </si>
  <si>
    <t>eess.SY</t>
  </si>
  <si>
    <t>Electrical and Electronic Engineering</t>
  </si>
  <si>
    <t>eess.SP</t>
  </si>
  <si>
    <t>Audio and Speech Processing</t>
  </si>
  <si>
    <t>eess.AS</t>
  </si>
  <si>
    <t>Image and Video Processing</t>
  </si>
  <si>
    <t>eess.IV</t>
  </si>
  <si>
    <t>Industrial and Manufacturing Engineering</t>
  </si>
  <si>
    <t>Mechanical Engineering</t>
  </si>
  <si>
    <t>Mechanics of Materials</t>
  </si>
  <si>
    <t>Ocean Engineering</t>
  </si>
  <si>
    <t>Safety, Risk, Reliability and Quality</t>
  </si>
  <si>
    <t>Media Technology</t>
  </si>
  <si>
    <t>Building and Construction</t>
  </si>
  <si>
    <t>Architecture</t>
  </si>
  <si>
    <t>Environmental Science</t>
  </si>
  <si>
    <t>General Environmental Science</t>
  </si>
  <si>
    <t>Environmental_science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</si>
  <si>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</si>
  <si>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</si>
  <si>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</si>
  <si>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</si>
  <si>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</si>
  <si>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</si>
  <si>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</si>
  <si>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</si>
  <si>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</si>
  <si>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</si>
  <si>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</si>
  <si>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</si>
  <si>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Materials Science</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</si>
  <si>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</si>
  <si>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</si>
  <si>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</si>
  <si>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</si>
  <si>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</si>
  <si>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</si>
  <si>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</si>
  <si>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</si>
  <si>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</si>
  <si>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Mathematics</t>
  </si>
  <si>
    <t>General Mathematics</t>
  </si>
  <si>
    <t>math.GM</t>
  </si>
  <si>
    <t>Mathematics (miscellaneous)</t>
  </si>
  <si>
    <t>Algebra and Number Theory</t>
  </si>
  <si>
    <t>Number Theory</t>
  </si>
  <si>
    <t>math.NT</t>
  </si>
  <si>
    <t>Operator Algebras</t>
  </si>
  <si>
    <t>math.OA</t>
  </si>
  <si>
    <t>Commutative Algebra</t>
  </si>
  <si>
    <t>math.AC</t>
  </si>
  <si>
    <t>Quantum Algebra</t>
  </si>
  <si>
    <t>math.QA</t>
  </si>
  <si>
    <t>q-alg</t>
  </si>
  <si>
    <t>Rings and Algebras</t>
  </si>
  <si>
    <t>math.RA</t>
  </si>
  <si>
    <t>Analysis</t>
  </si>
  <si>
    <t>Classical Analysis and ODEs</t>
  </si>
  <si>
    <t>math.CA</t>
  </si>
  <si>
    <t>Analysis of PDEs</t>
  </si>
  <si>
    <t>math.AP</t>
  </si>
  <si>
    <t>Functional Analysis</t>
  </si>
  <si>
    <t>math.FA</t>
  </si>
  <si>
    <t>funct-an</t>
  </si>
  <si>
    <t>Applied Mathematics</t>
  </si>
  <si>
    <t>Computational Mathematics</t>
  </si>
  <si>
    <t>Control and Optimization</t>
  </si>
  <si>
    <t>math.OC</t>
  </si>
  <si>
    <t>Discrete Mathematics and Combinatorics</t>
  </si>
  <si>
    <t>math.CO</t>
  </si>
  <si>
    <t>Geometry and Topology</t>
  </si>
  <si>
    <t>Algebraic Geometry</t>
  </si>
  <si>
    <t>math.AG</t>
  </si>
  <si>
    <t>alg-geom</t>
  </si>
  <si>
    <t>Metric Geometry</t>
  </si>
  <si>
    <t>math.MG</t>
  </si>
  <si>
    <t>Differential Geometry</t>
  </si>
  <si>
    <t>math.DG</t>
  </si>
  <si>
    <t>dg-ga</t>
  </si>
  <si>
    <t>Symplectic Geometry</t>
  </si>
  <si>
    <t>math.SG</t>
  </si>
  <si>
    <t>General Topology</t>
  </si>
  <si>
    <t>math.GN</t>
  </si>
  <si>
    <t>Algebraic Topology</t>
  </si>
  <si>
    <t>math.AT</t>
  </si>
  <si>
    <t>Geometric Topology</t>
  </si>
  <si>
    <t>math.GT</t>
  </si>
  <si>
    <t>Logic</t>
  </si>
  <si>
    <t>math.LO</t>
  </si>
  <si>
    <t>Mathematical Physics</t>
  </si>
  <si>
    <t>math.MP</t>
  </si>
  <si>
    <t>math-ph</t>
  </si>
  <si>
    <t>Modeling and Simulation</t>
  </si>
  <si>
    <t>Complex Variables</t>
  </si>
  <si>
    <t>math.CV</t>
  </si>
  <si>
    <t>Dynamical Systems</t>
  </si>
  <si>
    <t>math.DS</t>
  </si>
  <si>
    <t>math.NA</t>
  </si>
  <si>
    <t>Statistics and Probability</t>
  </si>
  <si>
    <t>Statistics Theory</t>
  </si>
  <si>
    <t>math.ST</t>
  </si>
  <si>
    <t>Probability</t>
  </si>
  <si>
    <t>math.PR</t>
  </si>
  <si>
    <t>History and Overview</t>
  </si>
  <si>
    <t>math.HO</t>
  </si>
  <si>
    <t>math.IT</t>
  </si>
  <si>
    <t>K-Theory and Homology</t>
  </si>
  <si>
    <t>math.KT</t>
  </si>
  <si>
    <t>Category Theory</t>
  </si>
  <si>
    <t>math.CT</t>
  </si>
  <si>
    <t>Representation Theory</t>
  </si>
  <si>
    <t>math.RT</t>
  </si>
  <si>
    <t>Group Theory</t>
  </si>
  <si>
    <t>math.GR</t>
  </si>
  <si>
    <t>Spectral Theory</t>
  </si>
  <si>
    <t>math.SP</t>
  </si>
  <si>
    <t>Applications</t>
  </si>
  <si>
    <t>stat.AP</t>
  </si>
  <si>
    <t>Computation</t>
  </si>
  <si>
    <t>stat.CO</t>
  </si>
  <si>
    <t>Methodology</t>
  </si>
  <si>
    <t>stat.ME</t>
  </si>
  <si>
    <t>stat.ML</t>
  </si>
  <si>
    <t>Other Statistics</t>
  </si>
  <si>
    <t>stat.OT</t>
  </si>
  <si>
    <t>stat.TH</t>
  </si>
  <si>
    <t>Theoretical Computer Science</t>
  </si>
  <si>
    <t>Physics and Astronomy</t>
  </si>
  <si>
    <t>General Physics and Astronomy</t>
  </si>
  <si>
    <t>physics.gen-ph</t>
  </si>
  <si>
    <t>Classical Physics</t>
  </si>
  <si>
    <t>physics.class-ph</t>
  </si>
  <si>
    <t>History and Philosophy of Physics</t>
  </si>
  <si>
    <t>physics.hist-ph</t>
  </si>
  <si>
    <t>Accelerator Physics</t>
  </si>
  <si>
    <t>physics.acc-ph</t>
  </si>
  <si>
    <t>acc-phys</t>
  </si>
  <si>
    <t>Applied Physics</t>
  </si>
  <si>
    <t>physics.app-ph</t>
  </si>
  <si>
    <t>Biological Physics</t>
  </si>
  <si>
    <t>physics.bio-ph</t>
  </si>
  <si>
    <t>Chemical Physics</t>
  </si>
  <si>
    <t>physics.chem-ph</t>
  </si>
  <si>
    <t>chem-ph</t>
  </si>
  <si>
    <t>Atmospheric and Oceanic Physics</t>
  </si>
  <si>
    <t>physics.ao-ph </t>
  </si>
  <si>
    <t>ao-sci</t>
  </si>
  <si>
    <t>Space Physics</t>
  </si>
  <si>
    <t>physics.space-ph</t>
  </si>
  <si>
    <t>physics.geo-ph</t>
  </si>
  <si>
    <t>Computational Physics</t>
  </si>
  <si>
    <t>physics.comp-ph</t>
  </si>
  <si>
    <t>Physics Education</t>
  </si>
  <si>
    <t>physics.ed-ph </t>
  </si>
  <si>
    <t>Medical Physics</t>
  </si>
  <si>
    <t>physics.med-ph</t>
  </si>
  <si>
    <t>Plasma Physics</t>
  </si>
  <si>
    <t>physics.plasm-ph</t>
  </si>
  <si>
    <t>plasm-ph</t>
  </si>
  <si>
    <t>Fluid Dynamics</t>
  </si>
  <si>
    <t>physics.flu-dyn</t>
  </si>
  <si>
    <t>Popular Physics</t>
  </si>
  <si>
    <t>physics.pop-ph</t>
  </si>
  <si>
    <t>Physics and Society</t>
  </si>
  <si>
    <t>physics.soc-ph</t>
  </si>
  <si>
    <t>Acoustics and Ultrasonics</t>
  </si>
  <si>
    <t>Instrumentation and Detectors</t>
  </si>
  <si>
    <t>physics.ins-det</t>
  </si>
  <si>
    <t>Surfaces and Interfaces</t>
  </si>
  <si>
    <t>Atomic and Molecular Physics, and Optics</t>
  </si>
  <si>
    <t>Atomic and Molecular Clusters</t>
  </si>
  <si>
    <t>physics.atm-clus</t>
  </si>
  <si>
    <t>Atomic Physics</t>
  </si>
  <si>
    <t>physics.atom-ph</t>
  </si>
  <si>
    <t>atom-ph</t>
  </si>
  <si>
    <t>Optics</t>
  </si>
  <si>
    <t>physics.optics</t>
  </si>
  <si>
    <t>Radiation</t>
  </si>
  <si>
    <t>Statistical and Nonlinear Physics</t>
  </si>
  <si>
    <t>Data Analysis, Statistics and Probability</t>
  </si>
  <si>
    <t>physics.data-an</t>
  </si>
  <si>
    <t>bayes-an</t>
  </si>
  <si>
    <t>Adaptation and Self-Organizing Systems</t>
  </si>
  <si>
    <t>nlin.AO</t>
  </si>
  <si>
    <t>adap-org</t>
  </si>
  <si>
    <t>Chaotic Dynamics</t>
  </si>
  <si>
    <t>nlin.CD</t>
  </si>
  <si>
    <t>chao-dyn</t>
  </si>
  <si>
    <t>Cellular Automata and Lattice Gases</t>
  </si>
  <si>
    <t>nlin.CG</t>
  </si>
  <si>
    <t>comp-gas</t>
  </si>
  <si>
    <t>Pattern Formation and Solitons</t>
  </si>
  <si>
    <t>nlin.PS</t>
  </si>
  <si>
    <t>patt-sol</t>
  </si>
  <si>
    <t>Exactly Solvable and Integrable Systems</t>
  </si>
  <si>
    <t>nlin.SI</t>
  </si>
  <si>
    <t>solv-int</t>
  </si>
  <si>
    <t>Physics and Astronomy (miscellaneous)</t>
  </si>
  <si>
    <t>Astronomy and Astrophysics</t>
  </si>
  <si>
    <t>astro-ph</t>
  </si>
  <si>
    <t>Cosmology and Nongalactic Astrophysics</t>
  </si>
  <si>
    <t>astro-ph.CO</t>
  </si>
  <si>
    <t>Earth and Planetary Astrophysics</t>
  </si>
  <si>
    <t>astro-ph.EP</t>
  </si>
  <si>
    <t>Astrophysics of Galaxies</t>
  </si>
  <si>
    <t>astro-ph.GA</t>
  </si>
  <si>
    <t>High Energy Astrophysical Phenomena</t>
  </si>
  <si>
    <t>astro-ph.HE</t>
  </si>
  <si>
    <t>Instrumentation and Methods for Astrophysics</t>
  </si>
  <si>
    <t>astro-ph.IM</t>
  </si>
  <si>
    <t>Solar and Stellar Astrophysics</t>
  </si>
  <si>
    <t>astro-ph.SR</t>
  </si>
  <si>
    <t>Condensed Matter Physics</t>
  </si>
  <si>
    <t>cond-mat</t>
  </si>
  <si>
    <t>Disordered Systems and Neural Networks</t>
  </si>
  <si>
    <t>cond-mat.dis-nn</t>
  </si>
  <si>
    <t>Mesoscale and Nanoscale Physics</t>
  </si>
  <si>
    <t>cond-mat.mes-hall</t>
  </si>
  <si>
    <t>cond-mat.mtrl-sci</t>
  </si>
  <si>
    <t>mtrl-th</t>
  </si>
  <si>
    <t>Other Condensed Matter</t>
  </si>
  <si>
    <t>cond-mat.other</t>
  </si>
  <si>
    <t>Quantum Gases</t>
  </si>
  <si>
    <t>cond-mat.quant-gas</t>
  </si>
  <si>
    <t>Soft Condensed Matter</t>
  </si>
  <si>
    <t>cond-mat.soft</t>
  </si>
  <si>
    <t>Statistical Mechanics</t>
  </si>
  <si>
    <t>cond-mat.stat-mech</t>
  </si>
  <si>
    <t>Strongly Correlated Electrons</t>
  </si>
  <si>
    <t>cond-mat.str-el</t>
  </si>
  <si>
    <t>Superconductivity</t>
  </si>
  <si>
    <t>cond-mat.supr-con</t>
  </si>
  <si>
    <t>supr-con</t>
  </si>
  <si>
    <t>Nuclear and High Energy Physics</t>
  </si>
  <si>
    <t>High Energy Physics - Experiment</t>
  </si>
  <si>
    <t>hep-ex</t>
  </si>
  <si>
    <t>High Energy Physics - Lattice</t>
  </si>
  <si>
    <t>hep-lat</t>
  </si>
  <si>
    <t>High Energy Physics - Phenomenology</t>
  </si>
  <si>
    <t>hep-ph</t>
  </si>
  <si>
    <t>High Energy Physics - Theory</t>
  </si>
  <si>
    <t>hep-th</t>
  </si>
  <si>
    <t>Nuclear Experiment</t>
  </si>
  <si>
    <t>nucl-ex</t>
  </si>
  <si>
    <t>Nuclear Theory</t>
  </si>
  <si>
    <t>nucl-th</t>
  </si>
  <si>
    <t>General Relativity and Quantum Cosmology</t>
  </si>
  <si>
    <t>gr-qc</t>
  </si>
  <si>
    <t>Quantum Physics</t>
  </si>
  <si>
    <t>quant-ph</t>
  </si>
  <si>
    <t>Health Sciences</t>
  </si>
  <si>
    <t>Medicine</t>
  </si>
  <si>
    <t>General Medicine</t>
  </si>
  <si>
    <t>Medicine (miscellaneous)</t>
  </si>
  <si>
    <t>Anatomy</t>
  </si>
  <si>
    <t>Anesthesiology</t>
  </si>
  <si>
    <t>H02.403.066</t>
  </si>
  <si>
    <t>Biochemistry (medical)</t>
  </si>
  <si>
    <t>Critical Care and Intensive Care Medicine</t>
  </si>
  <si>
    <t>Complementary and Alternative Medicine</t>
  </si>
  <si>
    <t>Dermatology</t>
  </si>
  <si>
    <t>H02.403.225</t>
  </si>
  <si>
    <t>Drug Guides</t>
  </si>
  <si>
    <t>Embryology</t>
  </si>
  <si>
    <t>Emergency Medicine</t>
  </si>
  <si>
    <t>H02.403.250</t>
  </si>
  <si>
    <t>Pediatric Emergency Medicine</t>
  </si>
  <si>
    <t>H02.403.250.500</t>
  </si>
  <si>
    <t xml:space="preserve">General Practice </t>
  </si>
  <si>
    <t>H02.403.340</t>
  </si>
  <si>
    <t>Family Practice</t>
  </si>
  <si>
    <t>H02.403.340.500</t>
  </si>
  <si>
    <t>Genetics, Medical</t>
  </si>
  <si>
    <t>H02.403.350</t>
  </si>
  <si>
    <t>Geriatrics</t>
  </si>
  <si>
    <t>H02.403.355</t>
  </si>
  <si>
    <t>Health Informatics</t>
  </si>
  <si>
    <t>Health Policy</t>
  </si>
  <si>
    <t>Hepatology</t>
  </si>
  <si>
    <t>Histology</t>
  </si>
  <si>
    <t>Allergy and Immunology</t>
  </si>
  <si>
    <t>H02.403.044</t>
  </si>
  <si>
    <t>Immunochemistry</t>
  </si>
  <si>
    <t>H02.403.044.500</t>
  </si>
  <si>
    <t>Internal Medicine</t>
  </si>
  <si>
    <t>H02.403.429</t>
  </si>
  <si>
    <t>Cardiology</t>
  </si>
  <si>
    <t>H02.403.429.163</t>
  </si>
  <si>
    <t>Endocrinology</t>
  </si>
  <si>
    <t>H02.403.429.323</t>
  </si>
  <si>
    <t>Gastroenterology</t>
  </si>
  <si>
    <t>H02.403.429.405</t>
  </si>
  <si>
    <t>Hematology</t>
  </si>
  <si>
    <t>H02.403.429.445</t>
  </si>
  <si>
    <t>Infectious Disease Medicine</t>
  </si>
  <si>
    <t>H02.403.429.480</t>
  </si>
  <si>
    <t>Medical Oncology</t>
  </si>
  <si>
    <t>H02.403.429.515</t>
  </si>
  <si>
    <t>Nephrology</t>
  </si>
  <si>
    <t>H02.403.429.580</t>
  </si>
  <si>
    <t>Pulmonary Medicine</t>
  </si>
  <si>
    <t>H02.403.429.675</t>
  </si>
  <si>
    <t>Rheumatology</t>
  </si>
  <si>
    <t>H02.403.429.730</t>
  </si>
  <si>
    <t>Sleep Medicine Specialty</t>
  </si>
  <si>
    <t>H02.403.429.865</t>
  </si>
  <si>
    <t>Microbiology (medical)</t>
  </si>
  <si>
    <t>Neurology</t>
  </si>
  <si>
    <t>H02.403.600</t>
  </si>
  <si>
    <t>Neuropathology</t>
  </si>
  <si>
    <t>H02.403.600.250</t>
  </si>
  <si>
    <t>Neurotology</t>
  </si>
  <si>
    <t>H02.403.600.500</t>
  </si>
  <si>
    <t>Ophthalmology</t>
  </si>
  <si>
    <t>Sports Medicine</t>
  </si>
  <si>
    <t>H02.403.830</t>
  </si>
  <si>
    <t>Sports Nutritional Sciences</t>
  </si>
  <si>
    <t>H02.403.830.500</t>
  </si>
  <si>
    <t>Veterinary Sports Medicine</t>
  </si>
  <si>
    <t>H02.403.830.750</t>
  </si>
  <si>
    <t>Otorhinolaryngology</t>
  </si>
  <si>
    <t>Pathology</t>
  </si>
  <si>
    <t>H02.403.650</t>
  </si>
  <si>
    <t>Forensic Pathology</t>
  </si>
  <si>
    <t>H02.403.650.249</t>
  </si>
  <si>
    <t>H02.403.650.375</t>
  </si>
  <si>
    <t>Pathology, Clinical</t>
  </si>
  <si>
    <t>H02.403.650.500</t>
  </si>
  <si>
    <t>Pathology, Molecular</t>
  </si>
  <si>
    <t>H02.403.650.505</t>
  </si>
  <si>
    <t>Pathology, Surgical</t>
  </si>
  <si>
    <t>H02.403.650.510</t>
  </si>
  <si>
    <t>Telepathology</t>
  </si>
  <si>
    <t>H02.403.650.600</t>
  </si>
  <si>
    <t>Forensic Medicine</t>
  </si>
  <si>
    <t>H02.403.330</t>
  </si>
  <si>
    <t>Forensic Genetics</t>
  </si>
  <si>
    <t>H02.403.330.149</t>
  </si>
  <si>
    <t>H02.403.330.300</t>
  </si>
  <si>
    <t>Pediatrics</t>
  </si>
  <si>
    <t>H02.403.670</t>
  </si>
  <si>
    <t>Neonatology</t>
  </si>
  <si>
    <t>H02.403.670.400</t>
  </si>
  <si>
    <t>H02.403.670.450</t>
  </si>
  <si>
    <t>Perinatology</t>
  </si>
  <si>
    <t>H02.403.670.500</t>
  </si>
  <si>
    <t>Pharmacology (medical)</t>
  </si>
  <si>
    <t>Physiology (medical)</t>
  </si>
  <si>
    <t>Psychiatry</t>
  </si>
  <si>
    <t>H02.403.690</t>
  </si>
  <si>
    <t>Adolescent Psychiatry</t>
  </si>
  <si>
    <t>H02.403.690.080</t>
  </si>
  <si>
    <t>Biological Psychiatry</t>
  </si>
  <si>
    <t>H02.403.690.100</t>
  </si>
  <si>
    <t>Child Psychiatry</t>
  </si>
  <si>
    <t>H02.403.690.130</t>
  </si>
  <si>
    <t>Community Psychiatry</t>
  </si>
  <si>
    <t>H02.403.690.150</t>
  </si>
  <si>
    <t>Forensic Psychiatry</t>
  </si>
  <si>
    <t>H02.403.690.208</t>
  </si>
  <si>
    <t>Geriatric Psychiatry</t>
  </si>
  <si>
    <t>H02.403.690.260</t>
  </si>
  <si>
    <t>Military Psychiatry</t>
  </si>
  <si>
    <t>H02.403.690.508</t>
  </si>
  <si>
    <t>Neuropsychiatry</t>
  </si>
  <si>
    <t>H02.403.690.754</t>
  </si>
  <si>
    <t>Public Health</t>
  </si>
  <si>
    <t>H02.403.720</t>
  </si>
  <si>
    <t>Epidemiology</t>
  </si>
  <si>
    <t>H02.403.720.500</t>
  </si>
  <si>
    <t>Preventive Medicine</t>
  </si>
  <si>
    <t>H02.403.720.750</t>
  </si>
  <si>
    <t>Social Medicine</t>
  </si>
  <si>
    <t>H02.403.800</t>
  </si>
  <si>
    <t>Radiology</t>
  </si>
  <si>
    <t>H02.403.740</t>
  </si>
  <si>
    <t>Nuclear Medicine</t>
  </si>
  <si>
    <t>H02.403.740.500</t>
  </si>
  <si>
    <t>Radiation Oncology</t>
  </si>
  <si>
    <t>H02.403.740.650</t>
  </si>
  <si>
    <t>Imaging Genomics</t>
  </si>
  <si>
    <t>H02.403.740.663</t>
  </si>
  <si>
    <t>Radiation Genomics</t>
  </si>
  <si>
    <t>H02.403.740.669</t>
  </si>
  <si>
    <t>Radiology, Interventional</t>
  </si>
  <si>
    <t>H02.403.740.675</t>
  </si>
  <si>
    <t>Physical and Rehabilitation Medicine</t>
  </si>
  <si>
    <t>H02.403.680</t>
  </si>
  <si>
    <t>Rehabilitation</t>
  </si>
  <si>
    <t>H02.403.680.600</t>
  </si>
  <si>
    <t>Reproductive Medicine</t>
  </si>
  <si>
    <t>H02.403.763</t>
  </si>
  <si>
    <t>Andrology</t>
  </si>
  <si>
    <t>H02.403.763.500</t>
  </si>
  <si>
    <t>Gynecology</t>
  </si>
  <si>
    <t>H02.403.763.750</t>
  </si>
  <si>
    <t>Reviews and References (medical)</t>
  </si>
  <si>
    <t xml:space="preserve">Specialties, Surgical </t>
  </si>
  <si>
    <t>H02.403.810</t>
  </si>
  <si>
    <t>Colorectal Surgery</t>
  </si>
  <si>
    <t>H02.403.810.208</t>
  </si>
  <si>
    <t>General Surgery</t>
  </si>
  <si>
    <t>H02.403.810.300</t>
  </si>
  <si>
    <t>H02.403.810.310</t>
  </si>
  <si>
    <t>Neurosurgery</t>
  </si>
  <si>
    <t>H02.403.810.425</t>
  </si>
  <si>
    <t>Obstetrics</t>
  </si>
  <si>
    <t>H02.403.810.450</t>
  </si>
  <si>
    <t>H02.403.810.468</t>
  </si>
  <si>
    <t>Orthognathic Surgery</t>
  </si>
  <si>
    <t>H02.403.810.481</t>
  </si>
  <si>
    <t>Orthopedics</t>
  </si>
  <si>
    <t>H02.403.810.494</t>
  </si>
  <si>
    <t>Otolaryngology</t>
  </si>
  <si>
    <t>H02.403.810.526</t>
  </si>
  <si>
    <t>Surgery, Plastic</t>
  </si>
  <si>
    <t>H02.403.810.788</t>
  </si>
  <si>
    <t>Surgical Oncology</t>
  </si>
  <si>
    <t>H02.403.810.796</t>
  </si>
  <si>
    <t>Thoracic Surgery</t>
  </si>
  <si>
    <t>H02.403.810.803</t>
  </si>
  <si>
    <t>Traumatology</t>
  </si>
  <si>
    <t>H02.403.810.850</t>
  </si>
  <si>
    <t>Urology</t>
  </si>
  <si>
    <t>H02.403.810.860</t>
  </si>
  <si>
    <t>Transplantation</t>
  </si>
  <si>
    <t>Molecular Medicine</t>
  </si>
  <si>
    <t>H02.403.530</t>
  </si>
  <si>
    <t>Community Medicine</t>
  </si>
  <si>
    <t>H02.403.220</t>
  </si>
  <si>
    <t>Addiction Medicine</t>
  </si>
  <si>
    <t>H02.403.007</t>
  </si>
  <si>
    <t>Adolescent Medicine</t>
  </si>
  <si>
    <t>H02.403.014</t>
  </si>
  <si>
    <t>Aerospace Medicine</t>
  </si>
  <si>
    <t>H02.403.029</t>
  </si>
  <si>
    <t>Bariatric Medicine</t>
  </si>
  <si>
    <t>H02.403.074</t>
  </si>
  <si>
    <t>Behavioral Medicine</t>
  </si>
  <si>
    <t>H02.403.090</t>
  </si>
  <si>
    <t>Clinical Medicine</t>
  </si>
  <si>
    <t>H02.403.200</t>
  </si>
  <si>
    <t>Evidence-Based Medicine</t>
  </si>
  <si>
    <t>H02.403.200.400</t>
  </si>
  <si>
    <t>Precision Medicine</t>
  </si>
  <si>
    <t>H02.403.200.700</t>
  </si>
  <si>
    <t>Disaster Medicine</t>
  </si>
  <si>
    <t>H02.403.230</t>
  </si>
  <si>
    <t>Geography, Medical</t>
  </si>
  <si>
    <t>H02.403.352</t>
  </si>
  <si>
    <t>Topography, Medical</t>
  </si>
  <si>
    <t>H02.403.352.500</t>
  </si>
  <si>
    <t>Global Health</t>
  </si>
  <si>
    <t>H02.403.371</t>
  </si>
  <si>
    <t>Hospital Medicine</t>
  </si>
  <si>
    <t>H02.403.377</t>
  </si>
  <si>
    <t>Integrative Medicine</t>
  </si>
  <si>
    <t>H02.403.400</t>
  </si>
  <si>
    <t>Military Medicine</t>
  </si>
  <si>
    <t>H02.403.500</t>
  </si>
  <si>
    <t>Naval Medicine</t>
  </si>
  <si>
    <t>H02.403.560</t>
  </si>
  <si>
    <t>Submarine Medicine</t>
  </si>
  <si>
    <t>H02.403.560.508</t>
  </si>
  <si>
    <t>Osteopathic Medicine</t>
  </si>
  <si>
    <t>H02.403.640</t>
  </si>
  <si>
    <t>Palliative Medicine</t>
  </si>
  <si>
    <t>H02.403.645</t>
  </si>
  <si>
    <t>Perioperative Medicine</t>
  </si>
  <si>
    <t>H02.403.675</t>
  </si>
  <si>
    <t>Regenerative Medicine</t>
  </si>
  <si>
    <t>H02.403.750</t>
  </si>
  <si>
    <t>Telemedicine</t>
  </si>
  <si>
    <t>H02.403.840</t>
  </si>
  <si>
    <t>H02.403.840.600</t>
  </si>
  <si>
    <t>Teleradiology</t>
  </si>
  <si>
    <t>H02.403.840.700</t>
  </si>
  <si>
    <t>Telerehabilitation</t>
  </si>
  <si>
    <t>H02.403.840.850</t>
  </si>
  <si>
    <t>Theranostic Nanomedicine</t>
  </si>
  <si>
    <t>H02.403.845</t>
  </si>
  <si>
    <t>Travel Medicine</t>
  </si>
  <si>
    <t>H02.403.850</t>
  </si>
  <si>
    <t>Tropical Medicine</t>
  </si>
  <si>
    <t>H02.403.879</t>
  </si>
  <si>
    <t>Vaccinology</t>
  </si>
  <si>
    <t>H02.403.894</t>
  </si>
  <si>
    <t>Venereology</t>
  </si>
  <si>
    <t>H02.403.909</t>
  </si>
  <si>
    <t>Wilderness Medicine</t>
  </si>
  <si>
    <t>H02.403.959</t>
  </si>
  <si>
    <t>Nursing</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</si>
  <si>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</si>
  <si>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</si>
  <si>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</si>
  <si>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</si>
  <si>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</si>
  <si>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</si>
  <si>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</si>
  <si>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</si>
  <si>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</si>
  <si>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</si>
  <si>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</si>
  <si>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</si>
  <si>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</si>
  <si>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</si>
  <si>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</si>
  <si>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</si>
  <si>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</si>
  <si>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</si>
  <si>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</si>
  <si>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Pharmacology (nursing)</t>
  </si>
  <si>
    <t>Psychiatric Mental Health</t>
  </si>
  <si>
    <t>Research and Theory</t>
  </si>
  <si>
    <t>Review and Exam Preparation</t>
  </si>
  <si>
    <t>Veterinary</t>
  </si>
  <si>
    <t>General Veterinary</t>
  </si>
  <si>
    <t>Veterinary (miscellaneous)</t>
  </si>
  <si>
    <t>Equine</t>
  </si>
  <si>
    <t>Food Animals</t>
  </si>
  <si>
    <t>Small Animals</t>
  </si>
  <si>
    <t>Dentistry</t>
  </si>
  <si>
    <t>General Dentistry</t>
  </si>
  <si>
    <t>Dentistry (miscellaneous)</t>
  </si>
  <si>
    <t>Dental Assisting</t>
  </si>
  <si>
    <t>Dental Hygiene</t>
  </si>
  <si>
    <t>Oral Surgery</t>
  </si>
  <si>
    <t>Orthodontics</t>
  </si>
  <si>
    <t>Periodontics</t>
  </si>
  <si>
    <t>Health Professions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</si>
  <si>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</si>
  <si>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</si>
  <si>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</si>
  <si>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</si>
  <si>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</si>
  <si>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</si>
  <si>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</si>
  <si>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</si>
  <si>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</si>
  <si>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</si>
  <si>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</si>
  <si>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</si>
  <si>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</si>
  <si>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</si>
  <si>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</si>
  <si>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</si>
  <si>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</si>
  <si>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Life Sciences</t>
  </si>
  <si>
    <t>Agricultural and Biological Sciences</t>
  </si>
  <si>
    <t>General Agricultural and Biological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</si>
  <si>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</si>
  <si>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</si>
  <si>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</si>
  <si>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</si>
  <si>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</si>
  <si>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</si>
  <si>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</si>
  <si>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</si>
  <si>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</si>
  <si>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</si>
  <si>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Plant_Science</t>
  </si>
  <si>
    <t>Soil Science</t>
  </si>
  <si>
    <t>Biochemistry, Genetics and Molecular Biology</t>
  </si>
  <si>
    <t>General Biochemistry, Genetics and Molecular Biology</t>
  </si>
  <si>
    <t>Biochemistry, Genetics and Molecular Biology (miscellaneous)</t>
  </si>
  <si>
    <t>Aging</t>
  </si>
  <si>
    <t>Biochemistry</t>
  </si>
  <si>
    <t>Biophysics</t>
  </si>
  <si>
    <t>Biotechnology</t>
  </si>
  <si>
    <t>Cancer Research</t>
  </si>
  <si>
    <t>Cancer Biology</t>
  </si>
  <si>
    <t>Cancer_Biology</t>
  </si>
  <si>
    <t>Cell Biology</t>
  </si>
  <si>
    <t>Cell_Biology</t>
  </si>
  <si>
    <t>Stem Cell</t>
  </si>
  <si>
    <t>Stem_Cell</t>
  </si>
  <si>
    <t>Clinical Biochemistry</t>
  </si>
  <si>
    <t>Developmental Biology</t>
  </si>
  <si>
    <t>Developmental_Biology</t>
  </si>
  <si>
    <t>Genetics</t>
  </si>
  <si>
    <t>Molecular Biology</t>
  </si>
  <si>
    <t>Molecular_Biology</t>
  </si>
  <si>
    <t>Physiology</t>
  </si>
  <si>
    <t>Structural Biology</t>
  </si>
  <si>
    <t>Systems Biology</t>
  </si>
  <si>
    <t>Systems_Biology</t>
  </si>
  <si>
    <t>Quantitative Biology</t>
  </si>
  <si>
    <t>q-bio</t>
  </si>
  <si>
    <t>Biomolecules</t>
  </si>
  <si>
    <t>q-bio.BM</t>
  </si>
  <si>
    <t>Cell Behavior</t>
  </si>
  <si>
    <t>q-bio.CB</t>
  </si>
  <si>
    <t>Genomics</t>
  </si>
  <si>
    <t>q-bio.GN</t>
  </si>
  <si>
    <t>Molecular Networks</t>
  </si>
  <si>
    <t>q-bio.MN</t>
  </si>
  <si>
    <t>Neurons and Cognition</t>
  </si>
  <si>
    <t>q-bio.NC</t>
  </si>
  <si>
    <t>Other Quantitative Biology</t>
  </si>
  <si>
    <t>q-bio.OT</t>
  </si>
  <si>
    <t>Populations and Evolution</t>
  </si>
  <si>
    <t>q-bio.PE</t>
  </si>
  <si>
    <t>Quantitative Methods</t>
  </si>
  <si>
    <t>q-bio.QM</t>
  </si>
  <si>
    <t>Subcellular Processes</t>
  </si>
  <si>
    <t>q-bio.SC</t>
  </si>
  <si>
    <t>Tissues and Organs</t>
  </si>
  <si>
    <t>q-bio.TO</t>
  </si>
  <si>
    <t>Immunology and Microbiology</t>
  </si>
  <si>
    <t>General Immunology and Microbiology</t>
  </si>
  <si>
    <t>Immunology and Microbiology (miscellaneous)</t>
  </si>
  <si>
    <t>Applied Microbiology and Biotechnology</t>
  </si>
  <si>
    <t>Immunology</t>
  </si>
  <si>
    <t>Microbiology</t>
  </si>
  <si>
    <t>Parasitology</t>
  </si>
  <si>
    <t>Virology</t>
  </si>
  <si>
    <t>Neuroscience</t>
  </si>
  <si>
    <t>General Neuroscience</t>
  </si>
  <si>
    <t>Neuroscience (miscellaneous)</t>
  </si>
  <si>
    <t>Behavioral Neuroscience</t>
  </si>
  <si>
    <t>Cellular and Molecular Neuroscience</t>
  </si>
  <si>
    <t>Cognitive Neuroscience</t>
  </si>
  <si>
    <t>Developmental Neuroscience</t>
  </si>
  <si>
    <t>Endocrine and Autonomic Systems</t>
  </si>
  <si>
    <t>Sensory Systems</t>
  </si>
  <si>
    <t>Pharmacology, Toxicology and Pharmaceutics</t>
  </si>
  <si>
    <t>General Pharmacology, Toxicology and Pharmaceutics</t>
  </si>
  <si>
    <t>Pharmacology, Toxicology and Pharmaceutics (miscellaneous)</t>
  </si>
  <si>
    <t>Drug Discovery</t>
  </si>
  <si>
    <t>Pharmaceutical Science</t>
  </si>
  <si>
    <t>Pharmacology</t>
  </si>
  <si>
    <t>Toxicology</t>
  </si>
  <si>
    <t>Social Sciences &amp; Humanities</t>
  </si>
  <si>
    <t>Arts and Humanities</t>
  </si>
  <si>
    <t>General Arts and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</si>
  <si>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</si>
  <si>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</si>
  <si>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</si>
  <si>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</si>
  <si>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</si>
  <si>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</si>
  <si>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</si>
  <si>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</si>
  <si>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</si>
  <si>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Music</t>
  </si>
  <si>
    <t>Philosophy</t>
  </si>
  <si>
    <t>Religious Studies</t>
  </si>
  <si>
    <t>Visual Arts and Performing Arts</t>
  </si>
  <si>
    <t>Business, Management and Accounting</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</si>
  <si>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</si>
  <si>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</si>
  <si>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</si>
  <si>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</si>
  <si>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</si>
  <si>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</si>
  <si>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</si>
  <si>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</si>
  <si>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</si>
  <si>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</si>
  <si>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</si>
  <si>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Decision Sciences</t>
  </si>
  <si>
    <t>General Decision Sciences</t>
  </si>
  <si>
    <t>Decision Sciences (miscellaneous)</t>
  </si>
  <si>
    <t>Information Systems and Management</t>
  </si>
  <si>
    <t>Management Science and Operations Research</t>
  </si>
  <si>
    <t>Statistics, Probability and Uncertainty</t>
  </si>
  <si>
    <t>Economics, Econometrics and Finance</t>
  </si>
  <si>
    <t>General Economics</t>
  </si>
  <si>
    <t>econ.GN</t>
  </si>
  <si>
    <t>Theoretical Economics</t>
  </si>
  <si>
    <t>econ.TH</t>
  </si>
  <si>
    <t>Econometrics</t>
  </si>
  <si>
    <t>econ.EM</t>
  </si>
  <si>
    <t>Computational Finance</t>
  </si>
  <si>
    <t>q-fin.CP</t>
  </si>
  <si>
    <t>Economics</t>
  </si>
  <si>
    <t>q-fin.EC</t>
  </si>
  <si>
    <t>General Finance</t>
  </si>
  <si>
    <t>q-fin.GN</t>
  </si>
  <si>
    <t>Mathematical Finance</t>
  </si>
  <si>
    <t>q-fin.MF</t>
  </si>
  <si>
    <t>Portfolio Management</t>
  </si>
  <si>
    <t>q-fin.PM</t>
  </si>
  <si>
    <t>Pricing of Securities</t>
  </si>
  <si>
    <t>q-fin.PR</t>
  </si>
  <si>
    <t>Risk Management</t>
  </si>
  <si>
    <t>q-fin.RM</t>
  </si>
  <si>
    <t>Statistical Finance</t>
  </si>
  <si>
    <t>q-fin.ST</t>
  </si>
  <si>
    <t>Trading and Market Microstructure</t>
  </si>
  <si>
    <t>q-fin.TR</t>
  </si>
  <si>
    <t>Psychology</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</si>
  <si>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</si>
  <si>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</si>
  <si>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</si>
  <si>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</si>
  <si>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</si>
  <si>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</si>
  <si>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</si>
  <si>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</si>
  <si>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Social Sciences</t>
  </si>
  <si>
    <t>General Social Sciences</t>
  </si>
  <si>
    <t>Social Sciences (miscellaneous)</t>
  </si>
  <si>
    <t>Archeology</t>
  </si>
  <si>
    <t>Development</t>
  </si>
  <si>
    <t>Geography, Planning and Development</t>
  </si>
  <si>
    <t>Health (social science)</t>
  </si>
  <si>
    <t>Human Factors and Ergonomics</t>
  </si>
  <si>
    <t>Law</t>
  </si>
  <si>
    <t>International Law</t>
  </si>
  <si>
    <t>law-1</t>
  </si>
  <si>
    <t>Administrative Law</t>
  </si>
  <si>
    <t>law-2</t>
  </si>
  <si>
    <t>Financial Law</t>
  </si>
  <si>
    <t>law-3</t>
  </si>
  <si>
    <t>Constitutional Law</t>
  </si>
  <si>
    <t>law-4</t>
  </si>
  <si>
    <t>Labor (Social) Law</t>
  </si>
  <si>
    <t>law-5</t>
  </si>
  <si>
    <t>Procedural and Criminal (Penal) Law</t>
  </si>
  <si>
    <t>law-6</t>
  </si>
  <si>
    <t>Civil (Common) and Commercial Law</t>
  </si>
  <si>
    <t>law-7</t>
  </si>
  <si>
    <t>Roman (History and Philosophy of) Law</t>
  </si>
  <si>
    <t>law-8</t>
  </si>
  <si>
    <t>Ecclesiastical and Canon Law</t>
  </si>
  <si>
    <t>law-9</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</si>
  <si>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</si>
  <si>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</si>
  <si>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</si>
  <si>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</si>
  <si>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</si>
  <si>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</si>
  <si>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</si>
  <si>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</si>
  <si>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</si>
  <si>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</si>
  <si>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</si>
  <si>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</si>
  <si>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</si>
  <si>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</si>
  <si>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Category 1</t>
  </si>
  <si>
    <t>Category 2</t>
  </si>
  <si>
    <t>Category 3</t>
  </si>
  <si>
    <t>Category 4</t>
  </si>
  <si>
    <t>RO</t>
  </si>
  <si>
    <t>Multidisciplinary Sciences</t>
  </si>
  <si>
    <t>II</t>
  </si>
  <si>
    <t>Engineering, Chemical</t>
  </si>
  <si>
    <t>DY</t>
  </si>
  <si>
    <t>Chemistry, Multidisciplinary</t>
  </si>
  <si>
    <t>DW</t>
  </si>
  <si>
    <t>Chemistry, Applied</t>
  </si>
  <si>
    <t>EA</t>
  </si>
  <si>
    <t>Chemistry, Analytical</t>
  </si>
  <si>
    <t>HQ</t>
  </si>
  <si>
    <t>Physics</t>
  </si>
  <si>
    <t>EC</t>
  </si>
  <si>
    <t>Chemistry, Inorganic &amp; Nuclear</t>
  </si>
  <si>
    <t>EE</t>
  </si>
  <si>
    <t>Chemistry, Organic</t>
  </si>
  <si>
    <t>EI</t>
  </si>
  <si>
    <t>Chemistry, Physical</t>
  </si>
  <si>
    <t>XQ</t>
  </si>
  <si>
    <t>EW</t>
  </si>
  <si>
    <t>Computer Science, Software Engineering</t>
  </si>
  <si>
    <t>ER</t>
  </si>
  <si>
    <t>Computer Science, Cybernetics</t>
  </si>
  <si>
    <t>EP</t>
  </si>
  <si>
    <t>Computer Science, Artificial Intelligence</t>
  </si>
  <si>
    <t> </t>
  </si>
  <si>
    <t>EX</t>
  </si>
  <si>
    <t>Computer Science, Theory &amp; Methods</t>
  </si>
  <si>
    <t>QL</t>
  </si>
  <si>
    <t>Philosophy &amp; Religion</t>
  </si>
  <si>
    <t>EV</t>
  </si>
  <si>
    <t>Computer Science, Interdisciplinary Applications</t>
  </si>
  <si>
    <t>ES</t>
  </si>
  <si>
    <t>Computer Science, Hardware &amp; Architecture</t>
  </si>
  <si>
    <t>RB</t>
  </si>
  <si>
    <t>ET</t>
  </si>
  <si>
    <t>Computer Science, Information Systems</t>
  </si>
  <si>
    <t>NU</t>
  </si>
  <si>
    <t>Information Science &amp; Library Science</t>
  </si>
  <si>
    <t>AC</t>
  </si>
  <si>
    <t>Automation &amp; Control Systems</t>
  </si>
  <si>
    <t>LE</t>
  </si>
  <si>
    <t>Geosciences, Multidisciplinary</t>
  </si>
  <si>
    <t>Geosciences</t>
  </si>
  <si>
    <t>QQ</t>
  </si>
  <si>
    <t>Meteorology &amp; Atmospheric Sciences</t>
  </si>
  <si>
    <t>SI</t>
  </si>
  <si>
    <t>KY</t>
  </si>
  <si>
    <t>KV</t>
  </si>
  <si>
    <t>Geography, Physical</t>
  </si>
  <si>
    <t>IX</t>
  </si>
  <si>
    <t>Engineering, Geological</t>
  </si>
  <si>
    <t>TE</t>
  </si>
  <si>
    <t>ID</t>
  </si>
  <si>
    <t>Energy &amp; Fuels</t>
  </si>
  <si>
    <t>RY</t>
  </si>
  <si>
    <t>Nuclear Science &amp; Technology</t>
  </si>
  <si>
    <t>IF</t>
  </si>
  <si>
    <t>Engineering, Multidisciplinary</t>
  </si>
  <si>
    <t>AI</t>
  </si>
  <si>
    <t>Engineering, Aerospace</t>
  </si>
  <si>
    <t>IM</t>
  </si>
  <si>
    <t>Engineering, Civil</t>
  </si>
  <si>
    <t>IQ</t>
  </si>
  <si>
    <t>Engineering, Electrical &amp; Electronic</t>
  </si>
  <si>
    <t>IJ - IK</t>
  </si>
  <si>
    <t>Engineering, Industrial - Engineering, Manufacturing</t>
  </si>
  <si>
    <t>IU</t>
  </si>
  <si>
    <t>Engineering, Mechanical</t>
  </si>
  <si>
    <t>PU</t>
  </si>
  <si>
    <t>Mechanics</t>
  </si>
  <si>
    <t>IO</t>
  </si>
  <si>
    <t>Engineering, Ocean</t>
  </si>
  <si>
    <t>UE</t>
  </si>
  <si>
    <t>Imaging Science &amp; Photographic Technology</t>
  </si>
  <si>
    <t>FA</t>
  </si>
  <si>
    <t>Construction &amp; Building Technology</t>
  </si>
  <si>
    <t>Visual &amp; Performing Arts</t>
  </si>
  <si>
    <t>BK</t>
  </si>
  <si>
    <t>JA</t>
  </si>
  <si>
    <t>Environmental Sciences</t>
  </si>
  <si>
    <t>Biology &amp; Biochemistry</t>
  </si>
  <si>
    <t>GU</t>
  </si>
  <si>
    <t>Economics &amp; Business</t>
  </si>
  <si>
    <t>Environment/Ecology</t>
  </si>
  <si>
    <t>Plant &amp; Animal Science</t>
  </si>
  <si>
    <t>IH</t>
  </si>
  <si>
    <t>Engineering, Environmental</t>
  </si>
  <si>
    <t>ZR</t>
  </si>
  <si>
    <t>Water Resources</t>
  </si>
  <si>
    <t>PM</t>
  </si>
  <si>
    <t>Materials Science, Multidisciplinary</t>
  </si>
  <si>
    <t>QE</t>
  </si>
  <si>
    <t>Materials Science, Biomaterials</t>
  </si>
  <si>
    <t>PK - QH</t>
  </si>
  <si>
    <t>Materials Science, Ceramics - Materials Science, Composites</t>
  </si>
  <si>
    <t>UY</t>
  </si>
  <si>
    <t>Polymer Science</t>
  </si>
  <si>
    <t>QG</t>
  </si>
  <si>
    <t>Materials Science, Coatings &amp; Films</t>
  </si>
  <si>
    <t>PQ</t>
  </si>
  <si>
    <t>PO</t>
  </si>
  <si>
    <t>Mathematics, Interdisciplinary Applications</t>
  </si>
  <si>
    <t>PN</t>
  </si>
  <si>
    <t>Mathematics, Applied</t>
  </si>
  <si>
    <t>UR</t>
  </si>
  <si>
    <t>Physics, Mathematical</t>
  </si>
  <si>
    <t>XY</t>
  </si>
  <si>
    <t>Statistics &amp; Probability</t>
  </si>
  <si>
    <t>UB</t>
  </si>
  <si>
    <t>Physics, Applied</t>
  </si>
  <si>
    <t>¿?</t>
  </si>
  <si>
    <t>QUANTUM SCIENCE &amp; TECHNOLOGY</t>
  </si>
  <si>
    <t>UF</t>
  </si>
  <si>
    <t>Physics, Fluids &amp; Plasmas</t>
  </si>
  <si>
    <t>AA</t>
  </si>
  <si>
    <t>Acoustics</t>
  </si>
  <si>
    <t>UH</t>
  </si>
  <si>
    <t>Physics, Atomic, Molecular &amp; Chemical</t>
  </si>
  <si>
    <t>UP</t>
  </si>
  <si>
    <t>Physics, Particles &amp; Fields</t>
  </si>
  <si>
    <t>SY</t>
  </si>
  <si>
    <t>UI</t>
  </si>
  <si>
    <t>Physics, Multidisciplinary</t>
  </si>
  <si>
    <t>BU</t>
  </si>
  <si>
    <t>Astronomy &amp; Astrophysics</t>
  </si>
  <si>
    <t>UK</t>
  </si>
  <si>
    <t>Physics, Condensed Matter</t>
  </si>
  <si>
    <t>UN</t>
  </si>
  <si>
    <t>Physics, Nuclear</t>
  </si>
  <si>
    <t>PY</t>
  </si>
  <si>
    <t>Medicine, General &amp; Internal</t>
  </si>
  <si>
    <t>AY</t>
  </si>
  <si>
    <t>Anatomy &amp; Morphology</t>
  </si>
  <si>
    <t>BA</t>
  </si>
  <si>
    <t>DS</t>
  </si>
  <si>
    <t>Critical Care Medicine</t>
  </si>
  <si>
    <t>OI</t>
  </si>
  <si>
    <t>Integrative &amp; Complementary Medicine</t>
  </si>
  <si>
    <t>GA</t>
  </si>
  <si>
    <t>FF</t>
  </si>
  <si>
    <t>LI</t>
  </si>
  <si>
    <t>Geriatrics &amp; Gerontology</t>
  </si>
  <si>
    <t>PT</t>
  </si>
  <si>
    <t>Medical Informatics</t>
  </si>
  <si>
    <t>LQ</t>
  </si>
  <si>
    <t>Health Policy &amp; Services</t>
  </si>
  <si>
    <t>Social Sciences, General</t>
  </si>
  <si>
    <t>KI</t>
  </si>
  <si>
    <t>Gastroenterology &amp; Hepatology</t>
  </si>
  <si>
    <t>AQ - NI</t>
  </si>
  <si>
    <t>Allergy - Immunology</t>
  </si>
  <si>
    <t>DQ</t>
  </si>
  <si>
    <t>Cardiac &amp; Cardiovascular Systems</t>
  </si>
  <si>
    <t>IA</t>
  </si>
  <si>
    <t>Endocrinology &amp; Metabolism</t>
  </si>
  <si>
    <t>MA</t>
  </si>
  <si>
    <t>NN</t>
  </si>
  <si>
    <t>Infectious Diseases</t>
  </si>
  <si>
    <t>DM</t>
  </si>
  <si>
    <t>Oncology</t>
  </si>
  <si>
    <t>ZA</t>
  </si>
  <si>
    <t>Urology &amp; Nephrology</t>
  </si>
  <si>
    <t>WE</t>
  </si>
  <si>
    <t>Respiratory System</t>
  </si>
  <si>
    <t>WH</t>
  </si>
  <si>
    <t>RT</t>
  </si>
  <si>
    <t>Clinical Neurology</t>
  </si>
  <si>
    <t>SU</t>
  </si>
  <si>
    <t>XW</t>
  </si>
  <si>
    <t>Sport Sciences</t>
  </si>
  <si>
    <t>TD</t>
  </si>
  <si>
    <t>TM</t>
  </si>
  <si>
    <t>TQ</t>
  </si>
  <si>
    <t>VE</t>
  </si>
  <si>
    <t>Psychiatry/Psychology</t>
  </si>
  <si>
    <t>NE</t>
  </si>
  <si>
    <t>Public, Environmental &amp; Occupational Health</t>
  </si>
  <si>
    <t>VY</t>
  </si>
  <si>
    <t>Radiology, Nuclear Medicine &amp; Medical Imaging</t>
  </si>
  <si>
    <t>WC</t>
  </si>
  <si>
    <t>AZ</t>
  </si>
  <si>
    <t>SD</t>
  </si>
  <si>
    <t>Obstetrics &amp; Gynecology</t>
  </si>
  <si>
    <t>YA</t>
  </si>
  <si>
    <t>Surgery</t>
  </si>
  <si>
    <t>TC</t>
  </si>
  <si>
    <t>YP</t>
  </si>
  <si>
    <t>CN</t>
  </si>
  <si>
    <t>Behavioral Sciences</t>
  </si>
  <si>
    <t>YU</t>
  </si>
  <si>
    <t>RZ</t>
  </si>
  <si>
    <t>SA</t>
  </si>
  <si>
    <t>Nutrition &amp; Dietetics</t>
  </si>
  <si>
    <t>ZC</t>
  </si>
  <si>
    <t>Veterinary Sciences</t>
  </si>
  <si>
    <t>FY</t>
  </si>
  <si>
    <t>Dentistry, Oral Surgery &amp; Medicine</t>
  </si>
  <si>
    <t>PW</t>
  </si>
  <si>
    <t>CL</t>
  </si>
  <si>
    <t>Audiology &amp; Speech-Language Pathology</t>
  </si>
  <si>
    <t>AH</t>
  </si>
  <si>
    <t>Agriculture, Multidisciplinary</t>
  </si>
  <si>
    <t>Agricultural Sciences</t>
  </si>
  <si>
    <t>AM</t>
  </si>
  <si>
    <t>Agronomy</t>
  </si>
  <si>
    <t>ZM - AD</t>
  </si>
  <si>
    <t>Zoology - Agriculture, Dairy &amp; Animal Science</t>
  </si>
  <si>
    <t>PI</t>
  </si>
  <si>
    <t>Marine &amp; Freshwater Biology</t>
  </si>
  <si>
    <t>JY</t>
  </si>
  <si>
    <t>Food Science &amp; Technology</t>
  </si>
  <si>
    <t>MU</t>
  </si>
  <si>
    <t>DE</t>
  </si>
  <si>
    <t>Plant Sciences</t>
  </si>
  <si>
    <t>XE</t>
  </si>
  <si>
    <t>CU</t>
  </si>
  <si>
    <t>Biology</t>
  </si>
  <si>
    <t>CQ</t>
  </si>
  <si>
    <t>Biochemistry &amp; Molecular Biology</t>
  </si>
  <si>
    <t>DA</t>
  </si>
  <si>
    <t>DR</t>
  </si>
  <si>
    <t>HY</t>
  </si>
  <si>
    <t>KM</t>
  </si>
  <si>
    <t>Genetics &amp; Heredity</t>
  </si>
  <si>
    <t>UM</t>
  </si>
  <si>
    <t>MC</t>
  </si>
  <si>
    <t>Mathematical &amp; Computational Biology</t>
  </si>
  <si>
    <t>DB</t>
  </si>
  <si>
    <t>Biotechnology &amp; Applied Microbiology</t>
  </si>
  <si>
    <t>QU</t>
  </si>
  <si>
    <t>TI</t>
  </si>
  <si>
    <t>ZE</t>
  </si>
  <si>
    <t>RU</t>
  </si>
  <si>
    <t>Neurosciences</t>
  </si>
  <si>
    <t>PSYCHOLOGY, BIOLOGICAL</t>
  </si>
  <si>
    <t>TU</t>
  </si>
  <si>
    <t>Pharmacology &amp; Pharmacy</t>
  </si>
  <si>
    <t>YO</t>
  </si>
  <si>
    <t>BP</t>
  </si>
  <si>
    <t>Art</t>
  </si>
  <si>
    <t>BQ</t>
  </si>
  <si>
    <t>Humanities, Multidisciplinary</t>
  </si>
  <si>
    <t>Arts &amp; Humanities, Interdisciplinary</t>
  </si>
  <si>
    <t>OY</t>
  </si>
  <si>
    <t>Language &amp; Linguistics</t>
  </si>
  <si>
    <t>Literature &amp; Language</t>
  </si>
  <si>
    <t>EO</t>
  </si>
  <si>
    <t>History &amp; Archaeology</t>
  </si>
  <si>
    <t>MQ</t>
  </si>
  <si>
    <t>History &amp; Philosophy of Science</t>
  </si>
  <si>
    <t>RP</t>
  </si>
  <si>
    <t>VI</t>
  </si>
  <si>
    <t>VJ</t>
  </si>
  <si>
    <t>Psychology, Multidisciplinary</t>
  </si>
  <si>
    <t>NQ</t>
  </si>
  <si>
    <t>Psychology, Applied</t>
  </si>
  <si>
    <t>EQ</t>
  </si>
  <si>
    <t>Psychology, Clinical</t>
  </si>
  <si>
    <t>MY - HI</t>
  </si>
  <si>
    <t>Psychology, Developmental - Psychology, Educational</t>
  </si>
  <si>
    <t>VX</t>
  </si>
  <si>
    <t>Psychology, Experimental</t>
  </si>
  <si>
    <t>WQ</t>
  </si>
  <si>
    <t>Psychology, Social</t>
  </si>
  <si>
    <t>HL</t>
  </si>
  <si>
    <t>Health Care Sciences &amp; Services</t>
  </si>
  <si>
    <t>EN</t>
  </si>
  <si>
    <t>Code</t>
  </si>
  <si>
    <t>tASCA</t>
  </si>
  <si>
    <t>https://jcr.clarivate.com/jcr/browse-categories</t>
  </si>
  <si>
    <t>JI</t>
  </si>
  <si>
    <t>Ergonomics</t>
  </si>
  <si>
    <t>JO</t>
  </si>
  <si>
    <t>Family Studies</t>
  </si>
  <si>
    <t>IP</t>
  </si>
  <si>
    <t>Engineering, Petroleum</t>
  </si>
  <si>
    <t>GC</t>
  </si>
  <si>
    <t>Geochemistry &amp; Geophysics</t>
  </si>
  <si>
    <t>RE</t>
  </si>
  <si>
    <t>Mineralogy</t>
  </si>
  <si>
    <t>NS</t>
  </si>
  <si>
    <t>Nanoscience &amp; Nanotechnology</t>
  </si>
  <si>
    <t>FI</t>
  </si>
  <si>
    <t>Crystallography</t>
  </si>
  <si>
    <t>IJ</t>
  </si>
  <si>
    <t>Engineering, Industrial</t>
  </si>
  <si>
    <t>IK</t>
  </si>
  <si>
    <t>Engineering, Manufacturing</t>
  </si>
  <si>
    <t>IL</t>
  </si>
  <si>
    <t>Engineering, Marine</t>
  </si>
  <si>
    <t>OA</t>
  </si>
  <si>
    <t>Instruments &amp; Instrumentation</t>
  </si>
  <si>
    <t>PZ</t>
  </si>
  <si>
    <t>Metallurgy &amp; Metallurgical Engineering</t>
  </si>
  <si>
    <t>RA</t>
  </si>
  <si>
    <t>Microscopy</t>
  </si>
  <si>
    <t>ZQ</t>
  </si>
  <si>
    <t>Mining &amp; Mineral Processing</t>
  </si>
  <si>
    <t>REGIONAL &amp; URBAN PLANNING</t>
  </si>
  <si>
    <t>SR</t>
  </si>
  <si>
    <t>Remote Sensing</t>
  </si>
  <si>
    <t>YE</t>
  </si>
  <si>
    <t>Telecommunications</t>
  </si>
  <si>
    <t>DT</t>
  </si>
  <si>
    <t>Thermodynamics</t>
  </si>
  <si>
    <t>YR</t>
  </si>
  <si>
    <t>Transportation Science &amp; Technology</t>
  </si>
  <si>
    <t>BD</t>
  </si>
  <si>
    <t>Biodiversity Conservation</t>
  </si>
  <si>
    <t>GREEN &amp; SUSTAINABLE SCIENCE &amp; TECHNOLOGY</t>
  </si>
  <si>
    <t>OU</t>
  </si>
  <si>
    <t>Limnology</t>
  </si>
  <si>
    <t>PK</t>
  </si>
  <si>
    <t>Materials Science, Ceramics</t>
  </si>
  <si>
    <t>QF</t>
  </si>
  <si>
    <t>Materials Science, Characterization &amp; Testing</t>
  </si>
  <si>
    <t>QH</t>
  </si>
  <si>
    <t>Materials Science, Composites</t>
  </si>
  <si>
    <t>PJ</t>
  </si>
  <si>
    <t>Materials Science, Paper &amp; Wood</t>
  </si>
  <si>
    <t>QJ</t>
  </si>
  <si>
    <t>Materials Science, Textiles</t>
  </si>
  <si>
    <t>AQ</t>
  </si>
  <si>
    <t>Allergy</t>
  </si>
  <si>
    <t>IG</t>
  </si>
  <si>
    <t>Engineering, Biomedical</t>
  </si>
  <si>
    <t>NI</t>
  </si>
  <si>
    <t>OO</t>
  </si>
  <si>
    <t>Medical Ethics</t>
  </si>
  <si>
    <t>OP</t>
  </si>
  <si>
    <t>Medicine, Legal</t>
  </si>
  <si>
    <t>QA</t>
  </si>
  <si>
    <t>Medicine, Research &amp; Experimental</t>
  </si>
  <si>
    <t>RX</t>
  </si>
  <si>
    <t>Neuroimaging</t>
  </si>
  <si>
    <t>ZD</t>
  </si>
  <si>
    <t>Peripheral Vascular Disease</t>
  </si>
  <si>
    <t>ML</t>
  </si>
  <si>
    <t>Primary Health Care</t>
  </si>
  <si>
    <t>TA</t>
  </si>
  <si>
    <t>Ornithology</t>
  </si>
  <si>
    <t>AF</t>
  </si>
  <si>
    <t>Agricultural Economics &amp; Policy</t>
  </si>
  <si>
    <t>AE</t>
  </si>
  <si>
    <t>Agricultural Engineering</t>
  </si>
  <si>
    <t>AD</t>
  </si>
  <si>
    <t>Agriculture, Dairy &amp; Animal Science</t>
  </si>
  <si>
    <t>CO</t>
  </si>
  <si>
    <t>Biochemical Research Methods</t>
  </si>
  <si>
    <t>CT</t>
  </si>
  <si>
    <t>Cell &amp; Tissue Engineering</t>
  </si>
  <si>
    <t>DX</t>
  </si>
  <si>
    <t>Chemistry, Medicinal</t>
  </si>
  <si>
    <t>IY</t>
  </si>
  <si>
    <t>Entomology</t>
  </si>
  <si>
    <t>HT</t>
  </si>
  <si>
    <t>Evolutionary Biology</t>
  </si>
  <si>
    <t>JU</t>
  </si>
  <si>
    <t>Fisheries</t>
  </si>
  <si>
    <t>RQ</t>
  </si>
  <si>
    <t>Mycology</t>
  </si>
  <si>
    <t>WF</t>
  </si>
  <si>
    <t>Reproductive Biology</t>
  </si>
  <si>
    <t>ZM</t>
  </si>
  <si>
    <t>Zoology</t>
  </si>
  <si>
    <t>BM</t>
  </si>
  <si>
    <t>Area Studies</t>
  </si>
  <si>
    <t>OR</t>
  </si>
  <si>
    <t>Asian Studies</t>
  </si>
  <si>
    <t>JW</t>
  </si>
  <si>
    <t>Folklore</t>
  </si>
  <si>
    <t>QK</t>
  </si>
  <si>
    <t>Medieval &amp; Renaissance Studies</t>
  </si>
  <si>
    <t>FS</t>
  </si>
  <si>
    <t>Dance</t>
  </si>
  <si>
    <t>JS</t>
  </si>
  <si>
    <t>Film, Radio, Television</t>
  </si>
  <si>
    <t>YG</t>
  </si>
  <si>
    <t>Theater</t>
  </si>
  <si>
    <t>EU</t>
  </si>
  <si>
    <t>OT</t>
  </si>
  <si>
    <t>Linguistics</t>
  </si>
  <si>
    <t>OZ</t>
  </si>
  <si>
    <t>Literary Reviews</t>
  </si>
  <si>
    <t>OX</t>
  </si>
  <si>
    <t>Literary Theory &amp; Criticism</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</si>
  <si>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</si>
  <si>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</si>
  <si>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</si>
  <si>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</si>
  <si>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</si>
  <si>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</si>
  <si>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</si>
  <si>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</si>
  <si>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</si>
  <si>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</si>
  <si>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</si>
  <si>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</si>
  <si>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</si>
  <si>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</si>
  <si>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</si>
  <si>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</si>
  <si>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</si>
  <si>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</si>
  <si>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</si>
  <si>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YI</t>
  </si>
  <si>
    <t>Religion</t>
  </si>
  <si>
    <t>DI</t>
  </si>
  <si>
    <t>Business</t>
  </si>
  <si>
    <t>DK</t>
  </si>
  <si>
    <t>Business, Finance</t>
  </si>
  <si>
    <t>FU</t>
  </si>
  <si>
    <t>DEVELOPMENT STUDIES</t>
  </si>
  <si>
    <t>GY</t>
  </si>
  <si>
    <t>JB</t>
  </si>
  <si>
    <t>Environmental Studies</t>
  </si>
  <si>
    <t>JM</t>
  </si>
  <si>
    <t>Ethnic Studies</t>
  </si>
  <si>
    <t>KA</t>
  </si>
  <si>
    <t>KU</t>
  </si>
  <si>
    <t>Geography</t>
  </si>
  <si>
    <t>NM</t>
  </si>
  <si>
    <t>Industrial Relations &amp; Labor</t>
  </si>
  <si>
    <t>PC</t>
  </si>
  <si>
    <t>Management</t>
  </si>
  <si>
    <t>PE</t>
  </si>
  <si>
    <t>Operations Research &amp; Management Science</t>
  </si>
  <si>
    <t>VM</t>
  </si>
  <si>
    <t>YQ</t>
  </si>
  <si>
    <t>YY</t>
  </si>
  <si>
    <t>FE</t>
  </si>
  <si>
    <t>Criminology &amp; Penology</t>
  </si>
  <si>
    <t>LJ</t>
  </si>
  <si>
    <t>BV</t>
  </si>
  <si>
    <t>Psychology, Biological</t>
  </si>
  <si>
    <t>MY</t>
  </si>
  <si>
    <t>Psychology, Developmental</t>
  </si>
  <si>
    <t>HI</t>
  </si>
  <si>
    <t>Psychology, Educational</t>
  </si>
  <si>
    <t>VS</t>
  </si>
  <si>
    <t>Psychology, Mathematical</t>
  </si>
  <si>
    <t>VP</t>
  </si>
  <si>
    <t>Psychology, Psychoanalysis</t>
  </si>
  <si>
    <t>GM</t>
  </si>
  <si>
    <t>Substance Abuse</t>
  </si>
  <si>
    <t>BF</t>
  </si>
  <si>
    <t>BI</t>
  </si>
  <si>
    <t>Archaeology</t>
  </si>
  <si>
    <t>MM</t>
  </si>
  <si>
    <t>MR</t>
  </si>
  <si>
    <t>History of Social Sciences</t>
  </si>
  <si>
    <t>HA</t>
  </si>
  <si>
    <t>Education &amp; Educational Research</t>
  </si>
  <si>
    <t>HB</t>
  </si>
  <si>
    <t>Education, Scientific Disciplines</t>
  </si>
  <si>
    <t>HE</t>
  </si>
  <si>
    <t>Education, Special</t>
  </si>
  <si>
    <t>MW</t>
  </si>
  <si>
    <t>Hospitality, Leisure, Sport &amp; Tourism</t>
  </si>
  <si>
    <t>OE</t>
  </si>
  <si>
    <t>International Relations</t>
  </si>
  <si>
    <t>OM</t>
  </si>
  <si>
    <t>UU</t>
  </si>
  <si>
    <t>Political Science</t>
  </si>
  <si>
    <t>WM</t>
  </si>
  <si>
    <t>Social Issues</t>
  </si>
  <si>
    <t>WV</t>
  </si>
  <si>
    <t>Social Sciences, Biomedical</t>
  </si>
  <si>
    <t>WU</t>
  </si>
  <si>
    <t>Social Sciences, Interdisciplinary</t>
  </si>
  <si>
    <t>PS</t>
  </si>
  <si>
    <t>Social Sciences, Mathematical Methods</t>
  </si>
  <si>
    <t>WY</t>
  </si>
  <si>
    <t>Social Work</t>
  </si>
  <si>
    <t>XA</t>
  </si>
  <si>
    <t>ZK</t>
  </si>
  <si>
    <t>Women's Studies</t>
  </si>
  <si>
    <t>UQ</t>
  </si>
  <si>
    <t>Planning &amp; Development</t>
  </si>
  <si>
    <t>Level 2 code</t>
  </si>
  <si>
    <t>Level 2 name</t>
  </si>
  <si>
    <t>Level 3 name</t>
  </si>
  <si>
    <t>Area in other Classifications</t>
  </si>
  <si>
    <t>cs.GL (General Literature)</t>
  </si>
  <si>
    <t>cs (Computer Science)</t>
  </si>
  <si>
    <t>cs.OS (Operating Systems)</t>
  </si>
  <si>
    <t>cs.PL (Programming Languages)</t>
  </si>
  <si>
    <t>cs.DS (Data Structures and Algorithms)</t>
  </si>
  <si>
    <t>cs.DB (Databases)</t>
  </si>
  <si>
    <t>cs.SE (Software Engineering)</t>
  </si>
  <si>
    <t>cs.CR (Cryptography and Security)</t>
  </si>
  <si>
    <t>cs.PF (Performance)</t>
  </si>
  <si>
    <t>cs.MA (Multiagent Systems)</t>
  </si>
  <si>
    <t>cs.DC (Distributed, Parallel, and Cluster Computing)</t>
  </si>
  <si>
    <t>cs.ET (Emerging Technologies)</t>
  </si>
  <si>
    <t>cs.NI (Networking and Internet Architecture)</t>
  </si>
  <si>
    <t>cs.OH (Other Computer Science)</t>
  </si>
  <si>
    <t>cs.AI (Artificial Intelligence)</t>
  </si>
  <si>
    <t>cs.CL (Computation and Language)</t>
  </si>
  <si>
    <t>cs.FL (Formal Languages and Automata Theory)</t>
  </si>
  <si>
    <t>cs.LG (Machine Learning)</t>
  </si>
  <si>
    <t>cs.NE (Neural and Evolutionary Computing)</t>
  </si>
  <si>
    <t>cs.NA (Numerical Analysis)</t>
  </si>
  <si>
    <t>cs.DM (Discrete Mathematics)</t>
  </si>
  <si>
    <t>cs.LO (Logic in Computer Science)</t>
  </si>
  <si>
    <t>cs.SC (Symbolic Computation)</t>
  </si>
  <si>
    <t>cs.CC (Computational Complexity)</t>
  </si>
  <si>
    <t>cs.CG (Computational Geometry)</t>
  </si>
  <si>
    <t>cs.CE (Computational Engineering, Finance, and Science)</t>
  </si>
  <si>
    <t>cs.GR (Graphics)</t>
  </si>
  <si>
    <t>cs.MM (Multimedia)</t>
  </si>
  <si>
    <t>cs.SD (Sound)</t>
  </si>
  <si>
    <t>cs.GT (Computer Science and Game Theory)</t>
  </si>
  <si>
    <t>cs.CV (Computer Vision and Pattern Recognition)</t>
  </si>
  <si>
    <t>cs.AR (Hardware Architecture)</t>
  </si>
  <si>
    <t>cs.RO (Robotics)</t>
  </si>
  <si>
    <t>cs.HC (Human-Computer Interaction)</t>
  </si>
  <si>
    <t>cs.CY (Computers and Society)</t>
  </si>
  <si>
    <t>cs.IR (Information Retrieval)</t>
  </si>
  <si>
    <t>cs.IT (Information Theory)</t>
  </si>
  <si>
    <t>cs.SI (Social and Information Networks)</t>
  </si>
  <si>
    <t>cs.DL (Digital Libraries)</t>
  </si>
  <si>
    <t>cs.SY (Systems and Control)</t>
  </si>
  <si>
    <t>cs.MS (Mathematical Software)</t>
  </si>
  <si>
    <t>eess.SY (Systems and Control)</t>
  </si>
  <si>
    <t>eess (Electrical Engineering and Systems Science)</t>
  </si>
  <si>
    <t>eess.SP (Signal Processing)</t>
  </si>
  <si>
    <t>eess.AS (Audio and Speech Processing)</t>
  </si>
  <si>
    <t>eess.IV (Image and Video Processing)</t>
  </si>
  <si>
    <t>math.GM (General Mathematics)</t>
  </si>
  <si>
    <t>math (Mathematics)</t>
  </si>
  <si>
    <t>math.NT (Number Theory)</t>
  </si>
  <si>
    <t>math.OA (Operator Algebras)</t>
  </si>
  <si>
    <t>math.AC (Commutative Algebra)</t>
  </si>
  <si>
    <t>math.QA (Quantum Algebra)</t>
  </si>
  <si>
    <t>math.RA (Rings and Algebras)</t>
  </si>
  <si>
    <t>math.CA (Classical Analysis and ODEs)</t>
  </si>
  <si>
    <t>math.AP (Analysis of PDEs)</t>
  </si>
  <si>
    <t>math.FA (Functional Analysis)</t>
  </si>
  <si>
    <t>math.OC (Optimization and Control)</t>
  </si>
  <si>
    <t>math.CO (Combinatorics)</t>
  </si>
  <si>
    <t>math.AG (Algebraic Geometry)</t>
  </si>
  <si>
    <t>math.MG (Metric Geometry)</t>
  </si>
  <si>
    <t>math.DG (Differential Geometry)</t>
  </si>
  <si>
    <t>math.SG (Symplectic Geometry)</t>
  </si>
  <si>
    <t>math.GN (General Topology)</t>
  </si>
  <si>
    <t>math.AT (Algebraic Topology)</t>
  </si>
  <si>
    <t>math.GT (Geometric Topology)</t>
  </si>
  <si>
    <t>math.LO (Logic)</t>
  </si>
  <si>
    <t>math.MP (Mathematical Physics) / math-ph (Mathematical Physics)</t>
  </si>
  <si>
    <t>math-ph (Mathematical Physics)</t>
  </si>
  <si>
    <t>math.CV (Complex Variables)</t>
  </si>
  <si>
    <t>math.DS (Dynamical Systems)</t>
  </si>
  <si>
    <t>math.NA (Numerical Analysis)</t>
  </si>
  <si>
    <t>math.ST (Statistics Theory)</t>
  </si>
  <si>
    <t>math.PR (Probability)</t>
  </si>
  <si>
    <t>math.HO (History and Overview)</t>
  </si>
  <si>
    <t>math.IT (Information Theory)</t>
  </si>
  <si>
    <t>math.KT (K-Theory and Homology)</t>
  </si>
  <si>
    <t>math.CT (Category Theory)</t>
  </si>
  <si>
    <t>math.RT (Representation Theory)</t>
  </si>
  <si>
    <t>math.GR (Group Theory)</t>
  </si>
  <si>
    <t>math.SP (Spectral Theory)</t>
  </si>
  <si>
    <t>stat.AP (Applications)</t>
  </si>
  <si>
    <t>stat (Statistics)</t>
  </si>
  <si>
    <t>stat.CO (Computation)</t>
  </si>
  <si>
    <t>stat.ME (Methodology)</t>
  </si>
  <si>
    <t>stat.ML (Machine Learning)</t>
  </si>
  <si>
    <t>stat.OT (Other Statistics)</t>
  </si>
  <si>
    <t>stat.TH (Statistics Theory)</t>
  </si>
  <si>
    <t>physics.gen-ph (General Physics)</t>
  </si>
  <si>
    <t>physics (PHYSICS)</t>
  </si>
  <si>
    <t>physics.class-ph (Classical Physics)</t>
  </si>
  <si>
    <t>physics.hist-ph (History and Philosophy of Physics)</t>
  </si>
  <si>
    <t>physics.acc-ph (Accelerator Physics)</t>
  </si>
  <si>
    <t>physics.app-ph (Applied Physics)</t>
  </si>
  <si>
    <t>physics.bio-ph (Biological Physics)</t>
  </si>
  <si>
    <t>physics.chem-ph (Chemical Physics)</t>
  </si>
  <si>
    <t>physics.ao-ph (Atmospheric and Oceanic Physics)</t>
  </si>
  <si>
    <t>physics.space-ph (Space Physics)</t>
  </si>
  <si>
    <t>physics.geo-ph (Geophysics)</t>
  </si>
  <si>
    <t>physics.comp-ph (Computational Physics)</t>
  </si>
  <si>
    <t>physics.ed-ph (Physics Education)</t>
  </si>
  <si>
    <t>physics.med-ph (Medical Physics)</t>
  </si>
  <si>
    <t>physics.plasm-ph (Plasma Physics)</t>
  </si>
  <si>
    <t>physics.flu-dyn (Fluid Dynamics)</t>
  </si>
  <si>
    <t>physics.pop-ph (Popular Physics)</t>
  </si>
  <si>
    <t>physics.soc-ph (Physics and Society)</t>
  </si>
  <si>
    <t>Instrumentation</t>
  </si>
  <si>
    <t>physics.ins-det (Instrumentation and Detectors)</t>
  </si>
  <si>
    <t>physics.atm-clus (Atomic and Molecular Clusters)</t>
  </si>
  <si>
    <t>physics.atom-ph (Atomic Physics)</t>
  </si>
  <si>
    <t>physics.optics (Optics)</t>
  </si>
  <si>
    <t>physics.data-an (Data Analysis, Statistics and Probability)</t>
  </si>
  <si>
    <t>nlin.AO (Adaptation and Self-Organizing Systems)</t>
  </si>
  <si>
    <t>nlin (NONLINEAR SCIENCES)</t>
  </si>
  <si>
    <t>nlin.CD (Chaotic Dynamics)</t>
  </si>
  <si>
    <t>nlin.CG (Cellular Automata and Lattice Gases)</t>
  </si>
  <si>
    <t>nlin.PS (Pattern Formation and Solitons)</t>
  </si>
  <si>
    <t>nlin.SI (Exactly Solvable and Integrable Systems)</t>
  </si>
  <si>
    <t>astro-ph.CO (Cosmology and Nongalactic Astrophysics)</t>
  </si>
  <si>
    <t>astro-ph (ASTROPHYSICS)</t>
  </si>
  <si>
    <t>astro-ph.EP (Earth and Planetary Astrophysics)</t>
  </si>
  <si>
    <t>astro-ph.GA (Astrophysics of Galaxies)</t>
  </si>
  <si>
    <t>astro-ph.HE (High Energy Astrophysical Phenomena)</t>
  </si>
  <si>
    <t>astro-ph.IM (Instrumentation and Methods for Astrophysics)</t>
  </si>
  <si>
    <t>astro-ph.SR (Solar and Stellar Astrophysics)</t>
  </si>
  <si>
    <t>cond-mat.dis-nn (Disordered Systems and Neural Networks)</t>
  </si>
  <si>
    <t>cond-mat (CONDENSED MATTER)</t>
  </si>
  <si>
    <t>cond-mat.mes-hall (Mesoscale and Nanoscale Physics)</t>
  </si>
  <si>
    <t>cond-mat.mtrl-sci (Materials Science)</t>
  </si>
  <si>
    <t>cond-mat.other (Other Condensed Matter)</t>
  </si>
  <si>
    <t>cond-mat.quant-gas (Quantum Gases)</t>
  </si>
  <si>
    <t>cond-mat.soft (Soft Condensed Matter)</t>
  </si>
  <si>
    <t>cond-mat.stat-mech (Statistical Mechanics)</t>
  </si>
  <si>
    <t>cond-mat.str-el (Strongly Correlated Electrons)</t>
  </si>
  <si>
    <t>cond-mat.supr-con (Superconductivity)</t>
  </si>
  <si>
    <t>hep-ex (High Energy Physics - Experiment)</t>
  </si>
  <si>
    <t>hep-lat (High Energy Physics - Lattice)</t>
  </si>
  <si>
    <t>hep-ph (High Energy Physics - Phenomenology)</t>
  </si>
  <si>
    <t>hep-th (High Energy Physics - Theory)</t>
  </si>
  <si>
    <t>nucl-ex (Nuclear Experiment)</t>
  </si>
  <si>
    <t>nucl-th (Nuclear Theory)</t>
  </si>
  <si>
    <t>gr-qc (General Relativity and Quantum Cosmology)</t>
  </si>
  <si>
    <t>quant-ph (Quantum Physics)</t>
  </si>
  <si>
    <t>Medicine [H02.403]</t>
  </si>
  <si>
    <t>Anesthesiology and Pain Medicine</t>
  </si>
  <si>
    <t>Anesthesiology [H02.403.066]</t>
  </si>
  <si>
    <t>Dermatology [H02.403.225]</t>
  </si>
  <si>
    <t>Emergency Medicine [H02.403.250] </t>
  </si>
  <si>
    <t>Pediatric Emergency Medicine [H02.403.250.500]</t>
  </si>
  <si>
    <t xml:space="preserve">Family Practice </t>
  </si>
  <si>
    <t>General Practice [H02.403.340] </t>
  </si>
  <si>
    <t>Family Practice [H02.403.340.500]</t>
  </si>
  <si>
    <t>Genetics (clinical)</t>
  </si>
  <si>
    <t>Genetics, Medical [H02.403.350]</t>
  </si>
  <si>
    <t>Geriatrics and Gerontology</t>
  </si>
  <si>
    <t>Geriatrics [H02.403.355]</t>
  </si>
  <si>
    <t>Immunology and Allergy</t>
  </si>
  <si>
    <t>Allergy and Immunology [H02.403.044] </t>
  </si>
  <si>
    <t>Immunochemistry [H02.403.044.500]</t>
  </si>
  <si>
    <t>Internal Medicine [H02.403.429] </t>
  </si>
  <si>
    <t>Cardiology and Cardiovascular Medicine</t>
  </si>
  <si>
    <t xml:space="preserve">Cardiology [H02.403.429.163] </t>
  </si>
  <si>
    <t>Endocrinology, Diabetes and Metabolism</t>
  </si>
  <si>
    <t>Endocrinology [H02.403.429.323]</t>
  </si>
  <si>
    <t>Gastroenterology [H02.403.429.405]</t>
  </si>
  <si>
    <t xml:space="preserve">Hematology [H02.403.429.445] </t>
  </si>
  <si>
    <t>Infectious Disease Medicine [H02.403.429.480]</t>
  </si>
  <si>
    <t xml:space="preserve">Medical Oncology [H02.403.429.515] </t>
  </si>
  <si>
    <t>Nephrology [H02.403.429.580]</t>
  </si>
  <si>
    <t>Pulmonary and Respiratory Medicine</t>
  </si>
  <si>
    <t>Pulmonary Medicine [H02.403.429.675]</t>
  </si>
  <si>
    <t>Rheumatology [H02.403.429.730]</t>
  </si>
  <si>
    <t>Sleep Medicine Specialty [H02.403.429.865]</t>
  </si>
  <si>
    <t>Neurology (clinical)</t>
  </si>
  <si>
    <t>Neurology [H02.403.600] </t>
  </si>
  <si>
    <t>Neuropathology [H02.403.600.250]</t>
  </si>
  <si>
    <t>Neurotology [H02.403.600.500]</t>
  </si>
  <si>
    <t>Orthopedics and Sports Medicine</t>
  </si>
  <si>
    <t>Sports Medicine [H02.403.830] </t>
  </si>
  <si>
    <t>Sports Nutritional Sciences [H02.403.830.500]</t>
  </si>
  <si>
    <t>Veterinary Sports Medicine [H02.403.830.750]</t>
  </si>
  <si>
    <t>Pathology and Forensic Medicine</t>
  </si>
  <si>
    <t>Pathology [H02.403.650] </t>
  </si>
  <si>
    <t>Forensic Pathology [H02.403.650.249]</t>
  </si>
  <si>
    <t>Neuropathology [H02.403.650.375]</t>
  </si>
  <si>
    <t>Pathology, Clinical [H02.403.650.500]</t>
  </si>
  <si>
    <t>Pathology, Molecular [H02.403.650.505]</t>
  </si>
  <si>
    <t>Pathology, Surgical [H02.403.650.510]</t>
  </si>
  <si>
    <t>Telepathology [H02.403.650.600]</t>
  </si>
  <si>
    <t>Forensic Medicine [H02.403.330] </t>
  </si>
  <si>
    <t>Forensic Genetics [H02.403.330.149]</t>
  </si>
  <si>
    <t>Forensic Pathology [H02.403.330.300]</t>
  </si>
  <si>
    <t>Pediatrics, Perinatology and Child Health</t>
  </si>
  <si>
    <t>Pediatrics [H02.403.670] </t>
  </si>
  <si>
    <t>Neonatology [H02.403.670.400]</t>
  </si>
  <si>
    <t>Pediatric Emergency Medicine [H02.403.670.450]</t>
  </si>
  <si>
    <t>Perinatology [H02.403.670.500]</t>
  </si>
  <si>
    <t>Psychiatry and Mental Health</t>
  </si>
  <si>
    <t>Psychiatry [H02.403.690] </t>
  </si>
  <si>
    <t>Adolescent Psychiatry [H02.403.690.080]</t>
  </si>
  <si>
    <t>Biological Psychiatry [H02.403.690.100]</t>
  </si>
  <si>
    <t>Child Psychiatry [H02.403.690.130]</t>
  </si>
  <si>
    <t xml:space="preserve">Community Psychiatry [H02.403.690.150] </t>
  </si>
  <si>
    <t>Forensic Psychiatry [H02.403.690.208]</t>
  </si>
  <si>
    <t>Geriatric Psychiatry [H02.403.690.260]</t>
  </si>
  <si>
    <t>Military Psychiatry [H02.403.690.508]</t>
  </si>
  <si>
    <t>Neuropsychiatry [H02.403.690.754]</t>
  </si>
  <si>
    <t>Public Health, Environmental and Occupational Health</t>
  </si>
  <si>
    <t>Public Health [H02.403.720] </t>
  </si>
  <si>
    <t xml:space="preserve">Epidemiology [H02.403.720.500] </t>
  </si>
  <si>
    <t xml:space="preserve">Preventive Medicine [H02.403.720.750] </t>
  </si>
  <si>
    <t>Social Medicine [H02.403.800]</t>
  </si>
  <si>
    <t>Radiology, Nuclear Medicine and Imaging</t>
  </si>
  <si>
    <t>Radiology [H02.403.740] </t>
  </si>
  <si>
    <t>Nuclear Medicine [H02.403.740.500]</t>
  </si>
  <si>
    <t>Radiation Oncology [H02.403.740.650]</t>
  </si>
  <si>
    <t>Imaging Genomics [H02.403.740.663]</t>
  </si>
  <si>
    <t>Radiation Genomics [H02.403.740.669]</t>
  </si>
  <si>
    <t>Radiology, Interventional [H02.403.740.675]</t>
  </si>
  <si>
    <t>Physical and Rehabilitation Medicine [H02.403.680] </t>
  </si>
  <si>
    <t xml:space="preserve">Rehabilitation [H02.403.680.600] </t>
  </si>
  <si>
    <t>Reproductive Medicine [H02.403.763] </t>
  </si>
  <si>
    <t>Andrology [H02.403.763.500]</t>
  </si>
  <si>
    <t>Obstetrics and Gynecology</t>
  </si>
  <si>
    <t>Gynecology [H02.403.763.750]</t>
  </si>
  <si>
    <t>Specialties, Surgical [H02.403.810] </t>
  </si>
  <si>
    <t>Colorectal Surgery [H02.403.810.208]</t>
  </si>
  <si>
    <t>General Surgery [H02.403.810.300]</t>
  </si>
  <si>
    <t>Gynecology [H02.403.810.310]</t>
  </si>
  <si>
    <t>Neurosurgery [H02.403.810.425]</t>
  </si>
  <si>
    <t>Obstetrics [H02.403.810.450]</t>
  </si>
  <si>
    <t>Ophthalmology [H02.403.810.468]</t>
  </si>
  <si>
    <t>Orthognathic Surgery [H02.403.810.481]</t>
  </si>
  <si>
    <t>Orthopedics [H02.403.810.494]</t>
  </si>
  <si>
    <t xml:space="preserve">Otolaryngology [H02.403.810.526] </t>
  </si>
  <si>
    <t>Surgery, Plastic [H02.403.810.788]</t>
  </si>
  <si>
    <t>Surgical Oncology [H02.403.810.796]</t>
  </si>
  <si>
    <t>Thoracic Surgery [H02.403.810.803]</t>
  </si>
  <si>
    <t>Traumatology [H02.403.810.850]</t>
  </si>
  <si>
    <t>Urology [H02.403.810.860]</t>
  </si>
  <si>
    <t>Molecular Medicine [H02.403.530]</t>
  </si>
  <si>
    <t>Community Medicine [H02.403.220]</t>
  </si>
  <si>
    <t>Addiction Medicine [H02.403.007]</t>
  </si>
  <si>
    <t>Adolescent Medicine [H02.403.014]</t>
  </si>
  <si>
    <t>Aerospace Medicine [H02.403.029]</t>
  </si>
  <si>
    <t>Bariatric Medicine [H02.403.074]</t>
  </si>
  <si>
    <t>Behavioral Medicine [H02.403.090]</t>
  </si>
  <si>
    <t>Clinical Medicine [H02.403.200] </t>
  </si>
  <si>
    <t xml:space="preserve">Evidence-Based Medicine [H02.403.200.400] </t>
  </si>
  <si>
    <t xml:space="preserve">Precision Medicine [H02.403.200.700] </t>
  </si>
  <si>
    <t>Disaster Medicine [H02.403.230]</t>
  </si>
  <si>
    <t>Geography, Medical [H02.403.352] </t>
  </si>
  <si>
    <t>Topography, Medical [H02.403.352.500]</t>
  </si>
  <si>
    <t>Global Health [H02.403.371]</t>
  </si>
  <si>
    <t>Hospital Medicine [H02.403.377]</t>
  </si>
  <si>
    <t>Integrative Medicine [H02.403.400]</t>
  </si>
  <si>
    <t>Military Medicine [H02.403.500]</t>
  </si>
  <si>
    <t>Naval Medicine [H02.403.560] </t>
  </si>
  <si>
    <t>Submarine Medicine [H02.403.560.508]</t>
  </si>
  <si>
    <t>Osteopathic Medicine [H02.403.640]</t>
  </si>
  <si>
    <t>Palliative Medicine [H02.403.645]</t>
  </si>
  <si>
    <t>Perioperative Medicine [H02.403.675]</t>
  </si>
  <si>
    <t>Regenerative Medicine [H02.403.750]</t>
  </si>
  <si>
    <t>Telemedicine [H02.403.840] </t>
  </si>
  <si>
    <t>Telepathology [H02.403.840.600]</t>
  </si>
  <si>
    <t>Teleradiology [H02.403.840.700]</t>
  </si>
  <si>
    <t>Telerehabilitation [H02.403.840.850]</t>
  </si>
  <si>
    <t>Theranostic Nanomedicine [H02.403.845]</t>
  </si>
  <si>
    <t>Travel Medicine [H02.403.850]</t>
  </si>
  <si>
    <t>Tropical Medicine [H02.403.879]</t>
  </si>
  <si>
    <t>Vaccinology [H02.403.894]</t>
  </si>
  <si>
    <t>Venereology [H02.403.909]</t>
  </si>
  <si>
    <t>Wilderness Medicine [H02.403.959]</t>
  </si>
  <si>
    <t>q-bio.BM (Biomolecules)</t>
  </si>
  <si>
    <t>q-bio (Quantitative Biology)</t>
  </si>
  <si>
    <t>q-bio.CB (Cell Behavior)</t>
  </si>
  <si>
    <t>q-bio.GN (Genomics)</t>
  </si>
  <si>
    <t>q-bio.MN (Molecular Networks)</t>
  </si>
  <si>
    <t>q-bio.NC (Neurons and Cognition)</t>
  </si>
  <si>
    <t>q-bio.OT (Other Quantitative Biology)</t>
  </si>
  <si>
    <t>q-bio.PE (Populations and Evolution)</t>
  </si>
  <si>
    <t>q-bio.QM (Quantitative Methods)</t>
  </si>
  <si>
    <t>q-bio.SC (Subcellular Processes)</t>
  </si>
  <si>
    <t>q-bio.TO (Tissues and Organs)</t>
  </si>
  <si>
    <t>General Economics, Econometrics and Finance</t>
  </si>
  <si>
    <t>econ.GN (General Economics)</t>
  </si>
  <si>
    <t>econ (Economics)</t>
  </si>
  <si>
    <t>Economics, Econometrics and Finance (miscellaneous)</t>
  </si>
  <si>
    <t>econ.TH (Theoretical Economics)</t>
  </si>
  <si>
    <t>Economics and Econometrics</t>
  </si>
  <si>
    <t>econ.EM (Econometrics)</t>
  </si>
  <si>
    <t>q-fin.CP (Computational Finance)</t>
  </si>
  <si>
    <t>q-fin (Quantitative Finance)</t>
  </si>
  <si>
    <t>q-fin.EC (Economics)</t>
  </si>
  <si>
    <t>q-fin.GN (General Finance)</t>
  </si>
  <si>
    <t>q-fin.MF (Mathematical Finance)</t>
  </si>
  <si>
    <t>q-fin.PM (Portfolio Management)</t>
  </si>
  <si>
    <t>q-fin.PR (Pricing of Securities)</t>
  </si>
  <si>
    <t>q-fin.RM (Risk Management)</t>
  </si>
  <si>
    <t>q-fin.ST (Statistical Finance)</t>
  </si>
  <si>
    <t>q-fin.TR (Trading and Market Microstructure)</t>
  </si>
  <si>
    <t>Dialnet</t>
  </si>
  <si>
    <t>Area in other Classifications (arXiv, MESH, Dialnet)</t>
  </si>
  <si>
    <t>cs.SY (Systems and Control)</t>
  </si>
  <si>
    <t>math.MP (Mathematical Physics)</t>
  </si>
  <si>
    <t>Cardiac Electrophysiology [H02.403.429.163.300]</t>
  </si>
  <si>
    <t>Transfusion Medicine [H02.403.429.445.500]</t>
  </si>
  <si>
    <t>Psycho-Oncology [H02.403.429.515.250]</t>
  </si>
  <si>
    <t>Radiation Oncology [H02.403.429.515.500]</t>
  </si>
  <si>
    <t>Surgical Oncology [H02.403.429.515.750]</t>
  </si>
  <si>
    <t>Preventive Psychiatry [H02.403.690.150.580]</t>
  </si>
  <si>
    <t>Molecular Epidemiology [H02.403.720.500.300]</t>
  </si>
  <si>
    <t>Pharmacoepidemiology [H02.403.720.500.650]</t>
  </si>
  <si>
    <t>Environmental Medicine [H02.403.720.750.250]</t>
  </si>
  <si>
    <t>Occupational Medicine [H02.403.720.750.510]</t>
  </si>
  <si>
    <t>Preventive Psychiatry [H02.403.720.750.550]</t>
  </si>
  <si>
    <t>Cardiac Rehabilitation [H02.403.680.600.250]</t>
  </si>
  <si>
    <t>Correction of Hearing Impairment [H02.403.680.600.500]</t>
  </si>
  <si>
    <t xml:space="preserve">Neurological Rehabilitation [H02.403.680.600.750] </t>
  </si>
  <si>
    <t>Psychiatric Rehabilitation [H02.403.680.600.875]</t>
  </si>
  <si>
    <t>Telerehabilitation [H02.403.680.600.937]</t>
  </si>
  <si>
    <t>Stroke Rehabilitation [H02.403.680.600.750.500]</t>
  </si>
  <si>
    <t>eurotology [H02.403.810.526.500]</t>
  </si>
  <si>
    <t>Evidence-Based Emergency Medicine [H02.403.200.400.500]</t>
  </si>
  <si>
    <t>Theranostic Nanomedicine [H02.403.200.700.500]</t>
  </si>
  <si>
    <t>Finance</t>
  </si>
  <si>
    <t>Field</t>
  </si>
  <si>
    <t>Subject area</t>
  </si>
  <si>
    <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t>
  </si>
  <si>
    <t>https://arxiv.org/category_taxonomy</t>
  </si>
  <si>
    <t>Covers all areas of AI except Vision, Robotics, Machine Learning, Multiagent Systems, and Computation and Language (Natural Language Processing), which have separate subject areas. In particular, includes Expert Systems, Theorem Proving (although this may overlap with Logic in Computer Science), Knowledge Representation, Planning, and Uncertainty in AI. Roughly includes material in ACM Subject Classes I.2.0, I.2.1, I.2.3, I.2.4, I.2.8, and I.2.11.</t>
  </si>
  <si>
    <t>Covers systems organization and hardware architecture. Roughly includes material in ACM Subject Classes C.0, C.1, and C.5.</t>
  </si>
  <si>
    <t>Covers models of computation, complexity classes, structural complexity, complexity tradeoffs, upper and lower bounds. Roughly includes material in ACM Subject Classes F.1 (computation by abstract devices), F.2.3 (tradeoffs among complexity measures), and F.4.3 (formal languages), although some material in formal languages may be more appropriate for Logic in Computer Science. Some material in F.2.1 and F.2.2, may also be appropriate here, but is more likely to have Data Structures and Algorithms as the primary subject area.</t>
  </si>
  <si>
    <t>Covers applications of computer science to the mathematical modeling of complex systems in the fields of science, engineering, and finance. Papers here are interdisciplinary and applications-oriented, focusing on techniques and tools that enable challenging computational simulations to be performed, for which the use of supercomputers or distributed computing platforms is often required. Includes material in ACM Subject Classes J.2, J.3, and J.4 (economics).</t>
  </si>
  <si>
    <t>Roughly includes material in ACM Subject Classes I.3.5 and F.2.2.</t>
  </si>
  <si>
    <t>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t>
  </si>
  <si>
    <t>Covers all areas of cryptography and security including authentication, public key cryptosytems, proof-carrying code, etc. Roughly includes material in ACM Subject Classes D.4.6 and E.3.</t>
  </si>
  <si>
    <t>Covers image processing, computer vision, pattern recognition, and scene understanding. Roughly includes material in ACM Subject Classes I.2.10, I.4, and I.5.</t>
  </si>
  <si>
    <t>Covers impact of computers on society, computer ethics, information technology and public policy, legal aspects of computing, computers and education. Roughly includes material in ACM Subject Classes K.0, K.2, K.3, K.4, K.5, and K.7.</t>
  </si>
  <si>
    <t>Covers database management, datamining, and data processing. Roughly includes material in ACM Subject Classes E.2, E.5, H.0, H.2, and J.1.</t>
  </si>
  <si>
    <t>Covers fault-tolerance, distributed algorithms, stabilility, parallel computation, and cluster computing. Roughly includes material in ACM Subject Classes C.1.2, C.1.4, C.2.4, D.1.3, D.4.5, D.4.7, E.1.</t>
  </si>
  <si>
    <t>Covers all aspects of the digital library design and document and text creation. Note that there will be some overlap with Information Retrieval (which is a separate subject area). Roughly includes material in ACM Subject Classes H.3.5, H.3.6, H.3.7, I.7.</t>
  </si>
  <si>
    <t>Covers combinatorics, graph theory, applications of probability. Roughly includes material in ACM Subject Classes G.2 and G.3.</t>
  </si>
  <si>
    <t>Covers data structures and analysis of algorithms. Roughly includes material in ACM Subject Classes E.1, E.2, F.2.1, and F.2.2.</t>
  </si>
  <si>
    <t>Covers approaches to information processing (computing, communication, sensing) and bio-chemical analysis based on alternatives to silicon CMOS-based technologies, such as nanoscale electronic, photonic, spin-based, superconducting, mechanical, bio-chemical and quantum technologies (this list is not exclusive). Topics of interest include (1) building blocks for emerging technologies, their scalability and adoption in larger systems, including integration with traditional technologies, (2) modeling, design and optimization of novel devices and systems, (3) models of computation, algorithm design and programming for emerging technologies.</t>
  </si>
  <si>
    <t>Covers automata theory, formal language theory, grammars, and combinatorics on words. This roughly corresponds to ACM Subject Classes F.1.1, and F.4.3. Papers dealing with computational complexity should go to cs.CC; papers dealing with logic should go to cs.LO.</t>
  </si>
  <si>
    <t>Covers introductory material, survey material, predictions of future trends, biographies, and miscellaneous computer-science related material. Roughly includes all of ACM Subject Class A, except it does not include conference proceedings (which will be listed in the appropriate subject area).</t>
  </si>
  <si>
    <t>Covers all aspects of computer graphics. Roughly includes material in all of ACM Subject Class I.3, except that I.3.5 is is likely to have Computational Geometry as the primary subject area.</t>
  </si>
  <si>
    <t>Covers all theoretical and applied aspects at the intersection of computer science and game theory, including work in mechanism design, learning in games (which may overlap with Learning), foundations of agent modeling in games (which may overlap with Multiagent systems), coordination, specification and formal methods for non-cooperative computational environments. The area also deals with applications of game theory to areas such as electronic commerce.</t>
  </si>
  <si>
    <t>Covers human factors, user interfaces, and collaborative computing. Roughly includes material in ACM Subject Classes H.1.2 and all of H.5, except for H.5.1, which is more likely to have Multimedia as the primary subject area.</t>
  </si>
  <si>
    <t>Covers indexing, dictionaries, retrieval, content and analysis. Roughly includes material in ACM Subject Classes H.3.0, H.3.1, H.3.2, H.3.3, and H.3.4.</t>
  </si>
  <si>
    <t>Covers theoretical and experimental aspects of information theory and coding. Includes material in ACM Subject Class E.4 and intersects with H.1.1.</t>
  </si>
  <si>
    <t>Papers on all aspects of machine learning research (supervised, unsupervised, reinforcement learning, bandit problems, and so on) including also robustness, explanation, fairness, and methodology. cs.LG is also an appropriate primary category for applications of machine learning methods.</t>
  </si>
  <si>
    <t>Covers all aspects of logic in computer science, including finite model theory, logics of programs, modal logic, and program verification. Programming language semantics should have Programming Languages as the primary subject area. Roughly includes material in ACM Subject Classes D.2.4, F.3.1, F.4.0, F.4.1, and F.4.2; some material in F.4.3 (formal languages) may also be appropriate here, although Computational Complexity is typically the more appropriate subject area.</t>
  </si>
  <si>
    <t>Covers multiagent systems, distributed artificial intelligence, intelligent agents, coordinated interactions. and practical applications. Roughly covers ACM Subject Class I.2.11.</t>
  </si>
  <si>
    <t>Roughly includes material in ACM Subject Class H.5.1.</t>
  </si>
  <si>
    <t>Roughly includes material in ACM Subject Class G.4.</t>
  </si>
  <si>
    <t>cs.NA is an alias for math.NA. Roughly includes material in ACM Subject Class G.1.</t>
  </si>
  <si>
    <t>Covers neural networks, connectionism, genetic algorithms, artificial life, adaptive behavior. Roughly includes some material in ACM Subject Class C.1.3, I.2.6, I.5.</t>
  </si>
  <si>
    <t>Covers all aspects of computer communication networks, including network architecture and design, network protocols, and internetwork standards (like TCP/IP). Also includes topics, such as web caching, that are directly relevant to Internet architecture and performance. Roughly includes all of ACM Subject Class C.2 except C.2.4, which is more likely to have Distributed, Parallel, and Cluster Computing as the primary subject area.</t>
  </si>
  <si>
    <t>This is the classification to use for documents that do not fit anywhere else.</t>
  </si>
  <si>
    <t>Roughly includes material in ACM Subject Classes D.4.1, D.4.2., D.4.3, D.4.4, D.4.5, D.4.7, and D.4.9.</t>
  </si>
  <si>
    <t>Covers performance measurement and evaluation, queueing, and simulation. Roughly includes material in ACM Subject Classes D.4.8 and K.6.2.</t>
  </si>
  <si>
    <t>Covers programming language semantics, language features, programming approaches (such as object-oriented programming, functional programming, logic programming). Also includes material on compilers oriented towards programming languages; other material on compilers may be more appropriate in Architecture (AR). Roughly includes material in ACM Subject Classes D.1 and D.3.</t>
  </si>
  <si>
    <t>Roughly includes material in ACM Subject Class I.2.9.</t>
  </si>
  <si>
    <t>Roughly includes material in ACM Subject Class I.1.</t>
  </si>
  <si>
    <t>Covers all aspects of computing with sound, and sound as an information channel. Includes models of sound, analysis and synthesis, audio user interfaces, sonification of data, computer music, and sound signal processing. Includes ACM Subject Class H.5.5, and intersects with H.1.2, H.5.1, H.5.2, I.2.7, I.5.4, I.6.3, J.5, K.4.2.</t>
  </si>
  <si>
    <t>Covers design tools, software metrics, testing and debugging, programming environments, etc. Roughly includes material in all of ACM Subject Classes D.2, except that D.2.4 (program verification) should probably have Logics in Computer Science as the primary subject area.</t>
  </si>
  <si>
    <t>Covers the design, analysis, and modeling of social and information networks, including their applications for on-line information access, communication, and interaction, and their roles as datasets in the exploration of questions in these and other domains, including connections to the social and biological sciences. Analysis and modeling of such networks includes topics in ACM Subject classes F.2, G.2, G.3, H.2, and I.2; applications in computing include topics in H.3, H.4, and H.5; and applications at the interface of computing and other disciplines include topics in J.1--J.7. Papers on computer communication systems and network protocols (e.g. TCP/IP) are generally a closer fit to the Networking and Internet Architecture (cs.NI) category.</t>
  </si>
  <si>
    <t>cs.SY is an alias for eess.SY. 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</si>
  <si>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Econometric Theory, Micro-Econometrics, Macro-Econometrics, Empirical Content of Economic Relations discovered via New Methods, Methodological Aspects of the Application of Statistical Inference to Economic Data.</t>
  </si>
  <si>
    <t>General methodological, applied, and empirical contributions to economics.</t>
  </si>
  <si>
    <t>Includes theoretical contributions to Contract Theory, Decision Theory, Game Theory, General Equilibrium, Growth, Learning and Evolution, Macroeconomics, Market and Mechanism Design, and Social Choice.</t>
  </si>
  <si>
    <t>Electrical Engineering and Systems Science</t>
  </si>
  <si>
    <t>Theory and methods for processing signals representing audio, speech, and language, and their applications. This includes analysis, synthesis, enhancement, transformation, classification and interpretation of such signals as well as the design, development, and evaluation of associated signal processing systems. Machine learning and pattern analysis applied to any of the above areas is also welcome. Specific topics of interest include: auditory modeling and hearing aids; acoustic beamforming and source localization; classification of acoustic scenes; speaker separation; active noise control and echo cancellation; enhancement; de-reverberation; bioacoustics; music signals analysis, synthesis and modification; music information retrieval; audio for multimedia and joint audio-video processing; spoken and written language modeling, segmentation, tagging, parsing, understanding, and translation; text mining; speech production, perception, and psychoacoustics; speech analysis, synthesis, and perceptual modeling and coding; robust speech recognition; speaker recognition and characterization; deep learning, online learning, and graphical models applied to speech, audio, and language signals; and implementation aspects ranging from system architecture to fast algorithms.</t>
  </si>
  <si>
    <t>Theory, algorithms, and architectures for the formation, capture, processing, communication, analysis, and display of images, video, and multidimensional signals in a wide variety of applications. Topics of interest include: mathematical, statistical, and perceptual image and video modeling and representation; linear and nonlinear filtering, de-blurring, enhancement, restoration, and reconstruction from degraded, low-resolution or tomographic data; lossless and lossy compression and coding; segmentation, alignment, and recognition; image rendering, visualization, and printing; computational imaging, including ultrasound, tomographic and magnetic resonance imaging; and image and video analysis, synthesis, storage, search and retrieval.</t>
  </si>
  <si>
    <t>Theory, algorithms, performance analysis and applications of signal and data analysis, including physical modeling, processing, detection and parameter estimation, learning, mining, retrieval, and information extraction. The term "signal" includes speech, audio, sonar, radar, geophysical, physiological, (bio-) medical, image, video, and multimodal natural and man-made signals, including communication signals and data. Topics of interest include: statistical signal processing, spectral estimation and system identification; filter design, adaptive filtering / stochastic learning; (compressive) sampling, sensing, and transform-domain methods including fast algorithms; signal processing for machine learning and machine learning for signal processing applications; in-network and graph signal processing; convex and nonconvex optimization methods for signal processing applications; radar, sonar, and sensor array beamforming and direction finding; communications signal processing; low power, multi-core and system-on-chip signal processing; sensing, communication, analysis and optimization for cyber-physical systems such as power grids and the Internet of Things.</t>
  </si>
  <si>
    <t>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</si>
  <si>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Commutative rings, modules, ideals, homological algebra, computational aspects, invariant theory, connections to algebraic geometry and combinatorics</t>
  </si>
  <si>
    <t>Algebraic varieties, stacks, sheaves, schemes, moduli spaces, complex geometry, quantum cohomology</t>
  </si>
  <si>
    <t>Existence and uniqueness, boundary conditions, linear and non-linear operators, stability, soliton theory, integrable PDE's, conservation laws, qualitative dynamics</t>
  </si>
  <si>
    <t>Homotopy theory, homological algebra, algebraic treatments of manifolds</t>
  </si>
  <si>
    <t>Special functions, orthogonal polynomials, harmonic analysis, ODE's, differential relations, calculus of variations, approximations, expansions, asymptotics</t>
  </si>
  <si>
    <t>Discrete mathematics, graph theory, enumeration, combinatorial optimization, Ramsey theory, combinatorial game theory</t>
  </si>
  <si>
    <t>Enriched categories, topoi, abelian categories, monoidal categories, homological algebra</t>
  </si>
  <si>
    <t>Holomorphic functions, automorphic group actions and forms, pseudoconvexity, complex geometry, analytic spaces, analytic sheaves</t>
  </si>
  <si>
    <t>Complex, contact, Riemannian, pseudo-Riemannian and Finsler geometry, relativity, gauge theory, global analysis</t>
  </si>
  <si>
    <t>Dynamics of differential equations and flows, mechanics, classical few-body problems, iterations, complex dynamics, delayed differential equations</t>
  </si>
  <si>
    <t>Banach spaces, function spaces, real functions, integral transforms, theory of distributions, measure theory</t>
  </si>
  <si>
    <t>Mathematical material of general interest, topics not covered elsewhere</t>
  </si>
  <si>
    <t>Continuum theory, point-set topology, spaces with algebraic structure, foundations, dimension theory, local and global properties</t>
  </si>
  <si>
    <t>Finite groups, topological groups, representation theory, cohomology, classification and structure</t>
  </si>
  <si>
    <t>Manifolds, orbifolds, polyhedra, cell complexes, foliations, geometric structures</t>
  </si>
  <si>
    <t>Biographies, philosophy of mathematics, mathematics education, recreational mathematics, communication of mathematics, ethics in mathematics</t>
  </si>
  <si>
    <t>math.IT is an alias for cs.IT. Covers theoretical and experimental aspects of information theory and coding.</t>
  </si>
  <si>
    <t>Algebraic and topological K-theory, relations with topology, commutative algebra, and operator algebras</t>
  </si>
  <si>
    <t>Logic, set theory, point-set topology, formal mathematics</t>
  </si>
  <si>
    <t>Euclidean, hyperbolic, discrete, convex, coarse geometry, comparisons in Riemannian geometry, symmetric spaces</t>
  </si>
  <si>
    <t>math.MP is an alias for math-ph. 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</si>
  <si>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Numerical algorithms for problems in analysis and algebra, scientific computation</t>
  </si>
  <si>
    <t>Prime numbers, diophantine equations, analytic number theory, algebraic number theory, arithmetic geometry, Galois theory</t>
  </si>
  <si>
    <t>Algebras of operators on Hilbert space, C^*-algebras, von Neumann algebras, non-commutative geometry</t>
  </si>
  <si>
    <t>Operations research, linear programming, control theory, systems theory, optimal control, game theory</t>
  </si>
  <si>
    <t>Theory and applications of probability and stochastic processes: e.g. central limit theorems, large deviations, stochastic differential equations, models from statistical mechanics, queuing theory</t>
  </si>
  <si>
    <t>Quantum groups, skein theories, operadic and diagrammatic algebra, quantum field theory</t>
  </si>
  <si>
    <t>Non-commutative rings and algebras, non-associative algebras, universal algebra and lattice theory, linear algebra, semigroups</t>
  </si>
  <si>
    <t>Linear representations of algebras and groups, Lie theory, associative algebras, multilinear algebra</t>
  </si>
  <si>
    <t>Hamiltonian systems, symplectic flows, classical integrable systems</t>
  </si>
  <si>
    <t>Schrodinger operators, operators on manifolds, general differential operators, numerical studies, integral operators, discrete models, resonances, non-self-adjoint operators, random operators/matrices</t>
  </si>
  <si>
    <t>Applied, computational and theoretical statistics: e.g. statistical inference, regression, time series, multivariate analysis, data analysis, Markov chain Monte Carlo, design of experiments, case studies</t>
  </si>
  <si>
    <t>ASTROPHYSICS</t>
  </si>
  <si>
    <t>(ASTRO-PH)</t>
  </si>
  <si>
    <t>Phenomenology of early universe, cosmic microwave background, cosmological parameters, primordial element abundances, extragalactic distance scale, large-scale structure of the universe. Groups, superclusters, voids, intergalactic medium. Particle astrophysics: dark energy, dark matter, baryogenesis, leptogenesis, inflationary models, reheating, monopoles, WIMPs, cosmic strings, primordial black holes, cosmological gravitational radiation</t>
  </si>
  <si>
    <t>Interplanetary medium, planetary physics, planetary astrobiology, extrasolar planets, comets, asteroids, meteorites. Structure and formation of the solar system</t>
  </si>
  <si>
    <t>Phenomena pertaining to galaxies or the Milky Way. Star clusters, HII regions and planetary nebulae, the interstellar medium, atomic and molecular clouds, dust. Stellar populations. Galactic structure, formation, dynamics. Galactic nuclei, bulges, disks, halo. Active Galactic Nuclei, supermassive black holes, quasars. Gravitational lens systems. The Milky Way and its contents</t>
  </si>
  <si>
    <t>Cosmic ray production, acceleration, propagation, detection. Gamma ray astronomy and bursts, X-rays, charged particles, supernovae and other explosive phenomena, stellar remnants and accretion systems, jets, microquasars, neutron stars, pulsars, black holes</t>
  </si>
  <si>
    <t>Detector and telescope design, experiment proposals. Laboratory Astrophysics. Methods for data analysis, statistical methods. Software, database design</t>
  </si>
  <si>
    <t>White dwarfs, brown dwarfs, cataclysmic variables. Star formation and protostellar systems, stellar astrobiology, binary and multiple systems of stars, stellar evolution and structure, coronas. Central stars of planetary nebulae. Helioseismology, solar neutrinos, production and detection of gravitational radiation from stellar systems</t>
  </si>
  <si>
    <t>CONDENSED MATTER</t>
  </si>
  <si>
    <t>(COND-MAT)</t>
  </si>
  <si>
    <t>Glasses and spin glasses; properties of random, aperiodic and quasiperiodic systems; transport in disordered media; localization; phenomena mediated by defects and disorder; neural networks</t>
  </si>
  <si>
    <t>Semiconducting nanostructures: quantum dots, wires, and wells. Single electronics, spintronics, 2d electron gases, quantum Hall effect, nanotubes, graphene, plasmonic nanostructures</t>
  </si>
  <si>
    <t>Techniques, synthesis, characterization, structure. Structural phase transitions, mechanical properties, phonons. Defects, adsorbates, interfaces</t>
  </si>
  <si>
    <t>Work in condensed matter that does not fit into the other cond-mat classifications</t>
  </si>
  <si>
    <t>Ultracold atomic and molecular gases, Bose-Einstein condensation, Feshbach resonances, spinor condensates, optical lattices, quantum simulation with cold atoms and molecules, macroscopic interference phenomena</t>
  </si>
  <si>
    <t>Membranes, polymers, liquid crystals, glasses, colloids, granular matter</t>
  </si>
  <si>
    <t>Phase transitions, thermodynamics, field theory, non-equilibrium phenomena, renormalization group and scaling, integrable models, turbulence</t>
  </si>
  <si>
    <t>Quantum magnetism, non-Fermi liquids, spin liquids, quantum criticality, charge density waves, metal-insulator transitions</t>
  </si>
  <si>
    <t>Superconductivity: theory, models, experiment. Superflow in helium</t>
  </si>
  <si>
    <t>GENERAL RELATIVITY AND QUANTUM COSMOLOGY</t>
  </si>
  <si>
    <t>(GR-QC)</t>
  </si>
  <si>
    <t>General Relativity and Quantum Cosmology Areas of gravitational physics, including experiments and observations related to the detection and interpretation of gravitational waves, experimental tests of gravitational theories, computational general relativity, relativistic astrophysics, solutions to Einstein's equations and their properties, alternative theories of gravity, classical and quantum cosmology, and quantum gravity.</t>
  </si>
  <si>
    <t>HIGH ENERGY PHYSICS - EXPERIMENT</t>
  </si>
  <si>
    <t>(HEP-EX)</t>
  </si>
  <si>
    <t>Description coming soon</t>
  </si>
  <si>
    <t>HIGH ENERGY PHYSICS - LATTICE</t>
  </si>
  <si>
    <t>(HEP-LAT)</t>
  </si>
  <si>
    <t>Lattice field theory. Phenomenology from lattice field theory. Algorithms for lattice field theory. Hardware for lattice field theory.</t>
  </si>
  <si>
    <t>HIGH ENERGY PHYSICS - PHENOMENOLOGY</t>
  </si>
  <si>
    <t>(HEP-PH)</t>
  </si>
  <si>
    <t>Theoretical particle physics and its interrelation with experiment. Prediction of particle physics observables: models, effective field theories, calculation techniques. Particle physics: analysis of theory through experimental results.</t>
  </si>
  <si>
    <t>HIGH ENERGY PHYSICS - THEORY</t>
  </si>
  <si>
    <t>(HEP-TH)</t>
  </si>
  <si>
    <t>Formal aspects of quantum field theory. String theory, supersymmetry and supergravity.</t>
  </si>
  <si>
    <t>MATHEMATICAL PHYSICS</t>
  </si>
  <si>
    <t>(MATH-PH)</t>
  </si>
  <si>
    <t>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</si>
  <si>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NONLINEAR SCIENCES</t>
  </si>
  <si>
    <t>(NLIN)</t>
  </si>
  <si>
    <t>adaptation, self-organizing systems, statistical physics, fluctuating systems, stochastic processes, interacting particle systems, machine learning</t>
  </si>
  <si>
    <t>dynamical systems, chaos, quantum chaos, topological dynamics, cycle expansions, turbulence, propagation</t>
  </si>
  <si>
    <t>computational methods, time series analysis, signal processing, wavelets, lattice gases</t>
  </si>
  <si>
    <t>pattern formation, coherent structures, solitons</t>
  </si>
  <si>
    <t>exactly solvable systems, integrable PDEs, integrable ODEs, Painleve analysis, integrable discrete maps, solvable lattice models, integrable quantum systems</t>
  </si>
  <si>
    <t>NUCLEAR EXPERIMENT</t>
  </si>
  <si>
    <t>(NUCL-EX)</t>
  </si>
  <si>
    <t>NUCLEAR THEORY</t>
  </si>
  <si>
    <t>(NUCL-TH)</t>
  </si>
  <si>
    <t>(PHYSICS)</t>
  </si>
  <si>
    <t>Accelerator theory and simulation. Accelerator technology. Accelerator experiments. Beam Physics. Accelerator design and optimization. Advanced accelerator concepts. Radiation sources including synchrotron light sources and free electron lasers. Applications of accelerators.</t>
  </si>
  <si>
    <t>Atmospheric and oceanic physics and physical chemistry, biogeophysics, and climate science</t>
  </si>
  <si>
    <t>Applications of physics to new technology, including electronic devices, optics, photonics, microwaves, spintronics, advanced materials, metamaterials, nanotechnology, and energy sciences.</t>
  </si>
  <si>
    <t>Atomic and molecular clusters, nanoparticles: geometric, electronic, optical, chemical, magnetic properties, shell structure, phase transitions, optical spectroscopy, mass spectrometry, photoelectron spectroscopy, ionization potential, electron affinity, interaction with intense light pulses, electron diffraction, light scattering, ab initio calculations, DFT theory, fragmentation, Coulomb explosion, hydrodynamic expansion.</t>
  </si>
  <si>
    <t>Atomic and molecular structure, spectra, collisions, and data. Atoms and molecules in external fields. Molecular dynamics and coherent and optical control. Cold atoms and molecules. Cold collisions. Optical lattices.</t>
  </si>
  <si>
    <t>Molecular biophysics, cellular biophysics, neurological biophysics, membrane biophysics, single-molecule biophysics, ecological biophysics, quantum phenomena in biological systems (quantum biophysics), theoretical biophysics, molecular dynamics/modeling and simulation, game theory, biomechanics, bioinformatics, microorganisms, virology, evolution, biophysical methods.</t>
  </si>
  <si>
    <t>Experimental, computational, and theoretical physics of atoms, molecules, and clusters - Classical and quantum description of states, processes, and dynamics; spectroscopy, electronic structure, conformations, reactions, interactions, and phases. Chemical thermodynamics. Disperse systems. High pressure chemistry. Solid state chemistry. Surface and interface chemistry.</t>
  </si>
  <si>
    <t>Newtonian and relativistic dynamics; many particle systems; planetary motions; chaos in classical dynamics. Maxwell's equations and dynamics of charged systems and electromagnetic forces in materials. Vibrating systems such as membranes and cantilevers; optomechanics. Classical waves, including acoustics and elasticity; physics of music and musical instruments. Classical thermodynamics and heat flow problems.</t>
  </si>
  <si>
    <t>All aspects of computational science applied to physics.</t>
  </si>
  <si>
    <t>Methods, software and hardware for physics data analysis: data processing and storage; measurement methodology; statistical and mathematical aspects such as parametrization and uncertainties.</t>
  </si>
  <si>
    <t>Report of results of a research study, laboratory experience, assessment or classroom practice that represents a way to improve teaching and learning in physics. Also, report on misconceptions of students, textbook errors, and other similar information relative to promoting physics understanding.</t>
  </si>
  <si>
    <t>Turbulence, instabilities, incompressible/compressible flows, reacting flows. Aero/hydrodynamics, fluid-structure interactions, acoustics. Biological fluid dynamics, micro/nanofluidics, interfacial phenomena. Complex fluids, suspensions and granular flows, porous media flows. Geophysical flows, thermoconvective and stratified flows. Mathematical and computational methods for fluid dynamics, fluid flow models, experimental techniques.</t>
  </si>
  <si>
    <t>Atmospheric physics. Biogeosciences. Computational geophysics. Geographic location. Geoinformatics. Geophysical techniques. Hydrospheric geophysics. Magnetospheric physics. Mathematical geophysics. Planetology. Solar system. Solid earth geophysics. Space plasma physics. Mineral physics. High pressure physics.</t>
  </si>
  <si>
    <t>History and philosophy of all branches of physics, astrophysics, and cosmology, including appreciations of physicists.</t>
  </si>
  <si>
    <t>Instrumentation and Detectors for research in natural science, including optical, molecular, atomic, nuclear and particle physics instrumentation and the associated electronics, services, infrastructure and control equipment.</t>
  </si>
  <si>
    <t>Radiation therapy. Radiation dosimetry. Biomedical imaging modelling. Reconstruction, processing, and analysis. Biomedical system modelling and analysis. Health physics. New imaging or therapy modalities.</t>
  </si>
  <si>
    <t>Adaptive optics. Astronomical optics. Atmospheric optics. Biomedical optics. Cardinal points. Collimation. Doppler effect. Fiber optics. Fourier optics. Geometrical optics (Gradient index optics. Holography. Infrared optics. Integrated optics. Laser applications. Laser optical systems. Lasers. Light amplification. Light diffraction. Luminescence. Microoptics. Nano optics. Ocean optics. Optical computing. Optical devices. Optical imaging. Optical materials. Optical metrology. Optical microscopy. Optical properties. Optical signal processing. Optical testing techniques. Optical wave propagation. Paraxial optics. Photoabsorption. Photoexcitations. Physical optics. Physiological optics. Quantum optics. Segmented optics. Spectra. Statistical optics. Surface optics. Ultrafast optics. Wave optics. X-ray optics.</t>
  </si>
  <si>
    <t>Fundamental plasma physics. Magnetically Confined Plasmas (includes magnetic fusion energy research). High Energy Density Plasmas (inertial confinement plasmas, laser-plasma interactions). Ionospheric, Heliophysical, and Astrophysical plasmas (includes sun and solar system plasmas). Lasers, Accelerators, and Radiation Generation. Low temperature plasmas and plasma applications (include dusty plasmas, semiconductor etching, plasma-based nanotechnology, medical applications). Plasma Diagnostics, Engineering and Enabling Technologies (includes fusion reactor design, heating systems, diagnostics, experimental techniques)</t>
  </si>
  <si>
    <t>Structure, dynamics and collective behavior of societies and groups (human or otherwise). Quantitative analysis of social networks and other complex networks. Physics and engineering of infrastructure and systems of broad societal impact (e.g., energy grids, transportation networks).</t>
  </si>
  <si>
    <t>Space plasma physics. Heliophysics. Space weather. Planetary magnetospheres, ionospheres and magnetotail. Auroras. Interplanetary space. Cosmic rays. Synchrotron radiation. Radio astronomy.</t>
  </si>
  <si>
    <t>QUANTUM PHYSICS</t>
  </si>
  <si>
    <t>(QUANT-PH)</t>
  </si>
  <si>
    <t>DNA, RNA, proteins, lipids, etc.; molecular structures and folding kinetics; molecular interactions; single-molecule manipulation.</t>
  </si>
  <si>
    <t>Cell-cell signaling and interaction; morphogenesis and development; apoptosis; bacterial conjugation; viral-host interaction; immunology</t>
  </si>
  <si>
    <t>DNA sequencing and assembly; gene and motif finding; RNA editing and alternative splicing; genomic structure and processes (replication, transcription, methylation, etc); mutational processes.</t>
  </si>
  <si>
    <t>Gene regulation, signal transduction, proteomics, metabolomics, gene and enzymatic networks</t>
  </si>
  <si>
    <t>Synapse, cortex, neuronal dynamics, neural network, sensorimotor control, behavior, attention</t>
  </si>
  <si>
    <t>Work in quantitative biology that does not fit into the other q-bio classifications</t>
  </si>
  <si>
    <t>Population dynamics, spatio-temporal and epidemiological models, dynamic speciation, co-evolution, biodiversity, foodwebs, aging; molecular evolution and phylogeny; directed evolution; origin of life</t>
  </si>
  <si>
    <t>All experimental, numerical, statistical and mathematical contributions of value to biology</t>
  </si>
  <si>
    <t>Assembly and control of subcellular structures (channels, organelles, cytoskeletons, capsules, etc.); molecular motors, transport, subcellular localization; mitosis and meiosis</t>
  </si>
  <si>
    <t>Blood flow in vessels, biomechanics of bones, electrical waves, endocrine system, tumor growth</t>
  </si>
  <si>
    <t>Quantitative Finance</t>
  </si>
  <si>
    <t>Computational methods, including Monte Carlo, PDE, lattice and other numerical methods with applications to financial modeling</t>
  </si>
  <si>
    <t>q-fin.EC is an alias for econ.GN. Economics, including micro and macro economics, international economics, theory of the firm, labor economics, and other economic topics outside finance</t>
  </si>
  <si>
    <t>Development of general quantitative methodologies with applications in finance</t>
  </si>
  <si>
    <t>Mathematical and analytical methods of finance, including stochastic, probabilistic and functional analysis, algebraic, geometric and other methods</t>
  </si>
  <si>
    <t>Security selection and optimization, capital allocation, investment strategies and performance measurement</t>
  </si>
  <si>
    <t>Valuation and hedging of financial securities, their derivatives, and structured products</t>
  </si>
  <si>
    <t>Measurement and management of financial risks in trading, banking, insurance, corporate and other applications</t>
  </si>
  <si>
    <t>Statistical, econometric and econophysics analyses with applications to financial markets and economic data</t>
  </si>
  <si>
    <t>Market microstructure, liquidity, exchange and auction design, automated trading, agent-based modeling and market-making</t>
  </si>
  <si>
    <t>Statistics</t>
  </si>
  <si>
    <t>Biology, Education, Epidemiology, Engineering, Environmental Sciences, Medical, Physical Sciences, Quality Control, Social Sciences</t>
  </si>
  <si>
    <t>Algorithms, Simulation, Visualization</t>
  </si>
  <si>
    <t>Design, Surveys, Model Selection, Multiple Testing, Multivariate Methods, Signal and Image Processing, Time Series, Smoothing, Spatial Statistics, Survival Analysis, Nonparametric and Semiparametric Methods</t>
  </si>
  <si>
    <t>Covers machine learning papers (supervised, unsupervised, semi-supervised learning, graphical models, reinforcement learning, bandits, high dimensional inference, etc.) with a statistical or theoretical grounding</t>
  </si>
  <si>
    <t>Work in statistics that does not fit into the other stat classifications</t>
  </si>
  <si>
    <t>stat.TH is an alias for math.ST. Asymptotics, Bayesian Inference, Decision Theory, Estimation, Foundations, Inference, Testing.</t>
  </si>
  <si>
    <t>code</t>
  </si>
  <si>
    <t>description</t>
  </si>
  <si>
    <t>https://www.aeaweb.org/econlit/jelCodes.php?view=jel</t>
  </si>
  <si>
    <t>A</t>
  </si>
  <si>
    <t>General Economics and Teaching</t>
  </si>
  <si>
    <t>A1</t>
  </si>
  <si>
    <t>A10</t>
  </si>
  <si>
    <t>General</t>
  </si>
  <si>
    <t>A11</t>
  </si>
  <si>
    <t>Role of Economics &amp;bull; Role of Economists &amp;bull; Market for Economists</t>
  </si>
  <si>
    <t>A12</t>
  </si>
  <si>
    <t>Relation of Economics to Other Disciplines</t>
  </si>
  <si>
    <t>A13</t>
  </si>
  <si>
    <t>Relation of Economics to Social Values</t>
  </si>
  <si>
    <t>A14</t>
  </si>
  <si>
    <t>Sociology of Economics</t>
  </si>
  <si>
    <t>A19</t>
  </si>
  <si>
    <t>Other</t>
  </si>
  <si>
    <t>A2</t>
  </si>
  <si>
    <t>Economic Education and Teaching of Economics</t>
  </si>
  <si>
    <t>A20</t>
  </si>
  <si>
    <t>A21</t>
  </si>
  <si>
    <t>Pre-college</t>
  </si>
  <si>
    <t>A22</t>
  </si>
  <si>
    <t>Undergraduate</t>
  </si>
  <si>
    <t>A23</t>
  </si>
  <si>
    <t>Graduate</t>
  </si>
  <si>
    <t>A29</t>
  </si>
  <si>
    <t>A3</t>
  </si>
  <si>
    <t>Collective Works</t>
  </si>
  <si>
    <t>A30</t>
  </si>
  <si>
    <t>A31</t>
  </si>
  <si>
    <t>Collected Writings of Individuals</t>
  </si>
  <si>
    <t>A32</t>
  </si>
  <si>
    <t>Collective Volumes</t>
  </si>
  <si>
    <t>A33</t>
  </si>
  <si>
    <t>Handbooks</t>
  </si>
  <si>
    <t>A39</t>
  </si>
  <si>
    <t>B</t>
  </si>
  <si>
    <t>History of Economic Thought, Methodology, and Heterodox Approaches</t>
  </si>
  <si>
    <t>B0</t>
  </si>
  <si>
    <t>B00</t>
  </si>
  <si>
    <t>B1</t>
  </si>
  <si>
    <t>History of Economic Thought through 1925</t>
  </si>
  <si>
    <t>B10</t>
  </si>
  <si>
    <t>B11</t>
  </si>
  <si>
    <t>Preclassical (Ancient, Medieval, Mercantilist, Physiocratic)</t>
  </si>
  <si>
    <t>B12</t>
  </si>
  <si>
    <t>Classical (includes Adam Smith)</t>
  </si>
  <si>
    <t>B13</t>
  </si>
  <si>
    <t>Neoclassical through 1925 (Austrian, Marshallian, Walrasian, Wicksellian)</t>
  </si>
  <si>
    <t>B14</t>
  </si>
  <si>
    <t>Socialist &amp;bull; Marxist</t>
  </si>
  <si>
    <t>B15</t>
  </si>
  <si>
    <t>Historical &amp;bull; Institutional &amp;bull; Evolutionary</t>
  </si>
  <si>
    <t>B16</t>
  </si>
  <si>
    <t>Quantitative and Mathematical</t>
  </si>
  <si>
    <t>B17</t>
  </si>
  <si>
    <t>International Trade and Finance</t>
  </si>
  <si>
    <t>B19</t>
  </si>
  <si>
    <t>B2</t>
  </si>
  <si>
    <t>History of Economic Thought since 1925</t>
  </si>
  <si>
    <t>B20</t>
  </si>
  <si>
    <t>B21</t>
  </si>
  <si>
    <t>Microeconomics</t>
  </si>
  <si>
    <t>B22</t>
  </si>
  <si>
    <t>Macroeconomics</t>
  </si>
  <si>
    <t>B23</t>
  </si>
  <si>
    <t>Econometrics &amp;bull; Quantitative and Mathematical Studies</t>
  </si>
  <si>
    <t>B24</t>
  </si>
  <si>
    <t>Socialist &amp;bull; Marxist &amp;bull; Sraffian</t>
  </si>
  <si>
    <t>B25</t>
  </si>
  <si>
    <t>Historical &amp;bull; Institutional &amp;bull; Evolutionary &amp;bull; Austrian &amp;bull; Stockholm School</t>
  </si>
  <si>
    <t>B26</t>
  </si>
  <si>
    <t>Financial Economics</t>
  </si>
  <si>
    <t>B27</t>
  </si>
  <si>
    <t>B29</t>
  </si>
  <si>
    <t>B3</t>
  </si>
  <si>
    <t>History of Economic Thought:  Individuals</t>
  </si>
  <si>
    <t>B30</t>
  </si>
  <si>
    <t>B31</t>
  </si>
  <si>
    <t>Individuals</t>
  </si>
  <si>
    <t>B32</t>
  </si>
  <si>
    <t>Obituaries</t>
  </si>
  <si>
    <t>B4</t>
  </si>
  <si>
    <t>Economic Methodology</t>
  </si>
  <si>
    <t>B40</t>
  </si>
  <si>
    <t>B41</t>
  </si>
  <si>
    <t>B49</t>
  </si>
  <si>
    <t>B5</t>
  </si>
  <si>
    <t>Current Heterodox Approaches</t>
  </si>
  <si>
    <t>B50</t>
  </si>
  <si>
    <t>B51</t>
  </si>
  <si>
    <t>Socialist &amp;bull; Marxian &amp;bull; Sraffian</t>
  </si>
  <si>
    <t>B52</t>
  </si>
  <si>
    <t>Historical &amp;bull; Institutional &amp;bull; Evolutionary &amp;bull; Modern Monetary Theory</t>
  </si>
  <si>
    <t>B53</t>
  </si>
  <si>
    <t>Austrian</t>
  </si>
  <si>
    <t>B54</t>
  </si>
  <si>
    <t>Feminist Economics</t>
  </si>
  <si>
    <t>B55</t>
  </si>
  <si>
    <t>Social Economics</t>
  </si>
  <si>
    <t>B59</t>
  </si>
  <si>
    <t>C</t>
  </si>
  <si>
    <t>Mathematical and Quantitative Methods</t>
  </si>
  <si>
    <t>C0</t>
  </si>
  <si>
    <t>C00</t>
  </si>
  <si>
    <t>C01</t>
  </si>
  <si>
    <t>C02</t>
  </si>
  <si>
    <t>Mathematical Methods</t>
  </si>
  <si>
    <t>C1</t>
  </si>
  <si>
    <t>Econometric and Statistical Methods and Methodology:  General</t>
  </si>
  <si>
    <t>C10</t>
  </si>
  <si>
    <t>C11</t>
  </si>
  <si>
    <t>Bayesian Analysis: General</t>
  </si>
  <si>
    <t>C12</t>
  </si>
  <si>
    <t>Hypothesis Testing: General</t>
  </si>
  <si>
    <t>C13</t>
  </si>
  <si>
    <t>Estimation: General</t>
  </si>
  <si>
    <t>C14</t>
  </si>
  <si>
    <t>Semiparametric and Nonparametric Methods: General</t>
  </si>
  <si>
    <t>C15</t>
  </si>
  <si>
    <t>Statistical Simulation Methods: General</t>
  </si>
  <si>
    <t>C18</t>
  </si>
  <si>
    <t>Methodological Issues: General</t>
  </si>
  <si>
    <t>C19</t>
  </si>
  <si>
    <t>C2</t>
  </si>
  <si>
    <t>Single Equation Models &amp;bull; Single Variables</t>
  </si>
  <si>
    <t>C20</t>
  </si>
  <si>
    <t>C21</t>
  </si>
  <si>
    <t>Cross-Sectional Models &amp;bull; Spatial Models &amp;bull; Treatment Effect Models &amp;bull; Quantile Regressions</t>
  </si>
  <si>
    <t>C22</t>
  </si>
  <si>
    <t>Time-Series Models &amp;bull; Dynamic Quantile Regressions &amp;bull; Dynamic Treatment Effect Models &amp;bull; Diffusion Processes</t>
  </si>
  <si>
    <t>C23</t>
  </si>
  <si>
    <t>Panel Data Models &amp;bull; Spatio-temporal Models</t>
  </si>
  <si>
    <t>C24</t>
  </si>
  <si>
    <t>Truncated and Censored Models &amp;bull; Switching Regression Models &amp;bull; Threshold Regression Models</t>
  </si>
  <si>
    <t>C25</t>
  </si>
  <si>
    <t>Discrete Regression and Qualitative Choice Models &amp;bull; Discrete Regressors &amp;bull; Proportions &amp;bull; Probabilities</t>
  </si>
  <si>
    <t>C26</t>
  </si>
  <si>
    <t>Instrumental Variables (IV) Estimation</t>
  </si>
  <si>
    <t>C29</t>
  </si>
  <si>
    <t>C3</t>
  </si>
  <si>
    <t>Multiple or Simultaneous Equation Models &amp;bull; Multiple Variables</t>
  </si>
  <si>
    <t>C30</t>
  </si>
  <si>
    <t>C31</t>
  </si>
  <si>
    <t>Cross-Sectional Models &amp;bull; Spatial Models &amp;bull; Treatment Effect Models &amp;bull; Quantile Regressions &amp;bull; Social Interaction Models</t>
  </si>
  <si>
    <t>C32</t>
  </si>
  <si>
    <t>Time-Series Models &amp;bull; Dynamic Quantile Regressions &amp;bull; Dynamic Treatment Effect Models &amp;bull; Diffusion Processes &amp;bull; State Space Models</t>
  </si>
  <si>
    <t>C33</t>
  </si>
  <si>
    <t>C34</t>
  </si>
  <si>
    <t>Truncated and Censored Models &amp;bull; Switching Regression Models</t>
  </si>
  <si>
    <t>C35</t>
  </si>
  <si>
    <t>Discrete Regression and Qualitative Choice Models &amp;bull; Discrete Regressors &amp;bull; Proportions</t>
  </si>
  <si>
    <t>C36</t>
  </si>
  <si>
    <t>C38</t>
  </si>
  <si>
    <t>Classification Methods &amp;bull; Cluster Analysis &amp;bull; Principal Components &amp;bull; Factor Models</t>
  </si>
  <si>
    <t>C39</t>
  </si>
  <si>
    <t>C4</t>
  </si>
  <si>
    <t>Econometric and Statistical Methods:  Special Topics</t>
  </si>
  <si>
    <t>C40</t>
  </si>
  <si>
    <t>C41</t>
  </si>
  <si>
    <t>Duration Analysis &amp;bull; Optimal Timing Strategies</t>
  </si>
  <si>
    <t>C43</t>
  </si>
  <si>
    <t>Index Numbers and Aggregation</t>
  </si>
  <si>
    <t>C44</t>
  </si>
  <si>
    <t>Operations Research &amp;bull; Statistical Decision Theory</t>
  </si>
  <si>
    <t>C45</t>
  </si>
  <si>
    <t>Neural Networks and Related Topics</t>
  </si>
  <si>
    <t>C46</t>
  </si>
  <si>
    <t>Specific Distributions &amp;bull; Specific Statistics</t>
  </si>
  <si>
    <t>C49</t>
  </si>
  <si>
    <t>C5</t>
  </si>
  <si>
    <t>Econometric Modeling</t>
  </si>
  <si>
    <t>C50</t>
  </si>
  <si>
    <t>C51</t>
  </si>
  <si>
    <t>Model Construction and Estimation</t>
  </si>
  <si>
    <t>C52</t>
  </si>
  <si>
    <t>Model Evaluation, Validation, and Selection</t>
  </si>
  <si>
    <t>C53</t>
  </si>
  <si>
    <t>Forecasting and Prediction Methods &amp;bull; Simulation Methods</t>
  </si>
  <si>
    <t>C54</t>
  </si>
  <si>
    <t>Quantitative Policy Modeling</t>
  </si>
  <si>
    <t>C55</t>
  </si>
  <si>
    <t>Large Data Sets: Modeling and Analysis</t>
  </si>
  <si>
    <t>C57</t>
  </si>
  <si>
    <t>Econometrics of Games and Auctions</t>
  </si>
  <si>
    <t>C58</t>
  </si>
  <si>
    <t>Financial Econometrics</t>
  </si>
  <si>
    <t>C59</t>
  </si>
  <si>
    <t>C6</t>
  </si>
  <si>
    <t>Mathematical Methods &amp;bull; Programming Models &amp;bull; Mathematical and Simulation Modeling</t>
  </si>
  <si>
    <t>C60</t>
  </si>
  <si>
    <t>C61</t>
  </si>
  <si>
    <t>Optimization Techniques &amp;bull; Programming Models &amp;bull; Dynamic Analysis</t>
  </si>
  <si>
    <t>C62</t>
  </si>
  <si>
    <t>Existence and Stability Conditions of Equilibrium</t>
  </si>
  <si>
    <t>C63</t>
  </si>
  <si>
    <t>Computational Techniques &amp;bull; Simulation Modeling</t>
  </si>
  <si>
    <t>C65</t>
  </si>
  <si>
    <t>Miscellaneous Mathematical Tools</t>
  </si>
  <si>
    <t>C67</t>
  </si>
  <si>
    <t>Input&amp;ndash;Output Models</t>
  </si>
  <si>
    <t>C68</t>
  </si>
  <si>
    <t>Computable General Equilibrium Models</t>
  </si>
  <si>
    <t>C69</t>
  </si>
  <si>
    <t>C7</t>
  </si>
  <si>
    <t>Game Theory and Bargaining Theory</t>
  </si>
  <si>
    <t>C70</t>
  </si>
  <si>
    <t>C71</t>
  </si>
  <si>
    <t>Cooperative Games</t>
  </si>
  <si>
    <t>C72</t>
  </si>
  <si>
    <t>Noncooperative Games</t>
  </si>
  <si>
    <t>C73</t>
  </si>
  <si>
    <t>Stochastic and Dynamic Games &amp;bull; Evolutionary Games &amp;bull; Repeated Games</t>
  </si>
  <si>
    <t>C78</t>
  </si>
  <si>
    <t>Bargaining Theory &amp;bull; Matching Theory</t>
  </si>
  <si>
    <t>C79</t>
  </si>
  <si>
    <t>C8</t>
  </si>
  <si>
    <t>Data Collection and Data Estimation Methodology &amp;bull; Computer Programs</t>
  </si>
  <si>
    <t>C80</t>
  </si>
  <si>
    <t>C81</t>
  </si>
  <si>
    <t>Methodology for Collecting, Estimating, and Organizing Microeconomic Data &amp;bull; Data Access</t>
  </si>
  <si>
    <t>C82</t>
  </si>
  <si>
    <t>Methodology for Collecting, Estimating, and Organizing Macroeconomic Data &amp;bull; Data Access</t>
  </si>
  <si>
    <t>C83</t>
  </si>
  <si>
    <t>Survey Methods &amp;bull; Sampling Methods</t>
  </si>
  <si>
    <t>C87</t>
  </si>
  <si>
    <t>Econometric Software</t>
  </si>
  <si>
    <t>C88</t>
  </si>
  <si>
    <t>Other Computer Software</t>
  </si>
  <si>
    <t>C89</t>
  </si>
  <si>
    <t>C9</t>
  </si>
  <si>
    <t>Design of Experiments</t>
  </si>
  <si>
    <t>C90</t>
  </si>
  <si>
    <t>C91</t>
  </si>
  <si>
    <t>Laboratory, Individual Behavior</t>
  </si>
  <si>
    <t>C92</t>
  </si>
  <si>
    <t>Laboratory, Group Behavior</t>
  </si>
  <si>
    <t>C93</t>
  </si>
  <si>
    <t>Field Experiments</t>
  </si>
  <si>
    <t>C99</t>
  </si>
  <si>
    <t>D</t>
  </si>
  <si>
    <t>D0</t>
  </si>
  <si>
    <t>D00</t>
  </si>
  <si>
    <t>D01</t>
  </si>
  <si>
    <t>Microeconomic Behavior: Underlying Principles</t>
  </si>
  <si>
    <t>D02</t>
  </si>
  <si>
    <t>Institutions: Design, Formation, Operations, and Impact</t>
  </si>
  <si>
    <t>D04</t>
  </si>
  <si>
    <t>Microeconomic Policy: Formulation, Implementation, and Evaluation</t>
  </si>
  <si>
    <t>D1</t>
  </si>
  <si>
    <t>Household Behavior and Family Economics</t>
  </si>
  <si>
    <t>D10</t>
  </si>
  <si>
    <t>D11</t>
  </si>
  <si>
    <t>Consumer Economics: Theory</t>
  </si>
  <si>
    <t>D12</t>
  </si>
  <si>
    <t>Consumer Economics: Empirical Analysis</t>
  </si>
  <si>
    <t>D13</t>
  </si>
  <si>
    <t>Household Production and Intrahousehold Allocation</t>
  </si>
  <si>
    <t>D14</t>
  </si>
  <si>
    <t>Household Saving &amp;bull; Personal Finance</t>
  </si>
  <si>
    <t>D15</t>
  </si>
  <si>
    <t>Intertemporal Household Choice &amp;bull; Life Cycle Models and Saving</t>
  </si>
  <si>
    <t>D16</t>
  </si>
  <si>
    <t>Collaborative Consumption</t>
  </si>
  <si>
    <t>D18</t>
  </si>
  <si>
    <t>Consumer Protection</t>
  </si>
  <si>
    <t>D19</t>
  </si>
  <si>
    <t>D2</t>
  </si>
  <si>
    <t>Production and Organizations</t>
  </si>
  <si>
    <t>D20</t>
  </si>
  <si>
    <t>D21</t>
  </si>
  <si>
    <t>Firm Behavior: Theory</t>
  </si>
  <si>
    <t>D22</t>
  </si>
  <si>
    <t>Firm Behavior: Empirical Analysis</t>
  </si>
  <si>
    <t>D23</t>
  </si>
  <si>
    <t>Organizational Behavior &amp;bull; Transaction Costs &amp;bull; Property Rights</t>
  </si>
  <si>
    <t>D24</t>
  </si>
  <si>
    <t>Production &amp;bull; Cost &amp;bull; Capital &amp;bull; Capital, Total Factor, and Multifactor Productivity &amp;bull; Capacity</t>
  </si>
  <si>
    <t>D25</t>
  </si>
  <si>
    <t>Intertemporal Firm Choice: Investment, Capacity, and Financing</t>
  </si>
  <si>
    <t>D26</t>
  </si>
  <si>
    <t>Crowd-Based Firms</t>
  </si>
  <si>
    <t>D29</t>
  </si>
  <si>
    <t>D3</t>
  </si>
  <si>
    <t>Distribution</t>
  </si>
  <si>
    <t>D30</t>
  </si>
  <si>
    <t>D31</t>
  </si>
  <si>
    <t>Personal Income, Wealth, and Their Distributions</t>
  </si>
  <si>
    <t>D33</t>
  </si>
  <si>
    <t>Factor Income Distribution</t>
  </si>
  <si>
    <t>D39</t>
  </si>
  <si>
    <t>D4</t>
  </si>
  <si>
    <t>Market Structure, Pricing, and Design</t>
  </si>
  <si>
    <t>D40</t>
  </si>
  <si>
    <t>D41</t>
  </si>
  <si>
    <t>Perfect Competition</t>
  </si>
  <si>
    <t>D42</t>
  </si>
  <si>
    <t>Monopoly</t>
  </si>
  <si>
    <t>D43</t>
  </si>
  <si>
    <t>Oligopoly and Other Forms of Market Imperfection</t>
  </si>
  <si>
    <t>D44</t>
  </si>
  <si>
    <t>Auctions</t>
  </si>
  <si>
    <t>D45</t>
  </si>
  <si>
    <t>Rationing &amp;bull; Licensing</t>
  </si>
  <si>
    <t>D46</t>
  </si>
  <si>
    <t>Value Theory</t>
  </si>
  <si>
    <t>D47</t>
  </si>
  <si>
    <t>Market Design</t>
  </si>
  <si>
    <t>D49</t>
  </si>
  <si>
    <t>D5</t>
  </si>
  <si>
    <t>General Equilibrium and Disequilibrium</t>
  </si>
  <si>
    <t>D50</t>
  </si>
  <si>
    <t>D51</t>
  </si>
  <si>
    <t>Exchange and Production Economies</t>
  </si>
  <si>
    <t>D52</t>
  </si>
  <si>
    <t>Incomplete Markets</t>
  </si>
  <si>
    <t>D53</t>
  </si>
  <si>
    <t>Financial Markets</t>
  </si>
  <si>
    <t>D57</t>
  </si>
  <si>
    <t>Input&amp;ndash;Output Tables and Analysis</t>
  </si>
  <si>
    <t>D58</t>
  </si>
  <si>
    <t>Computable and Other Applied General Equilibrium Models</t>
  </si>
  <si>
    <t>D59</t>
  </si>
  <si>
    <t>D6</t>
  </si>
  <si>
    <t>Welfare Economics</t>
  </si>
  <si>
    <t>D60</t>
  </si>
  <si>
    <t>D61</t>
  </si>
  <si>
    <t>Allocative Efficiency &amp;bull; Cost&amp;ndash;Benefit Analysis</t>
  </si>
  <si>
    <t>D62</t>
  </si>
  <si>
    <t>Externalities</t>
  </si>
  <si>
    <t>D63</t>
  </si>
  <si>
    <t>Equity, Justice, Inequality, and Other Normative Criteria and Measurement</t>
  </si>
  <si>
    <t>D64</t>
  </si>
  <si>
    <t>Altruism &amp;bull; Philanthropy &amp;bull; Intergenerational Transfers</t>
  </si>
  <si>
    <t>D69</t>
  </si>
  <si>
    <t>D7</t>
  </si>
  <si>
    <t>Analysis of Collective Decision-Making</t>
  </si>
  <si>
    <t>D70</t>
  </si>
  <si>
    <t>D71</t>
  </si>
  <si>
    <t>Social Choice &amp;bull; Clubs &amp;bull; Committees &amp;bull; Associations</t>
  </si>
  <si>
    <t>D72</t>
  </si>
  <si>
    <t>Political Processes: Rent-Seeking, Lobbying, Elections, Legislatures, and Voting Behavior</t>
  </si>
  <si>
    <t>D73</t>
  </si>
  <si>
    <t>Bureaucracy &amp;bull; Administrative Processes in Public Organizations &amp;bull; Corruption</t>
  </si>
  <si>
    <t>D74</t>
  </si>
  <si>
    <t>Conflict &amp;bull; Conflict Resolution &amp;bull; Alliances &amp;bull; Revolutions</t>
  </si>
  <si>
    <t>D78</t>
  </si>
  <si>
    <t>Positive Analysis of Policy Formulation and Implementation</t>
  </si>
  <si>
    <t>D79</t>
  </si>
  <si>
    <t>D8</t>
  </si>
  <si>
    <t>Information, Knowledge, and Uncertainty</t>
  </si>
  <si>
    <t>D80</t>
  </si>
  <si>
    <t>D81</t>
  </si>
  <si>
    <t>Criteria for Decision-Making under Risk and Uncertainty</t>
  </si>
  <si>
    <t>D82</t>
  </si>
  <si>
    <t>Asymmetric and Private Information &amp;bull; Mechanism Design</t>
  </si>
  <si>
    <t>D83</t>
  </si>
  <si>
    <t>Search &amp;bull; Learning &amp;bull; Information and Knowledge &amp;bull; Communication &amp;bull; Belief &amp;bull; Unawareness</t>
  </si>
  <si>
    <t>D84</t>
  </si>
  <si>
    <t>Expectations &amp;bull; Speculations</t>
  </si>
  <si>
    <t>D85</t>
  </si>
  <si>
    <t>Network Formation and Analysis: Theory</t>
  </si>
  <si>
    <t>D86</t>
  </si>
  <si>
    <t>Economics of Contract: Theory</t>
  </si>
  <si>
    <t>D87</t>
  </si>
  <si>
    <t>Neuroeconomics</t>
  </si>
  <si>
    <t>D89</t>
  </si>
  <si>
    <t>D9</t>
  </si>
  <si>
    <t>Micro-Based Behavioral Economics</t>
  </si>
  <si>
    <t>D90</t>
  </si>
  <si>
    <t>D91</t>
  </si>
  <si>
    <t>Role and Effects of Psychological, Emotional, Social, and Cognitive Factors on Decision Making</t>
  </si>
  <si>
    <t>E</t>
  </si>
  <si>
    <t>Macroeconomics and Monetary Economics</t>
  </si>
  <si>
    <t>E0</t>
  </si>
  <si>
    <t>E00</t>
  </si>
  <si>
    <t>E01</t>
  </si>
  <si>
    <t>Measurement and Data on National Income and Product Accounts and Wealth &amp;bull; Environmental Accounts</t>
  </si>
  <si>
    <t>E02</t>
  </si>
  <si>
    <t>Institutions and the Macroeconomy</t>
  </si>
  <si>
    <t>E1</t>
  </si>
  <si>
    <t>General Aggregative Models</t>
  </si>
  <si>
    <t>E10</t>
  </si>
  <si>
    <t>E11</t>
  </si>
  <si>
    <t>Marxian &amp;bull; Sraffian &amp;bull; Kaleckian</t>
  </si>
  <si>
    <t>E12</t>
  </si>
  <si>
    <t>Keynes &amp;bull; Keynesian &amp;bull; Post-Keynesian &amp;bull; Modern Monetary Theory</t>
  </si>
  <si>
    <t>E14</t>
  </si>
  <si>
    <t>Austrian &amp;bull; Evolutionary &amp;bull; Institutional</t>
  </si>
  <si>
    <t>E13</t>
  </si>
  <si>
    <t>Neoclassical</t>
  </si>
  <si>
    <t>E16</t>
  </si>
  <si>
    <t>Social Accounting Matrix</t>
  </si>
  <si>
    <t>E17</t>
  </si>
  <si>
    <t>Forecasting and Simulation: Models and Applications</t>
  </si>
  <si>
    <t>E19</t>
  </si>
  <si>
    <t>E2</t>
  </si>
  <si>
    <t>Consumption, Saving, Production, Investment, Labor Markets, and Informal Economy</t>
  </si>
  <si>
    <t>E20</t>
  </si>
  <si>
    <t>E21</t>
  </si>
  <si>
    <t>Consumption &amp;bull; Saving &amp;bull; Wealth</t>
  </si>
  <si>
    <t>E22</t>
  </si>
  <si>
    <t>Investment &amp;bull; Capital &amp;bull; Intangible Capital &amp;bull; Capacity</t>
  </si>
  <si>
    <t>E23</t>
  </si>
  <si>
    <t>Production</t>
  </si>
  <si>
    <t>E24</t>
  </si>
  <si>
    <t>Employment &amp;bull; Unemployment &amp;bull; Wages &amp;bull; Intergenerational Income Distribution &amp;bull; Aggregate Human Capital &amp;bull; Aggregate Labor Productivity</t>
  </si>
  <si>
    <t>E25</t>
  </si>
  <si>
    <t>Aggregate Factor Income Distribution</t>
  </si>
  <si>
    <t>E26</t>
  </si>
  <si>
    <t>Informal Economy &amp;bull; Underground Economy</t>
  </si>
  <si>
    <t>E27</t>
  </si>
  <si>
    <t>E29</t>
  </si>
  <si>
    <t>E3</t>
  </si>
  <si>
    <t>Prices, Business Fluctuations, and Cycles</t>
  </si>
  <si>
    <t>E30</t>
  </si>
  <si>
    <t>E31</t>
  </si>
  <si>
    <t>Price Level &amp;bull; Inflation &amp;bull; Deflation</t>
  </si>
  <si>
    <t>E32</t>
  </si>
  <si>
    <t>Business Fluctuations &amp;bull; Cycles</t>
  </si>
  <si>
    <t>E37</t>
  </si>
  <si>
    <t>E39</t>
  </si>
  <si>
    <t>E4</t>
  </si>
  <si>
    <t>Money and Interest Rates</t>
  </si>
  <si>
    <t>E40</t>
  </si>
  <si>
    <t>E41</t>
  </si>
  <si>
    <t>Demand for Money</t>
  </si>
  <si>
    <t>E42</t>
  </si>
  <si>
    <t>Monetary Systems &amp;bull; Standards &amp;bull; Regimes &amp;bull; Government and the Monetary System &amp;bull; Payment Systems</t>
  </si>
  <si>
    <t>E43</t>
  </si>
  <si>
    <t>Interest Rates: Determination, Term Structure, and Effects</t>
  </si>
  <si>
    <t>E44</t>
  </si>
  <si>
    <t>Financial Markets and the Macroeconomy</t>
  </si>
  <si>
    <t>E47</t>
  </si>
  <si>
    <t>E49</t>
  </si>
  <si>
    <t>E5</t>
  </si>
  <si>
    <t>Monetary Policy, Central Banking, and the Supply of Money and Credit</t>
  </si>
  <si>
    <t>E50</t>
  </si>
  <si>
    <t>E51</t>
  </si>
  <si>
    <t>Money Supply &amp;bull; Credit &amp;bull; Money Multipliers</t>
  </si>
  <si>
    <t>E52</t>
  </si>
  <si>
    <t>Monetary Policy</t>
  </si>
  <si>
    <t>E58</t>
  </si>
  <si>
    <t>Central Banks and Their Policies</t>
  </si>
  <si>
    <t>E59</t>
  </si>
  <si>
    <t>E6</t>
  </si>
  <si>
    <t>Macroeconomic Policy, Macroeconomic Aspects of Public Finance, and General Outlook</t>
  </si>
  <si>
    <t>E60</t>
  </si>
  <si>
    <t>E61</t>
  </si>
  <si>
    <t>Policy  Objectives &amp;bull; Policy Designs and Consistency &amp;bull; Policy Coordination</t>
  </si>
  <si>
    <t>E62</t>
  </si>
  <si>
    <t>Fiscal Policy</t>
  </si>
  <si>
    <t>E63</t>
  </si>
  <si>
    <t>Comparative or Joint Analysis of Fiscal and Monetary Policy &amp;bull; Stabilization &amp;bull; Treasury Policy</t>
  </si>
  <si>
    <t>E64</t>
  </si>
  <si>
    <t>Incomes Policy &amp;bull; Price Policy</t>
  </si>
  <si>
    <t>E65</t>
  </si>
  <si>
    <t>Studies of Particular Policy Episodes</t>
  </si>
  <si>
    <t>E66</t>
  </si>
  <si>
    <t>General Outlook and Conditions</t>
  </si>
  <si>
    <t>E69</t>
  </si>
  <si>
    <t>E7</t>
  </si>
  <si>
    <t>Macro-Based Behavioral Economics</t>
  </si>
  <si>
    <t>E70</t>
  </si>
  <si>
    <t>E71</t>
  </si>
  <si>
    <t>Role and Effects of Psychological, Emotional, Social, and Cognitive Factors on the Macro Economy</t>
  </si>
  <si>
    <t>F</t>
  </si>
  <si>
    <t>International Economics</t>
  </si>
  <si>
    <t>F0</t>
  </si>
  <si>
    <t>F00</t>
  </si>
  <si>
    <t>F01</t>
  </si>
  <si>
    <t>Global Outlook</t>
  </si>
  <si>
    <t>F02</t>
  </si>
  <si>
    <t>International Economic Order and Integration</t>
  </si>
  <si>
    <t>F1</t>
  </si>
  <si>
    <t>Trade</t>
  </si>
  <si>
    <t>F10</t>
  </si>
  <si>
    <t>F11</t>
  </si>
  <si>
    <t>Neoclassical Models of Trade</t>
  </si>
  <si>
    <t>F12</t>
  </si>
  <si>
    <t>Models of Trade with Imperfect Competition and Scale Economies &amp;bull; Fragmentation</t>
  </si>
  <si>
    <t>F13</t>
  </si>
  <si>
    <t>Trade Policy &amp;bull; International Trade Organizations</t>
  </si>
  <si>
    <t>F14</t>
  </si>
  <si>
    <t>Empirical Studies of Trade</t>
  </si>
  <si>
    <t>F15</t>
  </si>
  <si>
    <t>Economic Integration</t>
  </si>
  <si>
    <t>F16</t>
  </si>
  <si>
    <t>Trade and Labor Market Interactions</t>
  </si>
  <si>
    <t>F17</t>
  </si>
  <si>
    <t>Trade Forecasting and Simulation</t>
  </si>
  <si>
    <t>F18</t>
  </si>
  <si>
    <t>Trade and Environment</t>
  </si>
  <si>
    <t>F19</t>
  </si>
  <si>
    <t>F2</t>
  </si>
  <si>
    <t>International Factor Movements and International Business</t>
  </si>
  <si>
    <t>F20</t>
  </si>
  <si>
    <t>F21</t>
  </si>
  <si>
    <t>International Investment &amp;bull; Long-Term Capital Movements</t>
  </si>
  <si>
    <t>F22</t>
  </si>
  <si>
    <t>International Migration</t>
  </si>
  <si>
    <t>F23</t>
  </si>
  <si>
    <t>Multinational Firms &amp;bull; International Business</t>
  </si>
  <si>
    <t>F24</t>
  </si>
  <si>
    <t>Remittances</t>
  </si>
  <si>
    <t>F29</t>
  </si>
  <si>
    <t>F3</t>
  </si>
  <si>
    <t>International Finance</t>
  </si>
  <si>
    <t>F30</t>
  </si>
  <si>
    <t>F31</t>
  </si>
  <si>
    <t>Foreign Exchange</t>
  </si>
  <si>
    <t>F32</t>
  </si>
  <si>
    <t>Current Account Adjustment &amp;bull; Short-Term Capital Movements</t>
  </si>
  <si>
    <t>F33</t>
  </si>
  <si>
    <t>International Monetary Arrangements and Institutions</t>
  </si>
  <si>
    <t>F34</t>
  </si>
  <si>
    <t>International Lending and Debt Problems</t>
  </si>
  <si>
    <t>F35</t>
  </si>
  <si>
    <t>Foreign Aid</t>
  </si>
  <si>
    <t>F36</t>
  </si>
  <si>
    <t>Financial Aspects of Economic Integration</t>
  </si>
  <si>
    <t>F37</t>
  </si>
  <si>
    <t>International Finance Forecasting and Simulation: Models and Applications</t>
  </si>
  <si>
    <t>F38</t>
  </si>
  <si>
    <t>International Financial Policy: Financial Transactions Tax; Capital Controls</t>
  </si>
  <si>
    <t>F39</t>
  </si>
  <si>
    <t>F4</t>
  </si>
  <si>
    <t>Macroeconomic Aspects of International Trade and Finance</t>
  </si>
  <si>
    <t>F40</t>
  </si>
  <si>
    <t>F41</t>
  </si>
  <si>
    <t>Open Economy Macroeconomics</t>
  </si>
  <si>
    <t>F42</t>
  </si>
  <si>
    <t>International Policy Coordination and Transmission</t>
  </si>
  <si>
    <t>F43</t>
  </si>
  <si>
    <t>Economic Growth of Open Economies</t>
  </si>
  <si>
    <t>F44</t>
  </si>
  <si>
    <t>International Business Cycles</t>
  </si>
  <si>
    <t>F45</t>
  </si>
  <si>
    <t>Macroeconomic Issues of Monetary Unions</t>
  </si>
  <si>
    <t>F47</t>
  </si>
  <si>
    <t>F49</t>
  </si>
  <si>
    <t>F5</t>
  </si>
  <si>
    <t>International Relations, National Security, and International Political Economy</t>
  </si>
  <si>
    <t>F50</t>
  </si>
  <si>
    <t>F51</t>
  </si>
  <si>
    <t>International Conflicts &amp;bull; Negotiations &amp;bull; Sanctions</t>
  </si>
  <si>
    <t>F52</t>
  </si>
  <si>
    <t>National Security &amp;bull; Economic Nationalism</t>
  </si>
  <si>
    <t>F53</t>
  </si>
  <si>
    <t>International Agreements and Observance &amp;bull; International Organizations</t>
  </si>
  <si>
    <t>F54</t>
  </si>
  <si>
    <t>Colonialism &amp;bull; Imperialism &amp;bull; Postcolonialism</t>
  </si>
  <si>
    <t>F55</t>
  </si>
  <si>
    <t>International Institutional Arrangements</t>
  </si>
  <si>
    <t>F59</t>
  </si>
  <si>
    <t>F6</t>
  </si>
  <si>
    <t>Economic Impacts of Globalization</t>
  </si>
  <si>
    <t>F60</t>
  </si>
  <si>
    <t>F61</t>
  </si>
  <si>
    <t>Microeconomic Impacts</t>
  </si>
  <si>
    <t>F62</t>
  </si>
  <si>
    <t>Macroeconomic Impacts</t>
  </si>
  <si>
    <t>F63</t>
  </si>
  <si>
    <t>Economic Development</t>
  </si>
  <si>
    <t>F64</t>
  </si>
  <si>
    <t>Environment</t>
  </si>
  <si>
    <t>F65</t>
  </si>
  <si>
    <t>F66</t>
  </si>
  <si>
    <t>Labor</t>
  </si>
  <si>
    <t>F68</t>
  </si>
  <si>
    <t>Policy</t>
  </si>
  <si>
    <t>F69</t>
  </si>
  <si>
    <t>G</t>
  </si>
  <si>
    <t>G0</t>
  </si>
  <si>
    <t>G00</t>
  </si>
  <si>
    <t>G01</t>
  </si>
  <si>
    <t>Financial Crises</t>
  </si>
  <si>
    <t>G1</t>
  </si>
  <si>
    <t>General Financial Markets</t>
  </si>
  <si>
    <t>G10</t>
  </si>
  <si>
    <t>G11</t>
  </si>
  <si>
    <t>Portfolio Choice &amp;bull; Investment Decisions</t>
  </si>
  <si>
    <t>G12</t>
  </si>
  <si>
    <t>Asset Pricing &amp;bull; Trading Volume &amp;bull; Bond Interest Rates</t>
  </si>
  <si>
    <t>G13</t>
  </si>
  <si>
    <t>Contingent Pricing &amp;bull; Futures Pricing</t>
  </si>
  <si>
    <t>G14</t>
  </si>
  <si>
    <t>Information and Market Efficiency &amp;bull; Event Studies &amp;bull; Insider Trading</t>
  </si>
  <si>
    <t>G15</t>
  </si>
  <si>
    <t>International Financial Markets</t>
  </si>
  <si>
    <t>G17</t>
  </si>
  <si>
    <t>Financial Forecasting and Simulation</t>
  </si>
  <si>
    <t>G18</t>
  </si>
  <si>
    <t>Government Policy and Regulation</t>
  </si>
  <si>
    <t>G19</t>
  </si>
  <si>
    <t>G2</t>
  </si>
  <si>
    <t>Financial Institutions and Services</t>
  </si>
  <si>
    <t>G20</t>
  </si>
  <si>
    <t>G21</t>
  </si>
  <si>
    <t>Banks &amp;bull; Depository Institutions &amp;bull; Micro Finance Institutions &amp;bull; Mortgages</t>
  </si>
  <si>
    <t>G22</t>
  </si>
  <si>
    <t>Insurance &amp;bull; Insurance Companies &amp;bull; Actuarial Studies</t>
  </si>
  <si>
    <t>G23</t>
  </si>
  <si>
    <t>Non-bank Financial Institutions &amp;bull; Financial Instruments &amp;bull; Institutional Investors</t>
  </si>
  <si>
    <t>G24</t>
  </si>
  <si>
    <t>Investment Banking &amp;bull; Venture Capital &amp;bull; Brokerage &amp;bull; Ratings and Ratings Agencies</t>
  </si>
  <si>
    <t>G28</t>
  </si>
  <si>
    <t>G29</t>
  </si>
  <si>
    <t>G3</t>
  </si>
  <si>
    <t>Corporate Finance and Governance</t>
  </si>
  <si>
    <t>G30</t>
  </si>
  <si>
    <t>G31</t>
  </si>
  <si>
    <t>Capital Budgeting &amp;bull; Fixed Investment and Inventory Studies &amp;bull; Capacity</t>
  </si>
  <si>
    <t>G32</t>
  </si>
  <si>
    <t>Financing Policy &amp;bull; Financial Risk and Risk Management &amp;bull; Capital and Ownership Structure &amp;bull; Value of Firms &amp;bull; Goodwill</t>
  </si>
  <si>
    <t>G33</t>
  </si>
  <si>
    <t>Bankruptcy &amp;bull; Liquidation</t>
  </si>
  <si>
    <t>G34</t>
  </si>
  <si>
    <t>Mergers &amp;bull; Acquisitions &amp;bull; Restructuring &amp;bull; Corporate Governance</t>
  </si>
  <si>
    <t>G35</t>
  </si>
  <si>
    <t>Payout Policy</t>
  </si>
  <si>
    <t>G38</t>
  </si>
  <si>
    <t>G39</t>
  </si>
  <si>
    <t>G4</t>
  </si>
  <si>
    <t>Behavioral Finance</t>
  </si>
  <si>
    <t>G40</t>
  </si>
  <si>
    <t>G41</t>
  </si>
  <si>
    <t>Role and Effects of Psychological, Emotional, Social, and Cognitive Factors on Decision Making in Financial Markets</t>
  </si>
  <si>
    <t>G5</t>
  </si>
  <si>
    <t>Household Finance</t>
  </si>
  <si>
    <t>G50</t>
  </si>
  <si>
    <t>G51</t>
  </si>
  <si>
    <t>Household Saving, Borrowing, Debt, and Wealth</t>
  </si>
  <si>
    <t>G52</t>
  </si>
  <si>
    <t>Insurance</t>
  </si>
  <si>
    <t>G53</t>
  </si>
  <si>
    <t>Financial Literacy</t>
  </si>
  <si>
    <t>G59</t>
  </si>
  <si>
    <t>H</t>
  </si>
  <si>
    <t>Public Economics</t>
  </si>
  <si>
    <t>H0</t>
  </si>
  <si>
    <t>H00</t>
  </si>
  <si>
    <t>H1</t>
  </si>
  <si>
    <t>Structure and Scope of Government</t>
  </si>
  <si>
    <t>H10</t>
  </si>
  <si>
    <t>H11</t>
  </si>
  <si>
    <t>Structure, Scope, and Performance of Government</t>
  </si>
  <si>
    <t>H12</t>
  </si>
  <si>
    <t>Crisis Management</t>
  </si>
  <si>
    <t>H13</t>
  </si>
  <si>
    <t>Economics of Eminent Domain &amp;bull; Expropriation &amp;bull; Nationalization</t>
  </si>
  <si>
    <t>H19</t>
  </si>
  <si>
    <t>H2</t>
  </si>
  <si>
    <t>Taxation, Subsidies, and Revenue</t>
  </si>
  <si>
    <t>H20</t>
  </si>
  <si>
    <t>H21</t>
  </si>
  <si>
    <t>Efficiency &amp;bull; Optimal Taxation</t>
  </si>
  <si>
    <t>H22</t>
  </si>
  <si>
    <t>Incidence</t>
  </si>
  <si>
    <t>H23</t>
  </si>
  <si>
    <t>Externalities &amp;bull; Redistributive Effects &amp;bull; Environmental Taxes and Subsidies</t>
  </si>
  <si>
    <t>H24</t>
  </si>
  <si>
    <t>Personal Income and Other Nonbusiness Taxes and Subsidies</t>
  </si>
  <si>
    <t>H25</t>
  </si>
  <si>
    <t>Business Taxes and Subsidies</t>
  </si>
  <si>
    <t>H26</t>
  </si>
  <si>
    <t>Tax Evasion and Avoidance</t>
  </si>
  <si>
    <t>H27</t>
  </si>
  <si>
    <t>Other Sources of Revenue</t>
  </si>
  <si>
    <t>H29</t>
  </si>
  <si>
    <t>H3</t>
  </si>
  <si>
    <t>Fiscal Policies and Behavior of Economic Agents</t>
  </si>
  <si>
    <t>H30</t>
  </si>
  <si>
    <t>H31</t>
  </si>
  <si>
    <t>Household</t>
  </si>
  <si>
    <t>H32</t>
  </si>
  <si>
    <t>Firm</t>
  </si>
  <si>
    <t>H39</t>
  </si>
  <si>
    <t>H4</t>
  </si>
  <si>
    <t>Publicly Provided Goods</t>
  </si>
  <si>
    <t>H40</t>
  </si>
  <si>
    <t>H41</t>
  </si>
  <si>
    <t>Public Goods</t>
  </si>
  <si>
    <t>H42</t>
  </si>
  <si>
    <t>Publicly Provided Private Goods</t>
  </si>
  <si>
    <t>H43</t>
  </si>
  <si>
    <t>Project Evaluation &amp;bull; Social Discount Rate</t>
  </si>
  <si>
    <t>H44</t>
  </si>
  <si>
    <t>Publicly Provided Goods: Mixed Markets</t>
  </si>
  <si>
    <t>H49</t>
  </si>
  <si>
    <t>H5</t>
  </si>
  <si>
    <t>National Government Expenditures and Related Policies</t>
  </si>
  <si>
    <t>H50</t>
  </si>
  <si>
    <t>H51</t>
  </si>
  <si>
    <t>Government Expenditures and Health</t>
  </si>
  <si>
    <t>H52</t>
  </si>
  <si>
    <t>Government Expenditures and Education</t>
  </si>
  <si>
    <t>H53</t>
  </si>
  <si>
    <t>Government Expenditures and Welfare Programs</t>
  </si>
  <si>
    <t>H54</t>
  </si>
  <si>
    <t>Infrastructures &amp;bull; Other Public Investment and Capital Stock</t>
  </si>
  <si>
    <t>H55</t>
  </si>
  <si>
    <t>Social Security and Public Pensions</t>
  </si>
  <si>
    <t>H56</t>
  </si>
  <si>
    <t>National Security and War</t>
  </si>
  <si>
    <t>H57</t>
  </si>
  <si>
    <t>Procurement</t>
  </si>
  <si>
    <t>H59</t>
  </si>
  <si>
    <t>H6</t>
  </si>
  <si>
    <t>National Budget, Deficit, and Debt</t>
  </si>
  <si>
    <t>H60</t>
  </si>
  <si>
    <t>H61</t>
  </si>
  <si>
    <t>Budget &amp;bull; Budget Systems</t>
  </si>
  <si>
    <t>H62</t>
  </si>
  <si>
    <t>Deficit &amp;bull; Surplus</t>
  </si>
  <si>
    <t>H63</t>
  </si>
  <si>
    <t>Debt &amp;bull; Debt Management &amp;bull; Sovereign Debt</t>
  </si>
  <si>
    <t>H68</t>
  </si>
  <si>
    <t>Forecasts of Budgets, Deficits, and Debt</t>
  </si>
  <si>
    <t>H69</t>
  </si>
  <si>
    <t>H7</t>
  </si>
  <si>
    <t>State and Local Government &amp;bull; Intergovernmental Relations</t>
  </si>
  <si>
    <t>H70</t>
  </si>
  <si>
    <t>H71</t>
  </si>
  <si>
    <t>State and Local Taxation, Subsidies, and Revenue</t>
  </si>
  <si>
    <t>H72</t>
  </si>
  <si>
    <t>State and Local Budget and Expenditures</t>
  </si>
  <si>
    <t>H73</t>
  </si>
  <si>
    <t>Interjurisdictional Differentials and Their Effects</t>
  </si>
  <si>
    <t>H74</t>
  </si>
  <si>
    <t>State and Local Borrowing</t>
  </si>
  <si>
    <t>H75</t>
  </si>
  <si>
    <t>State and Local Government: Health &amp;bull; Education &amp;bull; Welfare &amp;bull; Public Pensions</t>
  </si>
  <si>
    <t>H76</t>
  </si>
  <si>
    <t>State and Local Government: Other Expenditure Categories</t>
  </si>
  <si>
    <t>H77</t>
  </si>
  <si>
    <t>Intergovernmental Relations &amp;bull; Federalism &amp;bull; Secession</t>
  </si>
  <si>
    <t>H79</t>
  </si>
  <si>
    <t>H8</t>
  </si>
  <si>
    <t>Miscellaneous Issues</t>
  </si>
  <si>
    <t>H80</t>
  </si>
  <si>
    <t>H81</t>
  </si>
  <si>
    <t>Governmental Loans &amp;bull; Loan Guarantees &amp;bull; Credits &amp;bull; Grants &amp;bull; Bailouts</t>
  </si>
  <si>
    <t>H82</t>
  </si>
  <si>
    <t>Governmental Property</t>
  </si>
  <si>
    <t>H83</t>
  </si>
  <si>
    <t>Public Administration &amp;bull; Public Sector Accounting and Audits</t>
  </si>
  <si>
    <t>H84</t>
  </si>
  <si>
    <t>Disaster Aid</t>
  </si>
  <si>
    <t>H87</t>
  </si>
  <si>
    <t>International Fiscal Issues &amp;bull; International Public Goods</t>
  </si>
  <si>
    <t>H89</t>
  </si>
  <si>
    <t>I</t>
  </si>
  <si>
    <t>Health, Education, and Welfare</t>
  </si>
  <si>
    <t>I0</t>
  </si>
  <si>
    <t>I00</t>
  </si>
  <si>
    <t>I1</t>
  </si>
  <si>
    <t>Health</t>
  </si>
  <si>
    <t>I10</t>
  </si>
  <si>
    <t>I11</t>
  </si>
  <si>
    <t>Analysis of Health Care Markets</t>
  </si>
  <si>
    <t>I12</t>
  </si>
  <si>
    <t>Health Behavior</t>
  </si>
  <si>
    <t>I13</t>
  </si>
  <si>
    <t>Health Insurance, Public and Private</t>
  </si>
  <si>
    <t>I14</t>
  </si>
  <si>
    <t>Health and Inequality</t>
  </si>
  <si>
    <t>I15</t>
  </si>
  <si>
    <t>Health and Economic Development</t>
  </si>
  <si>
    <t>I18</t>
  </si>
  <si>
    <t>Government Policy &amp;bull; Regulation &amp;bull; Public Health</t>
  </si>
  <si>
    <t>I19</t>
  </si>
  <si>
    <t>I2</t>
  </si>
  <si>
    <t>Education and Research Institutions</t>
  </si>
  <si>
    <t>I20</t>
  </si>
  <si>
    <t>I21</t>
  </si>
  <si>
    <t>Analysis of Education</t>
  </si>
  <si>
    <t>I22</t>
  </si>
  <si>
    <t>Educational Finance &amp;bull; Financial Aid</t>
  </si>
  <si>
    <t>I23</t>
  </si>
  <si>
    <t>Higher Education &amp;bull; Research Institutions</t>
  </si>
  <si>
    <t>I24</t>
  </si>
  <si>
    <t>Education and Inequality</t>
  </si>
  <si>
    <t>I25</t>
  </si>
  <si>
    <t>Education and Economic Development</t>
  </si>
  <si>
    <t>I26</t>
  </si>
  <si>
    <t>Returns to Education</t>
  </si>
  <si>
    <t>I28</t>
  </si>
  <si>
    <t>Government Policy</t>
  </si>
  <si>
    <t>I29</t>
  </si>
  <si>
    <t>I3</t>
  </si>
  <si>
    <t>Welfare, Well-Being, and Poverty</t>
  </si>
  <si>
    <t>I30</t>
  </si>
  <si>
    <t>I31</t>
  </si>
  <si>
    <t>General Welfare, Well-Being</t>
  </si>
  <si>
    <t>I32</t>
  </si>
  <si>
    <t>Measurement and Analysis of Poverty</t>
  </si>
  <si>
    <t>I38</t>
  </si>
  <si>
    <t>Government Policy &amp;bull; Provision and Effects of Welfare Programs</t>
  </si>
  <si>
    <t>I39</t>
  </si>
  <si>
    <t>J</t>
  </si>
  <si>
    <t>Labor and Demographic Economics</t>
  </si>
  <si>
    <t>J0</t>
  </si>
  <si>
    <t>J00</t>
  </si>
  <si>
    <t>J01</t>
  </si>
  <si>
    <t>Labor Economics: General</t>
  </si>
  <si>
    <t>J08</t>
  </si>
  <si>
    <t>Labor Economics Policies</t>
  </si>
  <si>
    <t>J1</t>
  </si>
  <si>
    <t>Demographic Economics</t>
  </si>
  <si>
    <t>J10</t>
  </si>
  <si>
    <t>J11</t>
  </si>
  <si>
    <t>Demographic Trends, Macroeconomic Effects, and Forecasts</t>
  </si>
  <si>
    <t>J12</t>
  </si>
  <si>
    <t>Marriage &amp;bull; Marital Dissolution &amp;bull; Family Structure &amp;bull; Domestic Abuse</t>
  </si>
  <si>
    <t>J13</t>
  </si>
  <si>
    <t>Fertility &amp;bull; Family Planning &amp;bull; Child Care &amp;bull; Children &amp;bull; Youth</t>
  </si>
  <si>
    <t>J14</t>
  </si>
  <si>
    <t>Economics of the Elderly &amp;bull; Economics of the Handicapped &amp;bull; Non-Labor Market Discrimination</t>
  </si>
  <si>
    <t>J15</t>
  </si>
  <si>
    <t>Economics of Minorities, Races, Indigenous Peoples, and Immigrants &amp;bull; Non-labor Discrimination</t>
  </si>
  <si>
    <t>J16</t>
  </si>
  <si>
    <t>Economics of Gender &amp;bull; Non-labor Discrimination</t>
  </si>
  <si>
    <t>J17</t>
  </si>
  <si>
    <t>Value of Life &amp;bull; Forgone Income</t>
  </si>
  <si>
    <t>J18</t>
  </si>
  <si>
    <t>Public Policy</t>
  </si>
  <si>
    <t>J19</t>
  </si>
  <si>
    <t>J2</t>
  </si>
  <si>
    <t>Demand and Supply of Labor</t>
  </si>
  <si>
    <t>J20</t>
  </si>
  <si>
    <t>J21</t>
  </si>
  <si>
    <t>Labor Force and Employment, Size, and Structure</t>
  </si>
  <si>
    <t>J22</t>
  </si>
  <si>
    <t>Time Allocation and Labor Supply</t>
  </si>
  <si>
    <t>J23</t>
  </si>
  <si>
    <t>Labor Demand</t>
  </si>
  <si>
    <t>J24</t>
  </si>
  <si>
    <t>Human Capital &amp;bull; Skills &amp;bull; Occupational Choice &amp;bull; Labor Productivity</t>
  </si>
  <si>
    <t>J26</t>
  </si>
  <si>
    <t>Retirement &amp;bull; Retirement Policies</t>
  </si>
  <si>
    <t>J28</t>
  </si>
  <si>
    <t>Safety &amp;bull; Job Satisfaction &amp;bull; Related Public Policy</t>
  </si>
  <si>
    <t>J29</t>
  </si>
  <si>
    <t>J3</t>
  </si>
  <si>
    <t>Wages, Compensation, and Labor Costs</t>
  </si>
  <si>
    <t>J30</t>
  </si>
  <si>
    <t>J31</t>
  </si>
  <si>
    <t>Wage Level and Structure &amp;bull; Wage Differentials</t>
  </si>
  <si>
    <t>J32</t>
  </si>
  <si>
    <t>Nonwage Labor Costs and Benefits &amp;bull; Retirement Plans &amp;bull; Private Pensions</t>
  </si>
  <si>
    <t>J33</t>
  </si>
  <si>
    <t>Compensation Packages &amp;bull; Payment Methods</t>
  </si>
  <si>
    <t>J38</t>
  </si>
  <si>
    <t>J39</t>
  </si>
  <si>
    <t>J4</t>
  </si>
  <si>
    <t>Particular Labor Markets</t>
  </si>
  <si>
    <t>J40</t>
  </si>
  <si>
    <t>J41</t>
  </si>
  <si>
    <t>Labor Contracts</t>
  </si>
  <si>
    <t>J42</t>
  </si>
  <si>
    <t>Monopsony &amp;bull; Segmented Labor Markets</t>
  </si>
  <si>
    <t>J43</t>
  </si>
  <si>
    <t>Agricultural Labor Markets</t>
  </si>
  <si>
    <t>J44</t>
  </si>
  <si>
    <t>Professional Labor Markets &amp;bull; Occupational Licensing</t>
  </si>
  <si>
    <t>J45</t>
  </si>
  <si>
    <t>Public Sector Labor Markets</t>
  </si>
  <si>
    <t>J46</t>
  </si>
  <si>
    <t>Informal Labor Markets</t>
  </si>
  <si>
    <t>J47</t>
  </si>
  <si>
    <t>Coercive Labor Markets</t>
  </si>
  <si>
    <t>J48</t>
  </si>
  <si>
    <t>J49</t>
  </si>
  <si>
    <t>J5</t>
  </si>
  <si>
    <t>Labor&amp;ndash;Management Relations, Trade Unions, and Collective Bargaining</t>
  </si>
  <si>
    <t>J50</t>
  </si>
  <si>
    <t>J51</t>
  </si>
  <si>
    <t>Trade Unions: Objectives, Structure, and Effects</t>
  </si>
  <si>
    <t>J52</t>
  </si>
  <si>
    <t>Dispute Resolution:  Strikes, Arbitration, and Mediation &amp;bull; Collective Bargaining</t>
  </si>
  <si>
    <t>J53</t>
  </si>
  <si>
    <t>Labor&amp;ndash;Management Relations &amp;bull; Industrial Jurisprudence</t>
  </si>
  <si>
    <t>J54</t>
  </si>
  <si>
    <t>Producer Cooperatives &amp;bull; Labor Managed Firms &amp;bull; Employee Ownership</t>
  </si>
  <si>
    <t>J58</t>
  </si>
  <si>
    <t>J59</t>
  </si>
  <si>
    <t>J6</t>
  </si>
  <si>
    <t>Mobility, Unemployment, Vacancies, and Immigrant Workers</t>
  </si>
  <si>
    <t>J60</t>
  </si>
  <si>
    <t>J61</t>
  </si>
  <si>
    <t>Geographic Labor Mobility &amp;bull; Immigrant Workers</t>
  </si>
  <si>
    <t>J62</t>
  </si>
  <si>
    <t>Job, Occupational, and Intergenerational Mobility</t>
  </si>
  <si>
    <t>J63</t>
  </si>
  <si>
    <t>Turnover &amp;bull; Vacancies &amp;bull; Layoffs</t>
  </si>
  <si>
    <t>J64</t>
  </si>
  <si>
    <t>Unemployment: Models, Duration, Incidence, and Job Search</t>
  </si>
  <si>
    <t>J65</t>
  </si>
  <si>
    <t>Unemployment Insurance &amp;bull; Severance Pay &amp;bull; Plant Closings</t>
  </si>
  <si>
    <t>J68</t>
  </si>
  <si>
    <t>J69</t>
  </si>
  <si>
    <t>J7</t>
  </si>
  <si>
    <t>Labor Discrimination</t>
  </si>
  <si>
    <t>J70</t>
  </si>
  <si>
    <t>J71</t>
  </si>
  <si>
    <t>Discrimination</t>
  </si>
  <si>
    <t>J78</t>
  </si>
  <si>
    <t>J79</t>
  </si>
  <si>
    <t>J8</t>
  </si>
  <si>
    <t>Labor Standards: National and International</t>
  </si>
  <si>
    <t>J80</t>
  </si>
  <si>
    <t>J81</t>
  </si>
  <si>
    <t>Working Conditions</t>
  </si>
  <si>
    <t>J82</t>
  </si>
  <si>
    <t>Labor Force Composition</t>
  </si>
  <si>
    <t>J83</t>
  </si>
  <si>
    <t>Workers' Rights</t>
  </si>
  <si>
    <t>J88</t>
  </si>
  <si>
    <t>J89</t>
  </si>
  <si>
    <t>K</t>
  </si>
  <si>
    <t>Law and Economics</t>
  </si>
  <si>
    <t>K0</t>
  </si>
  <si>
    <t>K00</t>
  </si>
  <si>
    <t>K1</t>
  </si>
  <si>
    <t>Basic Areas of Law</t>
  </si>
  <si>
    <t>K10</t>
  </si>
  <si>
    <t>K11</t>
  </si>
  <si>
    <t>Property Law</t>
  </si>
  <si>
    <t>K12</t>
  </si>
  <si>
    <t>Contract Law</t>
  </si>
  <si>
    <t>K13</t>
  </si>
  <si>
    <t>Tort Law and Product Liability &amp;bull; Forensic Economics</t>
  </si>
  <si>
    <t>K14</t>
  </si>
  <si>
    <t>Criminal Law</t>
  </si>
  <si>
    <t>K15</t>
  </si>
  <si>
    <t>Civil Law &amp;bull; Common Law</t>
  </si>
  <si>
    <t>K16</t>
  </si>
  <si>
    <t>Election Law</t>
  </si>
  <si>
    <t>K19</t>
  </si>
  <si>
    <t>K2</t>
  </si>
  <si>
    <t>Regulation and Business Law</t>
  </si>
  <si>
    <t>K20</t>
  </si>
  <si>
    <t>K21</t>
  </si>
  <si>
    <t>Antitrust Law</t>
  </si>
  <si>
    <t>K22</t>
  </si>
  <si>
    <t>Business and Securities Law</t>
  </si>
  <si>
    <t>K23</t>
  </si>
  <si>
    <t>Regulated Industries and Administrative Law</t>
  </si>
  <si>
    <t>K24</t>
  </si>
  <si>
    <t>Cyber Law</t>
  </si>
  <si>
    <t>K25</t>
  </si>
  <si>
    <t>Real Estate Law</t>
  </si>
  <si>
    <t>K29</t>
  </si>
  <si>
    <t>K3</t>
  </si>
  <si>
    <t>Other Substantive Areas of Law</t>
  </si>
  <si>
    <t>K30</t>
  </si>
  <si>
    <t>K31</t>
  </si>
  <si>
    <t>Labor Law</t>
  </si>
  <si>
    <t>K32</t>
  </si>
  <si>
    <t>Energy, Environmental, Health, and Safety Law</t>
  </si>
  <si>
    <t>K33</t>
  </si>
  <si>
    <t>K34</t>
  </si>
  <si>
    <t>Tax Law</t>
  </si>
  <si>
    <t>K35</t>
  </si>
  <si>
    <t>Personal Bankruptcy Law</t>
  </si>
  <si>
    <t>K36</t>
  </si>
  <si>
    <t>Family and Personal Law</t>
  </si>
  <si>
    <t>K37</t>
  </si>
  <si>
    <t>Immigration Law</t>
  </si>
  <si>
    <t>K38</t>
  </si>
  <si>
    <t>Human Rights Law &amp;bull; Gender Law</t>
  </si>
  <si>
    <t>K39</t>
  </si>
  <si>
    <t>K4</t>
  </si>
  <si>
    <t>Legal Procedure, the Legal System, and Illegal Behavior</t>
  </si>
  <si>
    <t>K40</t>
  </si>
  <si>
    <t>K41</t>
  </si>
  <si>
    <t>Litigation Process</t>
  </si>
  <si>
    <t>K42</t>
  </si>
  <si>
    <t>Illegal Behavior and the Enforcement of Law</t>
  </si>
  <si>
    <t>K49</t>
  </si>
  <si>
    <t>L</t>
  </si>
  <si>
    <t>Industrial Organization</t>
  </si>
  <si>
    <t>L0</t>
  </si>
  <si>
    <t>L00</t>
  </si>
  <si>
    <t>L1</t>
  </si>
  <si>
    <t>Market Structure, Firm Strategy, and Market Performance</t>
  </si>
  <si>
    <t>L10</t>
  </si>
  <si>
    <t>L11</t>
  </si>
  <si>
    <t>Production, Pricing, and Market Structure &amp;bull; Size Distribution of Firms</t>
  </si>
  <si>
    <t>L12</t>
  </si>
  <si>
    <t>Monopoly &amp;bull; Monopolization Strategies</t>
  </si>
  <si>
    <t>L13</t>
  </si>
  <si>
    <t>Oligopoly and Other Imperfect Markets</t>
  </si>
  <si>
    <t>L14</t>
  </si>
  <si>
    <t>Transactional Relationships &amp;bull; Contracts and Reputation &amp;bull; Networks</t>
  </si>
  <si>
    <t>L15</t>
  </si>
  <si>
    <t>Information and Product Quality &amp;bull; Standardization and Compatibility</t>
  </si>
  <si>
    <t>L16</t>
  </si>
  <si>
    <t>Industrial Organization and Macroeconomics: Industrial Structure and Structural Change &amp;bull; Industrial Price Indices</t>
  </si>
  <si>
    <t>L17</t>
  </si>
  <si>
    <t>Open Source Products and Markets</t>
  </si>
  <si>
    <t>L19</t>
  </si>
  <si>
    <t>L2</t>
  </si>
  <si>
    <t>Firm Objectives, Organization, and Behavior</t>
  </si>
  <si>
    <t>L20</t>
  </si>
  <si>
    <t>L21</t>
  </si>
  <si>
    <t>Business Objectives of the Firm</t>
  </si>
  <si>
    <t>L22</t>
  </si>
  <si>
    <t>Firm Organization and Market Structure</t>
  </si>
  <si>
    <t>L23</t>
  </si>
  <si>
    <t>Organization of Production</t>
  </si>
  <si>
    <t>L24</t>
  </si>
  <si>
    <t>Contracting Out &amp;bull; Joint Ventures &amp;bull; Technology Licensing</t>
  </si>
  <si>
    <t>L25</t>
  </si>
  <si>
    <t>Firm Performance: Size, Diversification, and Scope</t>
  </si>
  <si>
    <t>L26</t>
  </si>
  <si>
    <t>Entrepreneurship</t>
  </si>
  <si>
    <t>L29</t>
  </si>
  <si>
    <t>L3</t>
  </si>
  <si>
    <t>Nonprofit Organizations and Public Enterprise</t>
  </si>
  <si>
    <t>L30</t>
  </si>
  <si>
    <t>L31</t>
  </si>
  <si>
    <t>Nonprofit Institutions &amp;bull; NGOs &amp;bull; Social Entrepreneurship</t>
  </si>
  <si>
    <t>L32</t>
  </si>
  <si>
    <t>Public Enterprises &amp;bull; Public-Private Enterprises</t>
  </si>
  <si>
    <t>L33</t>
  </si>
  <si>
    <t>Comparison of Public and Private Enterprises and Nonprofit Institutions &amp;bull; Privatization &amp;bull; Contracting Out</t>
  </si>
  <si>
    <t>L38</t>
  </si>
  <si>
    <t>L39</t>
  </si>
  <si>
    <t>L4</t>
  </si>
  <si>
    <t>Antitrust Issues and Policies</t>
  </si>
  <si>
    <t>L40</t>
  </si>
  <si>
    <t>L41</t>
  </si>
  <si>
    <t>Monopolization &amp;bull; Horizontal Anticompetitive Practices</t>
  </si>
  <si>
    <t>L42</t>
  </si>
  <si>
    <t>Vertical Restraints &amp;bull; Resale Price Maintenance &amp;bull; Quantity Discounts</t>
  </si>
  <si>
    <t>L43</t>
  </si>
  <si>
    <t>Legal Monopolies and Regulation or Deregulation</t>
  </si>
  <si>
    <t>L44</t>
  </si>
  <si>
    <t>Antitrust Policy and Public Enterprises, Nonprofit Institutions, and Professional Organizations</t>
  </si>
  <si>
    <t>L49</t>
  </si>
  <si>
    <t>L5</t>
  </si>
  <si>
    <t>Regulation and Industrial Policy</t>
  </si>
  <si>
    <t>L50</t>
  </si>
  <si>
    <t>L51</t>
  </si>
  <si>
    <t>Economics of Regulation</t>
  </si>
  <si>
    <t>L52</t>
  </si>
  <si>
    <t>Industrial Policy &amp;bull; Sectoral Planning Methods</t>
  </si>
  <si>
    <t>L53</t>
  </si>
  <si>
    <t>Enterprise Policy</t>
  </si>
  <si>
    <t>L59</t>
  </si>
  <si>
    <t>L6</t>
  </si>
  <si>
    <t>Industry Studies: Manufacturing</t>
  </si>
  <si>
    <t>L60</t>
  </si>
  <si>
    <t>L61</t>
  </si>
  <si>
    <t>Metals and Metal Products &amp;bull; Cement &amp;bull; Glass &amp;bull; Ceramics</t>
  </si>
  <si>
    <t>L62</t>
  </si>
  <si>
    <t>Automobiles &amp;bull; Other Transportation Equipment &amp;bull; Related Parts and Equipment</t>
  </si>
  <si>
    <t>L63</t>
  </si>
  <si>
    <t>Microelectronics &amp;bull; Computers &amp;bull; Communications Equipment</t>
  </si>
  <si>
    <t>L64</t>
  </si>
  <si>
    <t>Other Machinery &amp;bull; Business Equipment &amp;bull; Armaments</t>
  </si>
  <si>
    <t>L65</t>
  </si>
  <si>
    <t>Chemicals &amp;bull; Rubber &amp;bull; Drugs &amp;bull; Biotechnology &amp;bull; Plastics</t>
  </si>
  <si>
    <t>L66</t>
  </si>
  <si>
    <t>Food &amp;bull; Beverages &amp;bull; Cosmetics &amp;bull; Tobacco &amp;bull; Wine and Spirits</t>
  </si>
  <si>
    <t>L67</t>
  </si>
  <si>
    <t>Other Consumer Nondurables: Clothing, Textiles, Shoes, and Leather Goods; Household Goods; Sports Equipment</t>
  </si>
  <si>
    <t>L68</t>
  </si>
  <si>
    <t>Appliances &amp;bull; Furniture &amp;bull; Other Consumer Durables</t>
  </si>
  <si>
    <t>L69</t>
  </si>
  <si>
    <t>L7</t>
  </si>
  <si>
    <t>Industry Studies: Primary Products and Construction</t>
  </si>
  <si>
    <t>L70</t>
  </si>
  <si>
    <t>L71</t>
  </si>
  <si>
    <t>Mining, Extraction, and Refining: Hydrocarbon Fuels</t>
  </si>
  <si>
    <t>L72</t>
  </si>
  <si>
    <t>Mining, Extraction, and Refining: Other Nonrenewable Resources</t>
  </si>
  <si>
    <t>L73</t>
  </si>
  <si>
    <t>Forest Products</t>
  </si>
  <si>
    <t>L74</t>
  </si>
  <si>
    <t>Construction</t>
  </si>
  <si>
    <t>L78</t>
  </si>
  <si>
    <t>L79</t>
  </si>
  <si>
    <t>L8</t>
  </si>
  <si>
    <t>Industry Studies: Services</t>
  </si>
  <si>
    <t>L80</t>
  </si>
  <si>
    <t>L81</t>
  </si>
  <si>
    <t>Retail and Wholesale Trade &amp;bull; e-Commerce</t>
  </si>
  <si>
    <t>L82</t>
  </si>
  <si>
    <t>Entertainment &amp;bull; Media</t>
  </si>
  <si>
    <t>L83</t>
  </si>
  <si>
    <t>Sports &amp;bull; Gambling &amp;bull; Restaurants &amp;bull; Recreation &amp;bull; Tourism</t>
  </si>
  <si>
    <t>L84</t>
  </si>
  <si>
    <t>Personal, Professional, and Business Services</t>
  </si>
  <si>
    <t>L85</t>
  </si>
  <si>
    <t>Real Estate Services</t>
  </si>
  <si>
    <t>L86</t>
  </si>
  <si>
    <t>Information and Internet Services &amp;bull; Computer Software</t>
  </si>
  <si>
    <t>L87</t>
  </si>
  <si>
    <t>Postal and Delivery Services</t>
  </si>
  <si>
    <t>L88</t>
  </si>
  <si>
    <t>L89</t>
  </si>
  <si>
    <t>L9</t>
  </si>
  <si>
    <t>Industry Studies: Transportation and Utilities</t>
  </si>
  <si>
    <t>L90</t>
  </si>
  <si>
    <t>L91</t>
  </si>
  <si>
    <t>Transportation: General</t>
  </si>
  <si>
    <t>L92</t>
  </si>
  <si>
    <t>Railroads and Other Surface Transportation</t>
  </si>
  <si>
    <t>L93</t>
  </si>
  <si>
    <t>Air Transportation</t>
  </si>
  <si>
    <t>L94</t>
  </si>
  <si>
    <t>Electric Utilities</t>
  </si>
  <si>
    <t>L95</t>
  </si>
  <si>
    <t>Gas Utilities &amp;bull; Pipelines &amp;bull; Water Utilities</t>
  </si>
  <si>
    <t>L96</t>
  </si>
  <si>
    <t>L97</t>
  </si>
  <si>
    <t>Utilities: General</t>
  </si>
  <si>
    <t>L98</t>
  </si>
  <si>
    <t>L99</t>
  </si>
  <si>
    <t>M</t>
  </si>
  <si>
    <t>Business Administration and Business Economics &amp;bull; Marketing &amp;bull; Accounting &amp;bull; Personnel Economics</t>
  </si>
  <si>
    <t>M0</t>
  </si>
  <si>
    <t>M00</t>
  </si>
  <si>
    <t>M1</t>
  </si>
  <si>
    <t>Business Administration</t>
  </si>
  <si>
    <t>M10</t>
  </si>
  <si>
    <t>M11</t>
  </si>
  <si>
    <t>Production Management</t>
  </si>
  <si>
    <t>M12</t>
  </si>
  <si>
    <t>Personnel Management &amp;bull; Executives; Executive Compensation</t>
  </si>
  <si>
    <t>M13</t>
  </si>
  <si>
    <t>New Firms &amp;bull; Startups</t>
  </si>
  <si>
    <t>M14</t>
  </si>
  <si>
    <t>Corporate Culture &amp;bull; Diversity &amp;bull; Social Responsibility</t>
  </si>
  <si>
    <t>M15</t>
  </si>
  <si>
    <t>IT Management</t>
  </si>
  <si>
    <t>M16</t>
  </si>
  <si>
    <t>International Business Administration</t>
  </si>
  <si>
    <t>M19</t>
  </si>
  <si>
    <t>M2</t>
  </si>
  <si>
    <t>Business Economics</t>
  </si>
  <si>
    <t>M20</t>
  </si>
  <si>
    <t>M21</t>
  </si>
  <si>
    <t>M29</t>
  </si>
  <si>
    <t>M3</t>
  </si>
  <si>
    <t>Marketing and Advertising</t>
  </si>
  <si>
    <t>M30</t>
  </si>
  <si>
    <t>M31</t>
  </si>
  <si>
    <t>M37</t>
  </si>
  <si>
    <t>Advertising</t>
  </si>
  <si>
    <t>M38</t>
  </si>
  <si>
    <t>M39</t>
  </si>
  <si>
    <t>M4</t>
  </si>
  <si>
    <t>Accounting and Auditing</t>
  </si>
  <si>
    <t>M40</t>
  </si>
  <si>
    <t>M41</t>
  </si>
  <si>
    <t>M42</t>
  </si>
  <si>
    <t>Auditing</t>
  </si>
  <si>
    <t>M48</t>
  </si>
  <si>
    <t>M49</t>
  </si>
  <si>
    <t>M5</t>
  </si>
  <si>
    <t>Personnel Economics</t>
  </si>
  <si>
    <t>M50</t>
  </si>
  <si>
    <t>M51</t>
  </si>
  <si>
    <t>Firm Employment Decisions &amp;bull; Promotions</t>
  </si>
  <si>
    <t>M52</t>
  </si>
  <si>
    <t>Compensation and Compensation Methods and Their Effects</t>
  </si>
  <si>
    <t>M53</t>
  </si>
  <si>
    <t>Training</t>
  </si>
  <si>
    <t>M54</t>
  </si>
  <si>
    <t>Labor Management</t>
  </si>
  <si>
    <t>M55</t>
  </si>
  <si>
    <t>Labor Contracting Devices</t>
  </si>
  <si>
    <t>M59</t>
  </si>
  <si>
    <t>N</t>
  </si>
  <si>
    <t>Economic History</t>
  </si>
  <si>
    <t>N0</t>
  </si>
  <si>
    <t>N00</t>
  </si>
  <si>
    <t>N01</t>
  </si>
  <si>
    <t>Development of the Discipline: Historiographical; Sources and Methods</t>
  </si>
  <si>
    <t>N1</t>
  </si>
  <si>
    <t>Macroeconomics and Monetary Economics &amp;bull; Industrial Structure &amp;bull; Growth &amp;bull; Fluctuations</t>
  </si>
  <si>
    <t>N10</t>
  </si>
  <si>
    <t>General, International, or Comparative</t>
  </si>
  <si>
    <t>N11</t>
  </si>
  <si>
    <t>U.S. &amp;bull; Canada: Pre-1913</t>
  </si>
  <si>
    <t>N12</t>
  </si>
  <si>
    <t>U.S. &amp;bull; Canada: 1913&amp;ndash;</t>
  </si>
  <si>
    <t>N13</t>
  </si>
  <si>
    <t>Europe: Pre-1913</t>
  </si>
  <si>
    <t>N14</t>
  </si>
  <si>
    <t>Europe: 1913&amp;ndash;</t>
  </si>
  <si>
    <t>N15</t>
  </si>
  <si>
    <t>Asia including Middle East</t>
  </si>
  <si>
    <t>N16</t>
  </si>
  <si>
    <t>Latin America &amp;bull; Caribbean</t>
  </si>
  <si>
    <t>N17</t>
  </si>
  <si>
    <t>Africa &amp;bull; Oceania</t>
  </si>
  <si>
    <t>N2</t>
  </si>
  <si>
    <t>Financial Markets and Institutions</t>
  </si>
  <si>
    <t>N20</t>
  </si>
  <si>
    <t>N21</t>
  </si>
  <si>
    <t>N22</t>
  </si>
  <si>
    <t>N23</t>
  </si>
  <si>
    <t>N24</t>
  </si>
  <si>
    <t>N25</t>
  </si>
  <si>
    <t>N26</t>
  </si>
  <si>
    <t>N27</t>
  </si>
  <si>
    <t>N3</t>
  </si>
  <si>
    <t>Labor and Consumers, Demography, Education, Health, Welfare, Income, Wealth, Religion, and Philanthropy</t>
  </si>
  <si>
    <t>N30</t>
  </si>
  <si>
    <t>N31</t>
  </si>
  <si>
    <t>N32</t>
  </si>
  <si>
    <t>U.S. &amp;bull; Canada: 1913-</t>
  </si>
  <si>
    <t>N33</t>
  </si>
  <si>
    <t>N34</t>
  </si>
  <si>
    <t>Europe: 1913-</t>
  </si>
  <si>
    <t>N35</t>
  </si>
  <si>
    <t>N36</t>
  </si>
  <si>
    <t>N37</t>
  </si>
  <si>
    <t>N4</t>
  </si>
  <si>
    <t>Government, War, Law, International Relations, and Regulation</t>
  </si>
  <si>
    <t>N40</t>
  </si>
  <si>
    <t>N41</t>
  </si>
  <si>
    <t>N42</t>
  </si>
  <si>
    <t>N43</t>
  </si>
  <si>
    <t>N44</t>
  </si>
  <si>
    <t>N45</t>
  </si>
  <si>
    <t>N46</t>
  </si>
  <si>
    <t>N47</t>
  </si>
  <si>
    <t>N5</t>
  </si>
  <si>
    <t>Agriculture, Natural Resources, Environment, and Extractive Industries</t>
  </si>
  <si>
    <t>N50</t>
  </si>
  <si>
    <t>N51</t>
  </si>
  <si>
    <t>N52</t>
  </si>
  <si>
    <t>N53</t>
  </si>
  <si>
    <t>N54</t>
  </si>
  <si>
    <t>N55</t>
  </si>
  <si>
    <t>N56</t>
  </si>
  <si>
    <t>N57</t>
  </si>
  <si>
    <t>N6</t>
  </si>
  <si>
    <t>Manufacturing and Construction</t>
  </si>
  <si>
    <t>N60</t>
  </si>
  <si>
    <t>N61</t>
  </si>
  <si>
    <t>N62</t>
  </si>
  <si>
    <t>N63</t>
  </si>
  <si>
    <t>N64</t>
  </si>
  <si>
    <t>N65</t>
  </si>
  <si>
    <t>N66</t>
  </si>
  <si>
    <t>N67</t>
  </si>
  <si>
    <t>N7</t>
  </si>
  <si>
    <t>Transport, Trade, Energy, Technology, and Other Services</t>
  </si>
  <si>
    <t>N70</t>
  </si>
  <si>
    <t>N71</t>
  </si>
  <si>
    <t>N72</t>
  </si>
  <si>
    <t>N73</t>
  </si>
  <si>
    <t>N74</t>
  </si>
  <si>
    <t>N75</t>
  </si>
  <si>
    <t>N76</t>
  </si>
  <si>
    <t>N77</t>
  </si>
  <si>
    <t>N8</t>
  </si>
  <si>
    <t>Micro-Business History</t>
  </si>
  <si>
    <t>N80</t>
  </si>
  <si>
    <t>N81</t>
  </si>
  <si>
    <t>N82</t>
  </si>
  <si>
    <t>N83</t>
  </si>
  <si>
    <t>N84</t>
  </si>
  <si>
    <t>N85</t>
  </si>
  <si>
    <t>N86</t>
  </si>
  <si>
    <t>N87</t>
  </si>
  <si>
    <t>N9</t>
  </si>
  <si>
    <t>Regional and Urban History</t>
  </si>
  <si>
    <t>N90</t>
  </si>
  <si>
    <t>N91</t>
  </si>
  <si>
    <t>N92</t>
  </si>
  <si>
    <t>N93</t>
  </si>
  <si>
    <t>N94</t>
  </si>
  <si>
    <t>N95</t>
  </si>
  <si>
    <t>N96</t>
  </si>
  <si>
    <t>N97</t>
  </si>
  <si>
    <t>O</t>
  </si>
  <si>
    <t>Economic Development, Innovation, Technological Change, and Growth</t>
  </si>
  <si>
    <t>O1</t>
  </si>
  <si>
    <t>O10</t>
  </si>
  <si>
    <t>O11</t>
  </si>
  <si>
    <t>Macroeconomic Analyses of Economic Development</t>
  </si>
  <si>
    <t>O12</t>
  </si>
  <si>
    <t>Microeconomic Analyses of Economic Development</t>
  </si>
  <si>
    <t>O13</t>
  </si>
  <si>
    <t>Agriculture &amp;bull; Natural Resources &amp;bull; Energy &amp;bull; Environment &amp;bull; Other Primary Products</t>
  </si>
  <si>
    <t>O14</t>
  </si>
  <si>
    <t>Industrialization &amp;bull; Manufacturing and Service Industries &amp;bull; Choice of Technology</t>
  </si>
  <si>
    <t>O15</t>
  </si>
  <si>
    <t>Human Resources &amp;bull; Human Development &amp;bull; Income Distribution &amp;bull; Migration</t>
  </si>
  <si>
    <t>O16</t>
  </si>
  <si>
    <t>Financial Markets &amp;bull; Saving and Capital Investment &amp;bull; Corporate Finance and Governance</t>
  </si>
  <si>
    <t>O17</t>
  </si>
  <si>
    <t>Formal and Informal Sectors &amp;bull; Shadow Economy &amp;bull; Institutional Arrangements</t>
  </si>
  <si>
    <t>O18</t>
  </si>
  <si>
    <t>Urban, Rural, Regional, and Transportation Analysis &amp;bull; Housing &amp;bull; Infrastructure</t>
  </si>
  <si>
    <t>O19</t>
  </si>
  <si>
    <t>International Linkages to Development &amp;bull; Role of International Organizations</t>
  </si>
  <si>
    <t>O2</t>
  </si>
  <si>
    <t>Development Planning and Policy</t>
  </si>
  <si>
    <t>O20</t>
  </si>
  <si>
    <t>O21</t>
  </si>
  <si>
    <t>Planning Models &amp;bull; Planning Policy</t>
  </si>
  <si>
    <t>O22</t>
  </si>
  <si>
    <t>Project Analysis</t>
  </si>
  <si>
    <t>O23</t>
  </si>
  <si>
    <t>Fiscal and Monetary Policy in Development</t>
  </si>
  <si>
    <t>O24</t>
  </si>
  <si>
    <t>Trade Policy &amp;bull; Factor Movement Policy &amp;bull; Foreign Exchange Policy</t>
  </si>
  <si>
    <t>O25</t>
  </si>
  <si>
    <t>Industrial Policy</t>
  </si>
  <si>
    <t>O29</t>
  </si>
  <si>
    <t>O3</t>
  </si>
  <si>
    <t>Innovation &amp;bull; Research and Development &amp;bull; Technological Change &amp;bull; Intellectual Property Rights</t>
  </si>
  <si>
    <t>O30</t>
  </si>
  <si>
    <t>O31</t>
  </si>
  <si>
    <t>Innovation and Invention: Processes and Incentives</t>
  </si>
  <si>
    <t>O32</t>
  </si>
  <si>
    <t>Management of Technological Innovation and R&amp;D</t>
  </si>
  <si>
    <t>O33</t>
  </si>
  <si>
    <t>Technological Change: Choices and Consequences &amp;bull; Diffusion Processes</t>
  </si>
  <si>
    <t>O34</t>
  </si>
  <si>
    <t>Intellectual Property and Intellectual Capital</t>
  </si>
  <si>
    <t>O35</t>
  </si>
  <si>
    <t>Social Innovation</t>
  </si>
  <si>
    <t>O36</t>
  </si>
  <si>
    <t>Open Innovation</t>
  </si>
  <si>
    <t>O38</t>
  </si>
  <si>
    <t>O39</t>
  </si>
  <si>
    <t>O4</t>
  </si>
  <si>
    <t>Economic Growth and Aggregate Productivity</t>
  </si>
  <si>
    <t>O40</t>
  </si>
  <si>
    <t>O41</t>
  </si>
  <si>
    <t>One, Two, and Multisector Growth Models</t>
  </si>
  <si>
    <t>O42</t>
  </si>
  <si>
    <t>Monetary Growth Models</t>
  </si>
  <si>
    <t>O43</t>
  </si>
  <si>
    <t>Institutions and Growth</t>
  </si>
  <si>
    <t>O44</t>
  </si>
  <si>
    <t>Environment and Growth</t>
  </si>
  <si>
    <t>O47</t>
  </si>
  <si>
    <t>Empirical Studies of Economic Growth &amp;bull; Aggregate Productivity &amp;bull; Cross-Country Output Convergence</t>
  </si>
  <si>
    <t>O49</t>
  </si>
  <si>
    <t>O5</t>
  </si>
  <si>
    <t>Economywide Country Studies</t>
  </si>
  <si>
    <t>O50</t>
  </si>
  <si>
    <t>O51</t>
  </si>
  <si>
    <t>U.S. &amp;bull; Canada</t>
  </si>
  <si>
    <t>O52</t>
  </si>
  <si>
    <t>Europe</t>
  </si>
  <si>
    <t>O53</t>
  </si>
  <si>
    <t>O54</t>
  </si>
  <si>
    <t>O55</t>
  </si>
  <si>
    <t>Africa</t>
  </si>
  <si>
    <t>O56</t>
  </si>
  <si>
    <t>Oceania</t>
  </si>
  <si>
    <t>O57</t>
  </si>
  <si>
    <t>Comparative Studies of Countries</t>
  </si>
  <si>
    <t>P</t>
  </si>
  <si>
    <t>Economic Systems</t>
  </si>
  <si>
    <t>P0</t>
  </si>
  <si>
    <t>P00</t>
  </si>
  <si>
    <t>P1</t>
  </si>
  <si>
    <t>Capitalist Systems</t>
  </si>
  <si>
    <t>P10</t>
  </si>
  <si>
    <t>P11</t>
  </si>
  <si>
    <t>Planning, Coordination, and Reform</t>
  </si>
  <si>
    <t>P12</t>
  </si>
  <si>
    <t>Capitalist Enterprises</t>
  </si>
  <si>
    <t>P13</t>
  </si>
  <si>
    <t>Cooperative Enterprises</t>
  </si>
  <si>
    <t>P14</t>
  </si>
  <si>
    <t>Property Rights</t>
  </si>
  <si>
    <t>P16</t>
  </si>
  <si>
    <t>Political Economy</t>
  </si>
  <si>
    <t>P17</t>
  </si>
  <si>
    <t>Performance and Prospects</t>
  </si>
  <si>
    <t>P18</t>
  </si>
  <si>
    <t>Energy &amp;bull; Environment</t>
  </si>
  <si>
    <t>P19</t>
  </si>
  <si>
    <t>P2</t>
  </si>
  <si>
    <t>Socialist Systems and Transitional Economies</t>
  </si>
  <si>
    <t>P20</t>
  </si>
  <si>
    <t>P21</t>
  </si>
  <si>
    <t>P22</t>
  </si>
  <si>
    <t>Prices</t>
  </si>
  <si>
    <t>P23</t>
  </si>
  <si>
    <t>Factor and Product Markets &amp;bull; Industry Studies &amp;bull; Population</t>
  </si>
  <si>
    <t>P24</t>
  </si>
  <si>
    <t>National Income, Product, and Expenditure &amp;bull; Money &amp;bull; Inflation</t>
  </si>
  <si>
    <t>P25</t>
  </si>
  <si>
    <t>Urban, Rural, and Regional Economics</t>
  </si>
  <si>
    <t>P26</t>
  </si>
  <si>
    <t>Political Economy &amp;bull; Property Rights</t>
  </si>
  <si>
    <t>P27</t>
  </si>
  <si>
    <t>P28</t>
  </si>
  <si>
    <t>Natural Resources &amp;bull; Energy &amp;bull; Environment</t>
  </si>
  <si>
    <t>P29</t>
  </si>
  <si>
    <t>P3</t>
  </si>
  <si>
    <t>Socialist Institutions and Their Transitions</t>
  </si>
  <si>
    <t>P30</t>
  </si>
  <si>
    <t>P31</t>
  </si>
  <si>
    <t>Socialist Enterprises and Their Transitions</t>
  </si>
  <si>
    <t>P32</t>
  </si>
  <si>
    <t>Collectives &amp;bull; Communes &amp;bull; Agriculture</t>
  </si>
  <si>
    <t>P33</t>
  </si>
  <si>
    <t>International Trade, Finance, Investment, Relations, and Aid</t>
  </si>
  <si>
    <t>P34</t>
  </si>
  <si>
    <t>P35</t>
  </si>
  <si>
    <t>P36</t>
  </si>
  <si>
    <t>Consumer Economics &amp;bull; Health &amp;bull; Education and Training &amp;bull; Welfare, Income, Wealth, and Poverty</t>
  </si>
  <si>
    <t>P37</t>
  </si>
  <si>
    <t>Legal Institutions &amp;bull; Illegal Behavior</t>
  </si>
  <si>
    <t>P39</t>
  </si>
  <si>
    <t>P4</t>
  </si>
  <si>
    <t>Other Economic Systems</t>
  </si>
  <si>
    <t>P40</t>
  </si>
  <si>
    <t>P41</t>
  </si>
  <si>
    <t>P42</t>
  </si>
  <si>
    <t>Productive Enterprises &amp;bull; Factor and Product Markets &amp;bull; Prices &amp;bull; Population</t>
  </si>
  <si>
    <t>P43</t>
  </si>
  <si>
    <t>Public Economics &amp;bull; Financial Economics</t>
  </si>
  <si>
    <t>P44</t>
  </si>
  <si>
    <t>P45</t>
  </si>
  <si>
    <t>International Trade, Finance, Investment, and Aid</t>
  </si>
  <si>
    <t>P46</t>
  </si>
  <si>
    <t>P47</t>
  </si>
  <si>
    <t>P48</t>
  </si>
  <si>
    <t>Political Economy &amp;bull; Legal Institutions &amp;bull; Property Rights &amp;bull; Natural Resources &amp;bull; Energy &amp;bull; Environment &amp;bull; Regional Studies</t>
  </si>
  <si>
    <t>P49</t>
  </si>
  <si>
    <t>P5</t>
  </si>
  <si>
    <t>Comparative Economic Systems</t>
  </si>
  <si>
    <t>P50</t>
  </si>
  <si>
    <t>P51</t>
  </si>
  <si>
    <t>Comparative Analysis of Economic Systems</t>
  </si>
  <si>
    <t>P52</t>
  </si>
  <si>
    <t>Comparative Studies of Particular Economies</t>
  </si>
  <si>
    <t>P59</t>
  </si>
  <si>
    <t>Q</t>
  </si>
  <si>
    <t>Agricultural and Natural Resource Economics &amp;bull; Environmental and Ecological Economics</t>
  </si>
  <si>
    <t>Q0</t>
  </si>
  <si>
    <t>Q00</t>
  </si>
  <si>
    <t>Q01</t>
  </si>
  <si>
    <t>Sustainable Development</t>
  </si>
  <si>
    <t>Q02</t>
  </si>
  <si>
    <t>Commodity Markets</t>
  </si>
  <si>
    <t>Q1</t>
  </si>
  <si>
    <t>Agriculture</t>
  </si>
  <si>
    <t>Q10</t>
  </si>
  <si>
    <t>Q11</t>
  </si>
  <si>
    <t>Aggregate Supply and Demand Analysis &amp;bull; Prices</t>
  </si>
  <si>
    <t>Q12</t>
  </si>
  <si>
    <t>Micro Analysis of Farm Firms, Farm Households, and Farm Input Markets</t>
  </si>
  <si>
    <t>Q13</t>
  </si>
  <si>
    <t>Agricultural Markets and Marketing &amp;bull; Cooperatives &amp;bull; Agribusiness</t>
  </si>
  <si>
    <t>Q14</t>
  </si>
  <si>
    <t>Agricultural Finance</t>
  </si>
  <si>
    <t>Q15</t>
  </si>
  <si>
    <t>Land Ownership and Tenure &amp;bull; Land Reform &amp;bull; Land Use &amp;bull; Irrigation &amp;bull; Agriculture and Environment</t>
  </si>
  <si>
    <t>Q16</t>
  </si>
  <si>
    <t>R&amp;D &amp;bull; Agricultural Technology &amp;bull; Biofuels &amp;bull; Agricultural Extension Services</t>
  </si>
  <si>
    <t>Q17</t>
  </si>
  <si>
    <t>Agriculture in International Trade</t>
  </si>
  <si>
    <t>Q18</t>
  </si>
  <si>
    <t>Agricultural Policy &amp;bull; Food Policy</t>
  </si>
  <si>
    <t>Q19</t>
  </si>
  <si>
    <t>Q2</t>
  </si>
  <si>
    <t>Renewable Resources and Conservation</t>
  </si>
  <si>
    <t>Q20</t>
  </si>
  <si>
    <t>Q21</t>
  </si>
  <si>
    <t>Demand and Supply &amp;bull; Prices</t>
  </si>
  <si>
    <t>Q22</t>
  </si>
  <si>
    <t>Fishery &amp;bull; Aquaculture</t>
  </si>
  <si>
    <t>Q23</t>
  </si>
  <si>
    <t>Q24</t>
  </si>
  <si>
    <t>Land</t>
  </si>
  <si>
    <t>Q25</t>
  </si>
  <si>
    <t>Water</t>
  </si>
  <si>
    <t>Q26</t>
  </si>
  <si>
    <t>Recreational Aspects of Natural Resources</t>
  </si>
  <si>
    <t>Q27</t>
  </si>
  <si>
    <t>Issues in International Trade</t>
  </si>
  <si>
    <t>Q28</t>
  </si>
  <si>
    <t>Q29</t>
  </si>
  <si>
    <t>Q3</t>
  </si>
  <si>
    <t>Nonrenewable Resources and Conservation</t>
  </si>
  <si>
    <t>Q30</t>
  </si>
  <si>
    <t>Q31</t>
  </si>
  <si>
    <t>Q32</t>
  </si>
  <si>
    <t>Exhaustible Resources and Economic Development</t>
  </si>
  <si>
    <t>Q33</t>
  </si>
  <si>
    <t>Resource Booms</t>
  </si>
  <si>
    <t>Q34</t>
  </si>
  <si>
    <t>Natural Resources and Domestic and International Conflicts</t>
  </si>
  <si>
    <t>Q35</t>
  </si>
  <si>
    <t>Hydrocarbon Resources</t>
  </si>
  <si>
    <t>Q37</t>
  </si>
  <si>
    <t>Q38</t>
  </si>
  <si>
    <t>Q39</t>
  </si>
  <si>
    <t>Q4</t>
  </si>
  <si>
    <t>Q40</t>
  </si>
  <si>
    <t>Q41</t>
  </si>
  <si>
    <t>Q42</t>
  </si>
  <si>
    <t>Alternative Energy Sources</t>
  </si>
  <si>
    <t>Q43</t>
  </si>
  <si>
    <t>Energy and the Macroeconomy</t>
  </si>
  <si>
    <t>Q47</t>
  </si>
  <si>
    <t>Energy Forecasting</t>
  </si>
  <si>
    <t>Q48</t>
  </si>
  <si>
    <t>Q49</t>
  </si>
  <si>
    <t>Q5</t>
  </si>
  <si>
    <t>Environmental Economics</t>
  </si>
  <si>
    <t>Q50</t>
  </si>
  <si>
    <t>Q51</t>
  </si>
  <si>
    <t>Valuation of Environmental Effects</t>
  </si>
  <si>
    <t>Q52</t>
  </si>
  <si>
    <t>Pollution Control Adoption and Costs &amp;bull; Distributional Effects &amp;bull; Employment Effects</t>
  </si>
  <si>
    <t>Q53</t>
  </si>
  <si>
    <t>Air Pollution &amp;bull; Water Pollution &amp;bull; Noise &amp;bull; Hazardous Waste &amp;bull; Solid Waste &amp;bull; Recycling</t>
  </si>
  <si>
    <t>Q54</t>
  </si>
  <si>
    <t>Climate &amp;bull; Natural Disasters and Their Management &amp;bull; Global Warming</t>
  </si>
  <si>
    <t>Q55</t>
  </si>
  <si>
    <t>Technological Innovation</t>
  </si>
  <si>
    <t>Q56</t>
  </si>
  <si>
    <t>Environment and Development &amp;bull; Environment and Trade &amp;bull; Sustainability &amp;bull; Environmental Accounts and Accounting &amp;bull; Environmental Equity &amp;bull; Population Growth</t>
  </si>
  <si>
    <t>Q57</t>
  </si>
  <si>
    <t>Ecological Economics: Ecosystem Services &amp;bull; Biodiversity Conservation &amp;bull; Bioeconomics &amp;bull; Industrial Ecology</t>
  </si>
  <si>
    <t>Q58</t>
  </si>
  <si>
    <t>Q59</t>
  </si>
  <si>
    <t>R</t>
  </si>
  <si>
    <t>Urban, Rural, Regional, Real Estate, and Transportation Economics</t>
  </si>
  <si>
    <t>R0</t>
  </si>
  <si>
    <t>R00</t>
  </si>
  <si>
    <t>R1</t>
  </si>
  <si>
    <t>General Regional Economics</t>
  </si>
  <si>
    <t>R10</t>
  </si>
  <si>
    <t>R11</t>
  </si>
  <si>
    <t>Regional Economic Activity: Growth, Development, Environmental Issues, and Changes</t>
  </si>
  <si>
    <t>R12</t>
  </si>
  <si>
    <t>Size and Spatial Distributions of Regional Economic Activity</t>
  </si>
  <si>
    <t>R13</t>
  </si>
  <si>
    <t>General Equilibrium and Welfare Economic Analysis of Regional Economies</t>
  </si>
  <si>
    <t>R14</t>
  </si>
  <si>
    <t>Land Use Patterns</t>
  </si>
  <si>
    <t>R15</t>
  </si>
  <si>
    <t>Econometric and Input&amp;ndash;Output Models &amp;bull; Other Models</t>
  </si>
  <si>
    <t>R19</t>
  </si>
  <si>
    <t>R2</t>
  </si>
  <si>
    <t>Household Analysis</t>
  </si>
  <si>
    <t>R20</t>
  </si>
  <si>
    <t>R21</t>
  </si>
  <si>
    <t>Housing Demand</t>
  </si>
  <si>
    <t>R22</t>
  </si>
  <si>
    <t>Other Demand</t>
  </si>
  <si>
    <t>R23</t>
  </si>
  <si>
    <t>Regional Migration &amp;bull; Regional Labor Markets &amp;bull; Population &amp;bull; Neighborhood Characteristics</t>
  </si>
  <si>
    <t>R28</t>
  </si>
  <si>
    <t>R29</t>
  </si>
  <si>
    <t>R3</t>
  </si>
  <si>
    <t>Real Estate Markets, Spatial Production Analysis, and Firm Location</t>
  </si>
  <si>
    <t>R30</t>
  </si>
  <si>
    <t>R31</t>
  </si>
  <si>
    <t>Housing Supply and Markets</t>
  </si>
  <si>
    <t>R32</t>
  </si>
  <si>
    <t>Other Spatial Production and Pricing Analysis</t>
  </si>
  <si>
    <t>R33</t>
  </si>
  <si>
    <t>Nonagricultural and Nonresidential Real Estate Markets</t>
  </si>
  <si>
    <t>R38</t>
  </si>
  <si>
    <t>R39</t>
  </si>
  <si>
    <t>R4</t>
  </si>
  <si>
    <t>Transportation Economics</t>
  </si>
  <si>
    <t>R40</t>
  </si>
  <si>
    <t>R41</t>
  </si>
  <si>
    <t>Transportation: Demand, Supply, and Congestion &amp;bull; Travel Time &amp;bull; Safety and Accidents &amp;bull; Transportation Noise</t>
  </si>
  <si>
    <t>R42</t>
  </si>
  <si>
    <t>Government and Private Investment Analysis &amp;bull; Road Maintenance &amp;bull; Transportation Planning</t>
  </si>
  <si>
    <t>R48</t>
  </si>
  <si>
    <t>Government Pricing and Policy</t>
  </si>
  <si>
    <t>R49</t>
  </si>
  <si>
    <t>R5</t>
  </si>
  <si>
    <t>Regional Government Analysis</t>
  </si>
  <si>
    <t>R50</t>
  </si>
  <si>
    <t>R51</t>
  </si>
  <si>
    <t>Finance in Urban and Rural Economies</t>
  </si>
  <si>
    <t>R52</t>
  </si>
  <si>
    <t>Land Use and Other Regulations</t>
  </si>
  <si>
    <t>R53</t>
  </si>
  <si>
    <t>Public Facility Location Analysis &amp;bull; Public Investment and Capital Stock</t>
  </si>
  <si>
    <t>R58</t>
  </si>
  <si>
    <t>Regional Development Planning and Policy</t>
  </si>
  <si>
    <t>R59</t>
  </si>
  <si>
    <t>Y</t>
  </si>
  <si>
    <t>Miscellaneous Categories</t>
  </si>
  <si>
    <t>Y1</t>
  </si>
  <si>
    <t>Data: Tables and Charts</t>
  </si>
  <si>
    <t>Y10</t>
  </si>
  <si>
    <t>Y2</t>
  </si>
  <si>
    <t>Introductory Material</t>
  </si>
  <si>
    <t>Y20</t>
  </si>
  <si>
    <t>Y3</t>
  </si>
  <si>
    <t>Book Reviews (unclassified)</t>
  </si>
  <si>
    <t>Y30</t>
  </si>
  <si>
    <t>Y4</t>
  </si>
  <si>
    <t>Dissertations (unclassified)</t>
  </si>
  <si>
    <t>Y40</t>
  </si>
  <si>
    <t>Y5</t>
  </si>
  <si>
    <t>Further Reading (unclassified)</t>
  </si>
  <si>
    <t>Y50</t>
  </si>
  <si>
    <t>Y6</t>
  </si>
  <si>
    <t>Excerpts</t>
  </si>
  <si>
    <t>Y60</t>
  </si>
  <si>
    <t>Y7</t>
  </si>
  <si>
    <t>No Author General Discussions</t>
  </si>
  <si>
    <t>Y70</t>
  </si>
  <si>
    <t>Y8</t>
  </si>
  <si>
    <t>Related Disciplines</t>
  </si>
  <si>
    <t>Y80</t>
  </si>
  <si>
    <t>Y9</t>
  </si>
  <si>
    <t>Y90</t>
  </si>
  <si>
    <t>Y91</t>
  </si>
  <si>
    <t>Pictures and Maps</t>
  </si>
  <si>
    <t>Y92</t>
  </si>
  <si>
    <t>Novels, Self-Help Books, etc.</t>
  </si>
  <si>
    <t>Z</t>
  </si>
  <si>
    <t>Other Special Topics</t>
  </si>
  <si>
    <t>Z0</t>
  </si>
  <si>
    <t>Z00</t>
  </si>
  <si>
    <t>Z1</t>
  </si>
  <si>
    <t>Cultural Economics &amp;bull; Economic Sociology &amp;bull; Economic Anthropology</t>
  </si>
  <si>
    <t>Z10</t>
  </si>
  <si>
    <t>Z11</t>
  </si>
  <si>
    <t>Economics of the Arts and Literature</t>
  </si>
  <si>
    <t>Z12</t>
  </si>
  <si>
    <t>Z13</t>
  </si>
  <si>
    <t>Economic Sociology &amp;bull; Economic Anthropology &amp;bull; Language &amp;bull; Social and Economic Stratification</t>
  </si>
  <si>
    <t>Z18</t>
  </si>
  <si>
    <t>Z19</t>
  </si>
  <si>
    <t>Z2</t>
  </si>
  <si>
    <t>Sports Economics</t>
  </si>
  <si>
    <t>Z20</t>
  </si>
  <si>
    <t>Z21</t>
  </si>
  <si>
    <t>Industry Studies</t>
  </si>
  <si>
    <t>Z22</t>
  </si>
  <si>
    <t>Labor Issues</t>
  </si>
  <si>
    <t>Z23</t>
  </si>
  <si>
    <t>Z28</t>
  </si>
  <si>
    <t>Z29</t>
  </si>
  <si>
    <t>Z3</t>
  </si>
  <si>
    <t>Tourism Economics</t>
  </si>
  <si>
    <t>Z30</t>
  </si>
  <si>
    <t>Z31</t>
  </si>
  <si>
    <t>Z32</t>
  </si>
  <si>
    <t>Tourism and Development</t>
  </si>
  <si>
    <t>Z33</t>
  </si>
  <si>
    <t>Marketing and Finance</t>
  </si>
  <si>
    <t>Z38</t>
  </si>
  <si>
    <t>Z39</t>
  </si>
  <si>
    <t>Health Occupations [H02]</t>
  </si>
  <si>
    <t>Acupuncture [H02.004]</t>
  </si>
  <si>
    <t>Advanced Practice Nursing [H02.478.676.074]</t>
  </si>
  <si>
    <t>Allied Health Occupations [H02.010] </t>
  </si>
  <si>
    <t>Animal Nutrition Sciences [H02.533.124]</t>
  </si>
  <si>
    <t>Audiology [H02.010.150]</t>
  </si>
  <si>
    <t>Biomedical Engineering [H02.070]</t>
  </si>
  <si>
    <t>Biopharmaceutics [H02.628.049]</t>
  </si>
  <si>
    <t>Cardiology [H02.403.429.163] </t>
  </si>
  <si>
    <t>Cardiovascular Nursing [H02.478.676.112]</t>
  </si>
  <si>
    <t>Clinical Nursing Research [H02.478.395.234]</t>
  </si>
  <si>
    <t>Community Health Nursing [H02.478.676.150] </t>
  </si>
  <si>
    <t>Community Psychiatry [H02.403.690.150] </t>
  </si>
  <si>
    <t>Critical Care Nursing [H02.478.676.175]</t>
  </si>
  <si>
    <t>Child Nutrition Sciences [H02.533.252]</t>
  </si>
  <si>
    <t>Chiropractic [H02.110]</t>
  </si>
  <si>
    <t>Dental Research [H02.163.090]</t>
  </si>
  <si>
    <t>Dentistry [H02.163] </t>
  </si>
  <si>
    <t>Dentistry, Operative [H02.163.180]</t>
  </si>
  <si>
    <t>Developmental Disability Nursing [H02.478.676.188]</t>
  </si>
  <si>
    <t>Dietetics [H02.533.290]</t>
  </si>
  <si>
    <t>Ecotoxicology [H02.884.211]</t>
  </si>
  <si>
    <t>Emergency Nursing [H02.478.676.200]</t>
  </si>
  <si>
    <t>Environmental Health [H02.229] </t>
  </si>
  <si>
    <t>Epidemiology [H02.403.720.500] </t>
  </si>
  <si>
    <t>Ethnopharmacology [H02.628.100]</t>
  </si>
  <si>
    <t>Evidence-Based Dentistry [H02.163.232]</t>
  </si>
  <si>
    <t>Evidence-Based Dentistry [H02.249.500]</t>
  </si>
  <si>
    <t>Evidence-Based Emergency Medicine [H02.249.750.500]</t>
  </si>
  <si>
    <t>Evidence-Based Medicine [H02.249.750] </t>
  </si>
  <si>
    <t>Evidence-Based Medicine [H02.403.200.400] </t>
  </si>
  <si>
    <t>Evidence-Based Nursing [H02.249.875]</t>
  </si>
  <si>
    <t>Evidence-Based Nursing [H02.478.197]</t>
  </si>
  <si>
    <t>Evidence-Based Pharmacy Practice [H02.249.937]</t>
  </si>
  <si>
    <t>Evidence-Based Pharmacy Practice [H02.646.125]</t>
  </si>
  <si>
    <t>Evidence-Based Practice [H02.249] </t>
  </si>
  <si>
    <t>Family Nursing [H02.478.676.218]</t>
  </si>
  <si>
    <t>Forensic Dentistry [H02.163.285]</t>
  </si>
  <si>
    <t>Forensic Nursing [H02.478.676.227]</t>
  </si>
  <si>
    <t>Forensic Toxicology [H02.884.424]</t>
  </si>
  <si>
    <t>General Practice, Dental [H02.163.342]</t>
  </si>
  <si>
    <t>Geriatric Dentistry [H02.163.394]</t>
  </si>
  <si>
    <t>Geriatric Nursing [H02.478.676.236]</t>
  </si>
  <si>
    <t>Health Physics [H02.229.333]</t>
  </si>
  <si>
    <t>Health Services Administration [H02.269]</t>
  </si>
  <si>
    <t>Hematology [H02.403.429.445] </t>
  </si>
  <si>
    <t>Herbal Medicine [H02.628.190]</t>
  </si>
  <si>
    <t>Holistic Nursing [H02.478.676.313]</t>
  </si>
  <si>
    <t>Home Health Nursing [H02.478.676.150.500]</t>
  </si>
  <si>
    <t>Hospice and Palliative Care Nursing [H02.478.676.350]</t>
  </si>
  <si>
    <t>Hospital Administration [H02.309]</t>
  </si>
  <si>
    <t>Maternal-Child Nursing [H02.478.676.390] </t>
  </si>
  <si>
    <t>Medical Illustration [H02.385]</t>
  </si>
  <si>
    <t>Medical Laboratory Science [H02.010.450]</t>
  </si>
  <si>
    <t>Medical Oncology [H02.403.429.515] </t>
  </si>
  <si>
    <t>Medical-Surgical Nursing [H02.478.676.403]</t>
  </si>
  <si>
    <t>Medicine [H02.403] </t>
  </si>
  <si>
    <t>Midwifery [H02.478.676.416]</t>
  </si>
  <si>
    <t>Military Dentistry [H02.163.592]</t>
  </si>
  <si>
    <t>Military Nursing [H02.478.676.458]</t>
  </si>
  <si>
    <t>Mortuary Practice [H02.438]</t>
  </si>
  <si>
    <t>Neonatal Nursing [H02.478.676.390.600]</t>
  </si>
  <si>
    <t>Neonatal Nursing [H02.478.676.631.600]</t>
  </si>
  <si>
    <t>Nephrology Nursing [H02.478.676.514]</t>
  </si>
  <si>
    <t>Neurological Rehabilitation [H02.403.680.600.750] </t>
  </si>
  <si>
    <t>Neuropharmacology [H02.628.280]</t>
  </si>
  <si>
    <t>Neuroscience Nursing [H02.478.676.542]</t>
  </si>
  <si>
    <t>Neurotology [H02.403.810.526.500]</t>
  </si>
  <si>
    <t>Nuclear Pharmacy [H02.646.250]</t>
  </si>
  <si>
    <t>Nursing [H02.478] </t>
  </si>
  <si>
    <t>Nursing Administration Research [H02.478.395.385]</t>
  </si>
  <si>
    <t>Nursing Education Research [H02.478.395.413]</t>
  </si>
  <si>
    <t>Nursing Evaluation Research [H02.478.395.432]</t>
  </si>
  <si>
    <t>Nursing Methodology Research [H02.478.395.634]</t>
  </si>
  <si>
    <t>Nursing Research [H02.478.395] </t>
  </si>
  <si>
    <t>Nursing Theory [H02.478.408]</t>
  </si>
  <si>
    <t>Nursing, Practical [H02.495]</t>
  </si>
  <si>
    <t>Nutrigenomics [H02.533.468]</t>
  </si>
  <si>
    <t>Nutritional Sciences [H02.533] </t>
  </si>
  <si>
    <t>Obstetric Nursing [H02.478.676.570]</t>
  </si>
  <si>
    <t>Occupational Dentistry [H02.163.640]</t>
  </si>
  <si>
    <t>Occupational Health Nursing [H02.478.676.590]</t>
  </si>
  <si>
    <t>Occupational Therapy [H02.010.500]</t>
  </si>
  <si>
    <t>Oncology Nursing [H02.478.676.605]</t>
  </si>
  <si>
    <t>Operating Room Nursing [H02.478.676.650.625]</t>
  </si>
  <si>
    <t>Optometry [H02.553]</t>
  </si>
  <si>
    <t>Oral Medicine [H02.163.670]</t>
  </si>
  <si>
    <t>Orthopedic Nursing [H02.478.676.615]</t>
  </si>
  <si>
    <t>Orthoptics [H02.573]</t>
  </si>
  <si>
    <t>Otolaryngology [H02.403.810.526] </t>
  </si>
  <si>
    <t>Parish Nursing [H02.478.676.150.750]</t>
  </si>
  <si>
    <t>Pathology, Veterinary [H02.956.465]</t>
  </si>
  <si>
    <t>Pediatric Nursing [H02.478.676.631] </t>
  </si>
  <si>
    <t>Perioperative Nursing [H02.478.676.650] </t>
  </si>
  <si>
    <t>Pharmacoepidemiology [H02.628.413]</t>
  </si>
  <si>
    <t>Pharmacogenetics [H02.628.479]</t>
  </si>
  <si>
    <t>Pharmacology [H02.628] </t>
  </si>
  <si>
    <t>Pharmacology, Clinical [H02.628.512]</t>
  </si>
  <si>
    <t>Pharmacy [H02.646] </t>
  </si>
  <si>
    <t>Pharmacy Research [H02.646.375]</t>
  </si>
  <si>
    <t>Physical Therapy Specialty [H02.010.625]</t>
  </si>
  <si>
    <t>Podiatry [H02.696]</t>
  </si>
  <si>
    <t>Postanesthesia Nursing [H02.478.676.650.650]</t>
  </si>
  <si>
    <t>Precision Medicine [H02.403.200.700] </t>
  </si>
  <si>
    <t>Preventive Dentistry [H02.163.721]</t>
  </si>
  <si>
    <t>Preventive Medicine [H02.403.720.750] </t>
  </si>
  <si>
    <t>Psychiatric Nursing [H02.478.676.710]</t>
  </si>
  <si>
    <t>Psychology, Medical [H02.720] </t>
  </si>
  <si>
    <t>Psycho-Oncology [H02.720.500]</t>
  </si>
  <si>
    <t>Psychopharmacology [H02.628.546]</t>
  </si>
  <si>
    <t>Public Health Nursing [H02.478.676.755]</t>
  </si>
  <si>
    <t>Radiologic and Imaging Nursing [H02.478.676.772]</t>
  </si>
  <si>
    <t>Rehabilitation [H02.403.680.600] </t>
  </si>
  <si>
    <t>Rehabilitation Nursing [H02.478.676.789]</t>
  </si>
  <si>
    <t>Rural Nursing [H02.478.676.806]</t>
  </si>
  <si>
    <t>Sanitary Engineering [H02.229.656]</t>
  </si>
  <si>
    <t>Sanitation [H02.229.782]</t>
  </si>
  <si>
    <t>School Dentistry [H02.163.809]</t>
  </si>
  <si>
    <t>School Nursing [H02.478.676.824]</t>
  </si>
  <si>
    <t>Serology [H02.781]</t>
  </si>
  <si>
    <t>Sociology, Medical [H02.790]</t>
  </si>
  <si>
    <t>Specialization [H02.811]</t>
  </si>
  <si>
    <t>Specialties, Dental [H02.163.876] </t>
  </si>
  <si>
    <t>Specialties, Nursing [H02.478.676] </t>
  </si>
  <si>
    <t>Speech-Language Pathology [H02.010.750]</t>
  </si>
  <si>
    <t>Sports Nutritional Sciences [H02.533.645]</t>
  </si>
  <si>
    <t>Surgery, Veterinary [H02.956.692]</t>
  </si>
  <si>
    <t>Technology, Dental [H02.010.800]</t>
  </si>
  <si>
    <t>Technology, Radiologic [H02.010.850] </t>
  </si>
  <si>
    <t>Teleradiology [H02.010.850.700]</t>
  </si>
  <si>
    <t>Toxicogenetics [H02.884.850]</t>
  </si>
  <si>
    <t>Toxicology [H02.884] </t>
  </si>
  <si>
    <t>Transcultural Nursing [H02.478.676.920]</t>
  </si>
  <si>
    <t>Trauma Nursing [H02.478.676.960]</t>
  </si>
  <si>
    <t>Veterinary Medicine [H02.956] </t>
  </si>
  <si>
    <t>Veterinary Service, Military [H02.956.858]</t>
  </si>
  <si>
    <t>Veterinary Sports Medicine [H02.956.929]</t>
  </si>
  <si>
    <t>https://dialnet.unirioja.es/revistas</t>
  </si>
  <si>
    <t>Ciencias básicas y experimentales (613 Revistas)</t>
  </si>
  <si>
    <t>Ciencias básicas y experimentales. Generalidades (147)</t>
  </si>
  <si>
    <t>Hª y Fª de la Ciencia (25)</t>
  </si>
  <si>
    <t>Matemáticas (236)</t>
  </si>
  <si>
    <t>Computación. Informática (87)</t>
  </si>
  <si>
    <t>Física. Astronomía (76)</t>
  </si>
  <si>
    <t>Química (62)</t>
  </si>
  <si>
    <t>Geociencias. Medio ambiente (511 Revistas)</t>
  </si>
  <si>
    <t>Geociencias. Medio ambiente. Generalidades (112)</t>
  </si>
  <si>
    <t>Medio ambiente (148)</t>
  </si>
  <si>
    <t>Geografía (183)</t>
  </si>
  <si>
    <t>Geología. Paleontología (86)</t>
  </si>
  <si>
    <t>Ciencias biológicas (303 Revistas)</t>
  </si>
  <si>
    <t>Ciencias biológicas. Generalidades (133)</t>
  </si>
  <si>
    <t>Microbiología (34)</t>
  </si>
  <si>
    <t>Botánica (70)</t>
  </si>
  <si>
    <t>Zoología (78)</t>
  </si>
  <si>
    <t>Ciencias de la salud (828 Revistas)</t>
  </si>
  <si>
    <t>Ciencias de la salud. Generalidades (381)</t>
  </si>
  <si>
    <t>Medicina clínica (154)</t>
  </si>
  <si>
    <t>Psiquiatría (47)</t>
  </si>
  <si>
    <t>Pediatría (22)</t>
  </si>
  <si>
    <t>Medicina legal (12)</t>
  </si>
  <si>
    <t>Geriatría (9)</t>
  </si>
  <si>
    <t>Neurología (20)</t>
  </si>
  <si>
    <t>Enfermería (103)</t>
  </si>
  <si>
    <t>Farmacología (43)</t>
  </si>
  <si>
    <t>Odontología (65)</t>
  </si>
  <si>
    <t>Oftalmología y optometría (18)</t>
  </si>
  <si>
    <t>Fisioterapia (8)</t>
  </si>
  <si>
    <t>Agricultura y alimentación (416 Revistas)</t>
  </si>
  <si>
    <t>Agricultura y alimentación. Generalidades (88)</t>
  </si>
  <si>
    <t>Agronomía (106)</t>
  </si>
  <si>
    <t>Jardinería. Forestas (39)</t>
  </si>
  <si>
    <t>Producción animal. Veterinaria (101)</t>
  </si>
  <si>
    <t>Tecnología alimentaria (54)</t>
  </si>
  <si>
    <t>Vitivinicultura (55)</t>
  </si>
  <si>
    <t>Tecnologías (818 Revistas)</t>
  </si>
  <si>
    <t>Tecnologías. Generalidades (214)</t>
  </si>
  <si>
    <t>Construcción. Arquitectura. Tecnología ambiental (302)</t>
  </si>
  <si>
    <t>Tecnología industrial. Tecnología mecánica (173)</t>
  </si>
  <si>
    <t>Energía. Tecnología eléctrica (54)</t>
  </si>
  <si>
    <t>Tecnología electrónica. Telecomunicaciones (119)</t>
  </si>
  <si>
    <t>Economía y empresa (1010 Revistas)</t>
  </si>
  <si>
    <t>Economía y empresa. Generalidades (422)</t>
  </si>
  <si>
    <t>Teoría económica (42)</t>
  </si>
  <si>
    <t>Economía aplicada (153)</t>
  </si>
  <si>
    <t>Finanzas y contabilidad (155)</t>
  </si>
  <si>
    <t>Administración de empresas (210)</t>
  </si>
  <si>
    <t>Marketing (85)</t>
  </si>
  <si>
    <t>Ciencias jurídicas (1323 Revistas)</t>
  </si>
  <si>
    <t>Ciencias jurídicas. Generalidades (408)</t>
  </si>
  <si>
    <t>Dcho romano, Hª y Fª del derecho (96)</t>
  </si>
  <si>
    <t>Dcho internacional (146)</t>
  </si>
  <si>
    <t>Dcho constitucional (103)</t>
  </si>
  <si>
    <t>Dcho administrativo (128)</t>
  </si>
  <si>
    <t>Dcho procesal y penal (119)</t>
  </si>
  <si>
    <t>Dcho civil y mercantil (187)</t>
  </si>
  <si>
    <t>Dcho financiero (64)</t>
  </si>
  <si>
    <t>Dcho social (107)</t>
  </si>
  <si>
    <t>Dcho eclesiástico y canónico (32)</t>
  </si>
  <si>
    <t>Ciencias sociales (1742 Revistas)</t>
  </si>
  <si>
    <t>Ciencias sociales. Generalidades (768)</t>
  </si>
  <si>
    <t>Sociología. Población. Trabajo social (356)</t>
  </si>
  <si>
    <t>Política (256)</t>
  </si>
  <si>
    <t>Antropología. Etnología (175)</t>
  </si>
  <si>
    <t>Información. Documentación (240)</t>
  </si>
  <si>
    <t>Psicología y educación (1172 Revistas)</t>
  </si>
  <si>
    <t>Psicología y educación. Generalidades (131)</t>
  </si>
  <si>
    <t>Psicología (266)</t>
  </si>
  <si>
    <t>Educación (548)</t>
  </si>
  <si>
    <t>Didácticas aplicadas (158)</t>
  </si>
  <si>
    <t>Educación física. Deportes (136)</t>
  </si>
  <si>
    <t>Humanidades (2433 Revistas)</t>
  </si>
  <si>
    <t>Humanidades. Generalidades (606)</t>
  </si>
  <si>
    <t>Historia (963)</t>
  </si>
  <si>
    <t>Religión. Hª de las religiones (278)</t>
  </si>
  <si>
    <t>Filosofía. Etica (336)</t>
  </si>
  <si>
    <t>Estudios regionales y locales (329)</t>
  </si>
  <si>
    <t>Arte (608 Revistas)</t>
  </si>
  <si>
    <t>Arte. Generalidades (202)</t>
  </si>
  <si>
    <t>Historia del arte. Artes plásticas (238)</t>
  </si>
  <si>
    <t>Música (89)</t>
  </si>
  <si>
    <t>Artes escénicas. Cine (84)</t>
  </si>
  <si>
    <t>Filologías (1274 Revistas)</t>
  </si>
  <si>
    <t>Filologías. Generalidades (277)</t>
  </si>
  <si>
    <t>Lingüística (230)</t>
  </si>
  <si>
    <t>Historia y crítica literaria (223)</t>
  </si>
  <si>
    <t>Filologías clásicas y antiguas (156)</t>
  </si>
  <si>
    <t>Filologías hispánicas (262)</t>
  </si>
  <si>
    <t>Filología inglesa (59)</t>
  </si>
  <si>
    <t>Filología francesa (48)</t>
  </si>
  <si>
    <t>Otras filologías modernas (83)</t>
  </si>
  <si>
    <t>http://help.prod-incites.com/wosWebServicesExpanded/appendix1Group/ascaCategories.html</t>
  </si>
  <si>
    <t>General Categories</t>
  </si>
  <si>
    <t>Subject Areas</t>
  </si>
  <si>
    <t>https://support.clarivate.com/ScientificandAcademicResearch/s/article/Web-of-Science-List-of-Subject-Classifications-for-All-Databases?language=en_US</t>
  </si>
  <si>
    <t>Arts &amp; Humanities</t>
  </si>
  <si>
    <t>Arts &amp; Humanities - Other Topics</t>
  </si>
  <si>
    <t>Film, Radio &amp; Television</t>
  </si>
  <si>
    <t>Science &amp; Technology</t>
  </si>
  <si>
    <t>Science &amp; Technology - Other Topics</t>
  </si>
  <si>
    <t>Life Sciences &amp; Biomedicine - Other Topics</t>
  </si>
  <si>
    <t>Biodiversity &amp; Conservation</t>
  </si>
  <si>
    <t>Cardiovascular System &amp; Cardiology</t>
  </si>
  <si>
    <t>Environmental Sciences &amp; Ecology</t>
  </si>
  <si>
    <t>General &amp; Internal Medicine</t>
  </si>
  <si>
    <t>Legal Medicine</t>
  </si>
  <si>
    <t>Neurosciences &amp; Neurology</t>
  </si>
  <si>
    <t>Research &amp; Experimental Medicine</t>
  </si>
  <si>
    <t>Physical Sciences - Other Topics</t>
  </si>
  <si>
    <t>Physical Geography</t>
  </si>
  <si>
    <t>Technology - Other Topics</t>
  </si>
  <si>
    <t>Social Sciences - Other Topics</t>
  </si>
  <si>
    <t>Biomedical Social Sciences</t>
  </si>
  <si>
    <t>Business &amp; Economics</t>
  </si>
  <si>
    <t>Government &amp; Law</t>
  </si>
  <si>
    <t>Mathematical Methods In Social Sciences</t>
  </si>
  <si>
    <t>Clinical, Pre-Clinical &amp; Health</t>
  </si>
  <si>
    <t>Engineering &amp; Technology</t>
  </si>
  <si>
    <t>https://incites.help.clarivate.com/Content/Research-Areas/ip-research-areas.htm</t>
  </si>
  <si>
    <t>ARCHITECTURE</t>
  </si>
  <si>
    <t>AUDIOLOGY &amp; SPEECH-LANGUAGE PATHOLOGY</t>
  </si>
  <si>
    <t>LOGIC</t>
  </si>
  <si>
    <t>AGRICULTURE, DAIRY &amp; ANIMAL SCIENCE</t>
  </si>
  <si>
    <t>ANTHROPOLOGY</t>
  </si>
  <si>
    <t>ART</t>
  </si>
  <si>
    <t>ALLERGY</t>
  </si>
  <si>
    <t>ACOUSTICS</t>
  </si>
  <si>
    <t>AGRICULTURAL ENGINEERING</t>
  </si>
  <si>
    <t>ASTRONOMY &amp; ASTROPHYSICS</t>
  </si>
  <si>
    <t>ARCHAEOLOGY</t>
  </si>
  <si>
    <t>HUMANITIES, MULTIDISCIPLINARY</t>
  </si>
  <si>
    <t>ANESTHESIOLOGY</t>
  </si>
  <si>
    <t>AUTOMATION &amp; CONTROL SYSTEMS</t>
  </si>
  <si>
    <t>AGRICULTURAL ECONOMICS &amp; POLICY</t>
  </si>
  <si>
    <t>THERMODYNAMICS</t>
  </si>
  <si>
    <t>AREA STUDIES</t>
  </si>
  <si>
    <t>CLASSICS</t>
  </si>
  <si>
    <t>ONCOLOGY</t>
  </si>
  <si>
    <t>ENGINEERING, AEROSPACE</t>
  </si>
  <si>
    <t>AGRICULTURE, MULTIDISCIPLINARY</t>
  </si>
  <si>
    <t>CHEMISTRY, APPLIED</t>
  </si>
  <si>
    <t>DANCE</t>
  </si>
  <si>
    <t>CARDIAC &amp; CARDIOVASCULAR SYSTEMS</t>
  </si>
  <si>
    <t>COMPUTER SCIENCE, ARTIFICIAL INTELLIGENCE</t>
  </si>
  <si>
    <t>AGRONOMY</t>
  </si>
  <si>
    <t>CHEMISTRY, MEDICINAL</t>
  </si>
  <si>
    <t>BUSINESS</t>
  </si>
  <si>
    <t>FILM, RADIO, TELEVISION</t>
  </si>
  <si>
    <t>CRITICAL CARE MEDICINE</t>
  </si>
  <si>
    <t>COMPUTER SCIENCE, CYBERNETICS</t>
  </si>
  <si>
    <t>ANATOMY &amp; MORPHOLOGY</t>
  </si>
  <si>
    <t>CHEMISTRY, MULTIDISCIPLINARY</t>
  </si>
  <si>
    <t>BUSINESS, FINANCE</t>
  </si>
  <si>
    <t>FOLKLORE</t>
  </si>
  <si>
    <t>EMERGENCY MEDICINE</t>
  </si>
  <si>
    <t>COMPUTER SCIENCE, HARDWARE &amp; ARCHITECTURE</t>
  </si>
  <si>
    <t>ANDROLOGY</t>
  </si>
  <si>
    <t>CHEMISTRY, ANALYTICAL</t>
  </si>
  <si>
    <t>PSYCHOLOGY, CLINICAL</t>
  </si>
  <si>
    <t>HISTORY</t>
  </si>
  <si>
    <t>DENTISTRY, ORAL SURGERY &amp; MEDICINE</t>
  </si>
  <si>
    <t>COMPUTER SCIENCE, INFORMATION SYSTEMS</t>
  </si>
  <si>
    <t>BIODIVERSITY CONSERVATION</t>
  </si>
  <si>
    <t>CHEMISTRY, INORGANIC &amp; NUCLEAR</t>
  </si>
  <si>
    <t>COMMUNICATION</t>
  </si>
  <si>
    <t>HISTORY &amp; PHILOSOPHY OF SCIENCE</t>
  </si>
  <si>
    <t>DERMATOLOGY</t>
  </si>
  <si>
    <t>COMPUTER SCIENCE, INTERDISCIPLINARY APPLICATIONS</t>
  </si>
  <si>
    <t>BEHAVIORAL SCIENCES</t>
  </si>
  <si>
    <t>CHEMISTRY, ORGANIC</t>
  </si>
  <si>
    <t>CRIMINOLOGY &amp; PENOLOGY</t>
  </si>
  <si>
    <t>ASIAN STUDIES</t>
  </si>
  <si>
    <t>SUBSTANCE ABUSE</t>
  </si>
  <si>
    <t>COMPUTER SCIENCE, SOFTWARE ENGINEERING</t>
  </si>
  <si>
    <t>BIOCHEMICAL RESEARCH METHODS</t>
  </si>
  <si>
    <t>CHEMISTRY, PHYSICAL</t>
  </si>
  <si>
    <t>DEMOGRAPHY</t>
  </si>
  <si>
    <t>LINGUISTICS</t>
  </si>
  <si>
    <t>HEALTH CARE SCIENCES &amp; SERVICES</t>
  </si>
  <si>
    <t>COMPUTER SCIENCE, THEORY &amp; METHODS</t>
  </si>
  <si>
    <t>BIOCHEMISTRY &amp; MOLECULAR BIOLOGY</t>
  </si>
  <si>
    <t>CRYSTALLOGRAPHY</t>
  </si>
  <si>
    <t>ECONOMICS</t>
  </si>
  <si>
    <t>LITERARY THEORY &amp; CRITICISM</t>
  </si>
  <si>
    <t>ENDOCRINOLOGY &amp; METABOLISM</t>
  </si>
  <si>
    <t>CONSTRUCTION &amp; BUILDING TECHNOLOGY</t>
  </si>
  <si>
    <t>CELL &amp; TISSUE ENGINEERING</t>
  </si>
  <si>
    <t>GEOCHEMISTRY &amp; GEOPHYSICS</t>
  </si>
  <si>
    <t>EDUCATION &amp; EDUCATIONAL RESEARCH</t>
  </si>
  <si>
    <t>LANGUAGE &amp; LINGUISTICS</t>
  </si>
  <si>
    <t>GASTROENTEROLOGY &amp; HEPATOLOGY</t>
  </si>
  <si>
    <t>ENERGY &amp; FUELS</t>
  </si>
  <si>
    <t>BIOLOGY</t>
  </si>
  <si>
    <t>ELECTROCHEMISTRY</t>
  </si>
  <si>
    <t>EDUCATION, SCIENTIFIC DISCIPLINES</t>
  </si>
  <si>
    <t>LITERARY REVIEWS</t>
  </si>
  <si>
    <t>GERIATRICS &amp; GERONTOLOGY</t>
  </si>
  <si>
    <t>ENGINEERING, MULTIDISCIPLINARY</t>
  </si>
  <si>
    <t>BIOPHYSICS</t>
  </si>
  <si>
    <t>GEOGRAPHY, PHYSICAL</t>
  </si>
  <si>
    <t>EDUCATION, SPECIAL</t>
  </si>
  <si>
    <t>LITERATURE</t>
  </si>
  <si>
    <t>HEMATOLOGY</t>
  </si>
  <si>
    <t>ENGINEERING, BIOMEDICAL</t>
  </si>
  <si>
    <t>BIOTECHNOLOGY &amp; APPLIED MICROBIOLOGY</t>
  </si>
  <si>
    <t>GEOLOGY</t>
  </si>
  <si>
    <t>ETHICS</t>
  </si>
  <si>
    <t>LITERATURE, AFRICAN, AUSTRALIAN, CANADIAN</t>
  </si>
  <si>
    <t>PUBLIC, ENVIRONMENTAL &amp; OCCUPATIONAL HEALTH</t>
  </si>
  <si>
    <t>ENGINEERING, ENVIRONMENTAL</t>
  </si>
  <si>
    <t>PLANT SCIENCES</t>
  </si>
  <si>
    <t>GEOSCIENCES, MULTIDISCIPLINARY</t>
  </si>
  <si>
    <t>PSYCHOLOGY, EDUCATIONAL</t>
  </si>
  <si>
    <t>LITERATURE, AMERICAN</t>
  </si>
  <si>
    <t>INFECTIOUS DISEASES</t>
  </si>
  <si>
    <t>ENGINEERING, CHEMICAL</t>
  </si>
  <si>
    <t>NANOSCIENCE &amp; NANOTECHNOLOGY</t>
  </si>
  <si>
    <t>ENVIRONMENTAL STUDIES</t>
  </si>
  <si>
    <t>LITERATURE, BRITISH ISLES</t>
  </si>
  <si>
    <t>INTEGRATIVE &amp; COMPLEMENTARY MEDICINE</t>
  </si>
  <si>
    <t>ENGINEERING, INDUSTRIAL</t>
  </si>
  <si>
    <t>MATHEMATICS, APPLIED</t>
  </si>
  <si>
    <t>ETHNIC STUDIES</t>
  </si>
  <si>
    <t>LITERATURE, GERMAN, DUTCH, SCANDINAVIAN</t>
  </si>
  <si>
    <t>MEDICAL ETHICS</t>
  </si>
  <si>
    <t>ENGINEERING, MANUFACTURING</t>
  </si>
  <si>
    <t>CELL BIOLOGY</t>
  </si>
  <si>
    <t>MATHEMATICS, INTERDISCIPLINARY APPLICATIONS</t>
  </si>
  <si>
    <t>FAMILY STUDIES</t>
  </si>
  <si>
    <t>LITERATURE, ROMANCE</t>
  </si>
  <si>
    <t>MEDICINE, LEGAL</t>
  </si>
  <si>
    <t>ENGINEERING, MARINE</t>
  </si>
  <si>
    <t>ECOLOGY</t>
  </si>
  <si>
    <t>MATHEMATICS</t>
  </si>
  <si>
    <t>GEOGRAPHY</t>
  </si>
  <si>
    <t>LITERATURE, SLAVIC</t>
  </si>
  <si>
    <t>MEDICAL INFORMATICS</t>
  </si>
  <si>
    <t>ENGINEERING, CIVIL</t>
  </si>
  <si>
    <t>EVOLUTIONARY BIOLOGY</t>
  </si>
  <si>
    <t>METEOROLOGY &amp; ATMOSPHERIC SCIENCES</t>
  </si>
  <si>
    <t>GERONTOLOGY</t>
  </si>
  <si>
    <t>MEDIEVAL &amp; RENAISSANCE STUDIES</t>
  </si>
  <si>
    <t>MEDICAL LABORATORY TECHNOLOGY</t>
  </si>
  <si>
    <t>ENGINEERING, OCEAN</t>
  </si>
  <si>
    <t>DEVELOPMENTAL BIOLOGY</t>
  </si>
  <si>
    <t>MINERALOGY</t>
  </si>
  <si>
    <t>HEALTH POLICY &amp; SERVICES</t>
  </si>
  <si>
    <t>MUSIC</t>
  </si>
  <si>
    <t>MEDICINE, GENERAL &amp; INTERNAL</t>
  </si>
  <si>
    <t>ENGINEERING, PETROLEUM</t>
  </si>
  <si>
    <t>MULTIDISCIPLINARY SCIENCES</t>
  </si>
  <si>
    <t>HISTORY OF SOCIAL SCIENCES</t>
  </si>
  <si>
    <t>PHILOSOPHY</t>
  </si>
  <si>
    <t>MEDICINE, RESEARCH &amp; EXPERIMENTAL</t>
  </si>
  <si>
    <t>ENGINEERING, ELECTRICAL &amp; ELECTRONIC</t>
  </si>
  <si>
    <t>ENTOMOLOGY</t>
  </si>
  <si>
    <t>OCEANOGRAPHY</t>
  </si>
  <si>
    <t>HOSPITALITY, LEISURE, SPORT &amp; TOURISM</t>
  </si>
  <si>
    <t>POETRY</t>
  </si>
  <si>
    <t>CLINICAL NEUROLOGY</t>
  </si>
  <si>
    <t>ENGINEERING, MECHANICAL</t>
  </si>
  <si>
    <t>ENVIRONMENTAL SCIENCES</t>
  </si>
  <si>
    <t>OPTICS</t>
  </si>
  <si>
    <t>PSYCHOLOGY, DEVELOPMENTAL</t>
  </si>
  <si>
    <t>THEATER</t>
  </si>
  <si>
    <t>NEUROIMAGING</t>
  </si>
  <si>
    <t>ENGINEERING, GEOLOGICAL</t>
  </si>
  <si>
    <t>FISHERIES</t>
  </si>
  <si>
    <t>PHYSICS, APPLIED</t>
  </si>
  <si>
    <t>INDUSTRIAL RELATIONS &amp; LABOR</t>
  </si>
  <si>
    <t>RELIGION</t>
  </si>
  <si>
    <t>NURSING</t>
  </si>
  <si>
    <t>ERGONOMICS</t>
  </si>
  <si>
    <t>FOOD SCIENCE &amp; TECHNOLOGY</t>
  </si>
  <si>
    <t>PHYSICS, FLUIDS &amp; PLASMAS</t>
  </si>
  <si>
    <t>PSYCHOLOGY, APPLIED</t>
  </si>
  <si>
    <t>CULTURAL STUDIES</t>
  </si>
  <si>
    <t>NUTRITION &amp; DIETETICS</t>
  </si>
  <si>
    <t>INFORMATION SCIENCE &amp; LIBRARY SCIENCE</t>
  </si>
  <si>
    <t>FORESTRY</t>
  </si>
  <si>
    <t>PHYSICS, ATOMIC, MOLECULAR &amp; CHEMICAL</t>
  </si>
  <si>
    <t>INTERNATIONAL RELATIONS</t>
  </si>
  <si>
    <t>OBSTETRICS &amp; GYNECOLOGY</t>
  </si>
  <si>
    <t>INSTRUMENTS &amp; INSTRUMENTATION</t>
  </si>
  <si>
    <t>PHYSICS, MULTIDISCIPLINARY</t>
  </si>
  <si>
    <t>LAW</t>
  </si>
  <si>
    <t>OPHTHALMOLOGY</t>
  </si>
  <si>
    <t>OPERATIONS RESEARCH &amp; MANAGEMENT SCIENCE</t>
  </si>
  <si>
    <t>GENETICS &amp; HEREDITY</t>
  </si>
  <si>
    <t>PHYSICS, CONDENSED MATTER</t>
  </si>
  <si>
    <t>ORTHOPEDICS</t>
  </si>
  <si>
    <t>MATERIALS SCIENCE, PAPER &amp; WOOD</t>
  </si>
  <si>
    <t>MATHEMATICAL &amp; COMPUTATIONAL BIOLOGY</t>
  </si>
  <si>
    <t>PHYSICS, NUCLEAR</t>
  </si>
  <si>
    <t>MANAGEMENT</t>
  </si>
  <si>
    <t>OTORHINOLARYNGOLOGY</t>
  </si>
  <si>
    <t>MATERIALS SCIENCE, CERAMICS</t>
  </si>
  <si>
    <t>HORTICULTURE</t>
  </si>
  <si>
    <t>PHYSICS, PARTICLES &amp; FIELDS</t>
  </si>
  <si>
    <t>SOCIAL SCIENCES, MATHEMATICAL METHODS</t>
  </si>
  <si>
    <t>PATHOLOGY</t>
  </si>
  <si>
    <t>MATERIALS SCIENCE, MULTIDISCIPLINARY</t>
  </si>
  <si>
    <t>IMMUNOLOGY</t>
  </si>
  <si>
    <t>PHYSICS, MATHEMATICAL</t>
  </si>
  <si>
    <t>PEDIATRICS</t>
  </si>
  <si>
    <t>MECHANICS</t>
  </si>
  <si>
    <t>LIMNOLOGY</t>
  </si>
  <si>
    <t>POLYMER SCIENCE</t>
  </si>
  <si>
    <t>PHARMACOLOGY &amp; PHARMACY</t>
  </si>
  <si>
    <t>METALLURGY &amp; METALLURGICAL ENGINEERING</t>
  </si>
  <si>
    <t>MARINE &amp; FRESHWATER BIOLOGY</t>
  </si>
  <si>
    <t>POLITICAL SCIENCE</t>
  </si>
  <si>
    <t>PSYCHIATRY</t>
  </si>
  <si>
    <t>MATERIALS SCIENCE, BIOMATERIALS</t>
  </si>
  <si>
    <t>MICROBIOLOGY</t>
  </si>
  <si>
    <t>SPECTROSCOPY</t>
  </si>
  <si>
    <t>PSYCHOLOGY</t>
  </si>
  <si>
    <t>RADIOLOGY, NUCLEAR MEDICINE &amp; MEDICAL IMAGING</t>
  </si>
  <si>
    <t>MATERIALS SCIENCE, CHARACTERIZATION &amp; TESTING</t>
  </si>
  <si>
    <t>STATISTICS &amp; PROBABILITY</t>
  </si>
  <si>
    <t>PSYCHOLOGY, MULTIDISCIPLINARY</t>
  </si>
  <si>
    <t>REHABILITATION</t>
  </si>
  <si>
    <t>MATERIALS SCIENCE, COATINGS &amp; FILMS</t>
  </si>
  <si>
    <t>MYCOLOGY</t>
  </si>
  <si>
    <t>WATER RESOURCES</t>
  </si>
  <si>
    <t>PUBLIC ADMINISTRATION</t>
  </si>
  <si>
    <t>RESPIRATORY SYSTEM</t>
  </si>
  <si>
    <t>MATERIALS SCIENCE, COMPOSITES</t>
  </si>
  <si>
    <t>NEUROSCIENCES</t>
  </si>
  <si>
    <t>PSYCHOLOGY, PSYCHOANALYSIS</t>
  </si>
  <si>
    <t>RHEUMATOLOGY</t>
  </si>
  <si>
    <t>MATERIALS SCIENCE, TEXTILES</t>
  </si>
  <si>
    <t>ORNITHOLOGY</t>
  </si>
  <si>
    <t>PSYCHOLOGY, MATHEMATICAL</t>
  </si>
  <si>
    <t>SPORT SCIENCES</t>
  </si>
  <si>
    <t>MICROSCOPY</t>
  </si>
  <si>
    <t>PALEONTOLOGY</t>
  </si>
  <si>
    <t>PSYCHOLOGY, EXPERIMENTAL</t>
  </si>
  <si>
    <t>SURGERY</t>
  </si>
  <si>
    <t>ROBOTICS</t>
  </si>
  <si>
    <t>PARASITOLOGY</t>
  </si>
  <si>
    <t>SOCIAL ISSUES</t>
  </si>
  <si>
    <t>TRANSPLANTATION</t>
  </si>
  <si>
    <t>NUCLEAR SCIENCE &amp; TECHNOLOGY</t>
  </si>
  <si>
    <t>PSYCHOLOGY, SOCIAL</t>
  </si>
  <si>
    <t>TROPICAL MEDICINE</t>
  </si>
  <si>
    <t>REMOTE SENSING</t>
  </si>
  <si>
    <t>SOCIAL SCIENCES, INTERDISCIPLINARY</t>
  </si>
  <si>
    <t>UROLOGY &amp; NEPHROLOGY</t>
  </si>
  <si>
    <t>IMAGING SCIENCE &amp; PHOTOGRAPHIC TECHNOLOGY</t>
  </si>
  <si>
    <t>PHYSIOLOGY</t>
  </si>
  <si>
    <t>SOCIAL SCIENCES, BIOMEDICAL</t>
  </si>
  <si>
    <t>PERIPHERAL VASCULAR DISEASE</t>
  </si>
  <si>
    <t>TELECOMMUNICATIONS</t>
  </si>
  <si>
    <t>REPRODUCTIVE BIOLOGY</t>
  </si>
  <si>
    <t>SOCIAL WORK</t>
  </si>
  <si>
    <t>PRIMARY HEALTH CARE</t>
  </si>
  <si>
    <t>TRANSPORTATION</t>
  </si>
  <si>
    <t>SOIL SCIENCE</t>
  </si>
  <si>
    <t>SOCIOLOGY</t>
  </si>
  <si>
    <t>TRANSPORTATION SCIENCE &amp; TECHNOLOGY</t>
  </si>
  <si>
    <t>TOXICOLOGY</t>
  </si>
  <si>
    <t>URBAN STUDIES</t>
  </si>
  <si>
    <t>MINING &amp; MINERAL PROCESSING</t>
  </si>
  <si>
    <t>WOMEN'S STUDIES</t>
  </si>
  <si>
    <t>VETERINARY SCIENCES</t>
  </si>
  <si>
    <t>VIROLOGY</t>
  </si>
  <si>
    <t>ZOOLOGY</t>
  </si>
  <si>
    <t>ASJC - Scopus (Health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</si>
</sst>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Helv"/>
    </font>
    <font>
      <b/>
      <sz val="10"/>
      <name val="Helv"/>
    </font>
    <font>
      <u/>
      <sz val="10"/>
      <color indexed="12"/>
      <name val="Helv"/>
    </font>
    <font>
      <b/>
      <sz val="10"/>
      <name val="Calibri"/>
      <family val="2"/>
    </font>
    <font>
      <sz val="10"/>
      <name val="Calibri"/>
      <family val="2"/>
    </font>
    <font>
      <sz val="10"/>
      <color indexed="8"/>
      <name val="Calibri"/>
      <family val="2"/>
    </font>
    <font>
      <sz val="10"/>
      <color indexed="8"/>
      <name val="Arial"/>
      <family val="2"/>
    </font>
    <font>
      <b/>
      <sz val="10"/>
      <color indexed="8"/>
      <name val="Calibri"/>
      <family val="2"/>
    </font>
    <font>
      <b/>
      <u/>
      <sz val="10"/>
      <color indexed="12"/>
      <name val="Helv"/>
    </font>
    <font>
      <b/>
      <sz val="11"/>
      <color theme="1"/>
      <name val="Calibri"/>
      <family val="2"/>
      <scheme val="minor"/>
    </font>
    <font>
      <sz val="10"/>
      <color rgb="FF00B050"/>
      <name val="Calibri"/>
      <family val="2"/>
    </font>
    <font>
      <sz val="8"/>
      <color rgb="FF000000"/>
      <name val="Source Sans Pro"/>
      <family val="2"/>
    </font>
    <font>
      <b/>
      <sz val="8"/>
      <color rgb="FFFFFFFF"/>
      <name val="Source Sans Pro"/>
      <family val="2"/>
    </font>
    <font>
      <sz val="9"/>
      <color rgb="FF505050"/>
      <name val="Inherit"/>
    </font>
    <font>
      <i/>
      <sz val="10"/>
      <name val="Helv"/>
    </font>
    <font>
      <u/>
      <sz val="10"/>
      <color theme="10"/>
      <name val="Helv"/>
    </font>
    <font>
      <b/>
      <sz val="8"/>
      <name val="Helv"/>
    </font>
    <font>
      <sz val="8"/>
      <name val="Helv"/>
    </font>
    <font>
      <i/>
      <sz val="8"/>
      <name val="Helv"/>
    </font>
    <font>
      <strike/>
      <sz val="8"/>
      <name val="Helv"/>
    </font>
    <font>
      <sz val="8"/>
      <color rgb="FF000000"/>
      <name val="Helv"/>
    </font>
    <font>
      <i/>
      <strike/>
      <sz val="8"/>
      <name val="Helv"/>
    </font>
    <font>
      <sz val="8"/>
      <color rgb="FFFF0000"/>
      <name val="Helv"/>
    </font>
    <font>
      <i/>
      <sz val="8"/>
      <color rgb="FFFF0000"/>
      <name val="Helv"/>
    </font>
    <font>
      <sz val="10"/>
      <color rgb="FF000000"/>
      <name val="Arial"/>
      <charset val="1"/>
    </font>
    <font>
      <sz val="8"/>
      <color rgb="FF0070C0"/>
      <name val="Helv"/>
    </font>
    <font>
      <sz val="10"/>
      <color rgb="FFFF0000"/>
      <name val="Calibri"/>
      <family val="2"/>
    </font>
    <font>
      <b/>
      <sz val="8"/>
      <color rgb="FF000000"/>
      <name val="Calibri"/>
      <family val="2"/>
    </font>
    <font>
      <b/>
      <sz val="8"/>
      <name val="Calibri"/>
      <family val="2"/>
    </font>
    <font>
      <u/>
      <sz val="8"/>
      <color theme="10"/>
      <name val="Helv"/>
    </font>
    <font>
      <sz val="8"/>
      <color rgb="FF000000"/>
      <name val="Calibri"/>
      <family val="2"/>
    </font>
    <font>
      <sz val="8"/>
      <name val="Calibri"/>
      <family val="2"/>
    </font>
    <font>
      <sz val="8"/>
      <color rgb="FFFF0000"/>
      <name val="Calibri"/>
      <family val="2"/>
    </font>
    <font>
      <i/>
      <sz val="8"/>
      <color rgb="FF000000"/>
      <name val="Calibri"/>
      <family val="2"/>
    </font>
    <font>
      <i/>
      <sz val="8"/>
      <name val="Calibri"/>
      <family val="2"/>
    </font>
    <font>
      <i/>
      <sz val="8"/>
      <color rgb="FFFF0000"/>
      <name val="Calibri"/>
      <family val="2"/>
    </font>
    <font>
      <i/>
      <sz val="8"/>
      <color rgb="FF000000"/>
      <name val="Helv"/>
    </font>
  </fonts>
  <fills count="36">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D3D3D3"/>
        <bgColor indexed="64"/>
      </patternFill>
    </fill>
    <fill>
      <patternFill patternType="solid">
        <fgColor rgb="FF696969"/>
        <bgColor indexed="64"/>
      </patternFill>
    </fill>
    <fill>
      <patternFill patternType="solid">
        <fgColor rgb="FFEBEBEB"/>
        <bgColor indexed="64"/>
      </patternFill>
    </fill>
    <fill>
      <patternFill patternType="solid">
        <fgColor rgb="FFF5F5F5"/>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9BC2E6"/>
        <bgColor indexed="64"/>
      </patternFill>
    </fill>
    <fill>
      <patternFill patternType="solid">
        <fgColor rgb="FF806000"/>
        <bgColor indexed="64"/>
      </patternFill>
    </fill>
    <fill>
      <patternFill patternType="solid">
        <fgColor rgb="FF7B7B7B"/>
        <bgColor indexed="64"/>
      </patternFill>
    </fill>
    <fill>
      <patternFill patternType="solid">
        <fgColor rgb="FF548235"/>
        <bgColor indexed="64"/>
      </patternFill>
    </fill>
    <fill>
      <patternFill patternType="solid">
        <fgColor rgb="FFC0C0C0"/>
        <bgColor rgb="FF000000"/>
      </patternFill>
    </fill>
    <fill>
      <patternFill patternType="solid">
        <fgColor rgb="FFFFFF00"/>
        <bgColor rgb="FF000000"/>
      </patternFill>
    </fill>
    <fill>
      <patternFill patternType="solid">
        <fgColor rgb="FFFFC000"/>
        <bgColor rgb="FF000000"/>
      </patternFill>
    </fill>
    <fill>
      <patternFill patternType="solid">
        <fgColor rgb="FF7B7B7B"/>
        <bgColor rgb="FF000000"/>
      </patternFill>
    </fill>
    <fill>
      <patternFill patternType="solid">
        <fgColor rgb="FFE26B0A"/>
        <bgColor rgb="FF000000"/>
      </patternFill>
    </fill>
    <fill>
      <patternFill patternType="solid">
        <fgColor rgb="FF92D050"/>
        <bgColor rgb="FF000000"/>
      </patternFill>
    </fill>
    <fill>
      <patternFill patternType="solid">
        <fgColor rgb="FF00B050"/>
        <bgColor rgb="FF000000"/>
      </patternFill>
    </fill>
    <fill>
      <patternFill patternType="solid">
        <fgColor rgb="FFC4BD97"/>
        <bgColor rgb="FF000000"/>
      </patternFill>
    </fill>
    <fill>
      <patternFill patternType="solid">
        <fgColor rgb="FF548235"/>
        <bgColor rgb="FF000000"/>
      </patternFill>
    </fill>
    <fill>
      <patternFill patternType="solid">
        <fgColor rgb="FFCCC0DA"/>
        <bgColor rgb="FF000000"/>
      </patternFill>
    </fill>
    <fill>
      <patternFill patternType="solid">
        <fgColor rgb="FF9BC2E6"/>
        <bgColor rgb="FF000000"/>
      </patternFill>
    </fill>
    <fill>
      <patternFill patternType="solid">
        <fgColor rgb="FF00B0F0"/>
        <bgColor rgb="FF000000"/>
      </patternFill>
    </fill>
  </fills>
  <borders count="4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medium">
        <color rgb="FFD3D3D3"/>
      </left>
      <right style="medium">
        <color rgb="FFC0C0C0"/>
      </right>
      <top style="medium">
        <color rgb="FFD3D3D3"/>
      </top>
      <bottom/>
      <diagonal/>
    </border>
    <border>
      <left/>
      <right style="medium">
        <color rgb="FFC0C0C0"/>
      </right>
      <top style="medium">
        <color rgb="FFD3D3D3"/>
      </top>
      <bottom/>
      <diagonal/>
    </border>
    <border>
      <left/>
      <right style="medium">
        <color rgb="FFD3D3D3"/>
      </right>
      <top style="medium">
        <color rgb="FFD3D3D3"/>
      </top>
      <bottom/>
      <diagonal/>
    </border>
    <border>
      <left style="medium">
        <color rgb="FFD3D3D3"/>
      </left>
      <right style="medium">
        <color rgb="FFC0C0C0"/>
      </right>
      <top/>
      <bottom style="medium">
        <color rgb="FFC0C0C0"/>
      </bottom>
      <diagonal/>
    </border>
    <border>
      <left/>
      <right style="medium">
        <color rgb="FFD3D3D3"/>
      </right>
      <top/>
      <bottom style="medium">
        <color rgb="FFC0C0C0"/>
      </bottom>
      <diagonal/>
    </border>
    <border>
      <left style="medium">
        <color rgb="FFD3D3D3"/>
      </left>
      <right style="medium">
        <color rgb="FFC0C0C0"/>
      </right>
      <top/>
      <bottom style="medium">
        <color rgb="FFD3D3D3"/>
      </bottom>
      <diagonal/>
    </border>
    <border>
      <left/>
      <right style="medium">
        <color rgb="FFC0C0C0"/>
      </right>
      <top/>
      <bottom style="medium">
        <color rgb="FFD3D3D3"/>
      </bottom>
      <diagonal/>
    </border>
    <border>
      <left/>
      <right style="medium">
        <color rgb="FFD3D3D3"/>
      </right>
      <top/>
      <bottom style="medium">
        <color rgb="FFD3D3D3"/>
      </bottom>
      <diagonal/>
    </border>
    <border>
      <left/>
      <right style="medium">
        <color rgb="FFDCDCDC"/>
      </right>
      <top/>
      <bottom style="medium">
        <color rgb="FFDCDCDC"/>
      </bottom>
      <diagonal/>
    </border>
    <border>
      <left/>
      <right/>
      <top/>
      <bottom style="medium">
        <color rgb="FFDCDCD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s>
  <cellStyleXfs count="5">
    <xf numFmtId="0" fontId="0" fillId="0" borderId="0"/>
    <xf numFmtId="0" fontId="2" fillId="0" borderId="0" applyNumberFormat="0" applyFill="0" applyBorder="0" applyAlignment="0" applyProtection="0">
      <alignment vertical="top"/>
      <protection locked="0"/>
    </xf>
    <xf numFmtId="0" fontId="6" fillId="0" borderId="0"/>
    <xf numFmtId="0" fontId="6" fillId="0" borderId="0"/>
    <xf numFmtId="0" fontId="15" fillId="0" borderId="0" applyNumberFormat="0" applyFill="0" applyBorder="0" applyAlignment="0" applyProtection="0"/>
  </cellStyleXfs>
  <cellXfs count="375">
    <xf numFmtId="0" fontId="0" fillId="0" borderId="0" xfId="0"/>
    <xf numFmtId="0" fontId="4" fillId="0" borderId="0" xfId="0" applyFont="1"/>
    <xf numFmtId="0" fontId="3" fillId="2" borderId="2" xfId="0" applyFont="1" applyFill="1" applyBorder="1"/>
    <xf numFmtId="0" fontId="7" fillId="3" borderId="2" xfId="2" applyFont="1" applyFill="1" applyBorder="1" applyAlignment="1">
      <alignment horizontal="center"/>
    </xf>
    <xf numFmtId="0" fontId="5" fillId="0" borderId="1" xfId="3" applyFont="1" applyBorder="1" applyAlignment="1">
      <alignment wrapText="1"/>
    </xf>
    <xf numFmtId="0" fontId="2" fillId="0" borderId="0" xfId="1" applyAlignment="1" applyProtection="1"/>
    <xf numFmtId="0" fontId="2" fillId="2" borderId="2" xfId="1" applyFill="1" applyBorder="1" applyAlignment="1" applyProtection="1"/>
    <xf numFmtId="0" fontId="3" fillId="0" borderId="0" xfId="0" applyFont="1"/>
    <xf numFmtId="0" fontId="10" fillId="0" borderId="0" xfId="0" applyFont="1"/>
    <xf numFmtId="0" fontId="11" fillId="4" borderId="5" xfId="0" applyFont="1" applyFill="1" applyBorder="1" applyAlignment="1">
      <alignment vertical="center" wrapText="1"/>
    </xf>
    <xf numFmtId="0" fontId="11" fillId="0" borderId="5" xfId="0" applyFont="1" applyBorder="1" applyAlignment="1">
      <alignment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1" fillId="4" borderId="9" xfId="0" applyFont="1" applyFill="1" applyBorder="1" applyAlignment="1">
      <alignment vertical="center" wrapText="1"/>
    </xf>
    <xf numFmtId="0" fontId="11" fillId="4" borderId="10" xfId="0" applyFont="1" applyFill="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4" borderId="11"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2" fillId="0" borderId="0" xfId="1" applyFill="1" applyBorder="1" applyAlignment="1" applyProtection="1">
      <alignment horizontal="center" vertical="center" wrapText="1"/>
    </xf>
    <xf numFmtId="0" fontId="9" fillId="0" borderId="0" xfId="0" applyFont="1" applyAlignment="1">
      <alignment wrapText="1"/>
    </xf>
    <xf numFmtId="0" fontId="0" fillId="0" borderId="0" xfId="0" applyAlignment="1">
      <alignment wrapText="1"/>
    </xf>
    <xf numFmtId="0" fontId="2" fillId="0" borderId="0" xfId="1" applyAlignment="1" applyProtection="1">
      <alignment wrapText="1"/>
    </xf>
    <xf numFmtId="0" fontId="13" fillId="6" borderId="14" xfId="0" applyFont="1" applyFill="1" applyBorder="1" applyAlignment="1">
      <alignment horizontal="left" vertical="center" wrapText="1" indent="1"/>
    </xf>
    <xf numFmtId="0" fontId="13" fillId="6" borderId="15" xfId="0" applyFont="1" applyFill="1" applyBorder="1" applyAlignment="1">
      <alignment horizontal="left" vertical="center" wrapText="1" indent="1"/>
    </xf>
    <xf numFmtId="0" fontId="13" fillId="7" borderId="14" xfId="0" applyFont="1" applyFill="1" applyBorder="1" applyAlignment="1">
      <alignment horizontal="left" vertical="center" wrapText="1" indent="1"/>
    </xf>
    <xf numFmtId="0" fontId="13" fillId="7" borderId="15" xfId="0" applyFont="1" applyFill="1" applyBorder="1" applyAlignment="1">
      <alignment horizontal="left" vertical="center" wrapText="1" indent="1"/>
    </xf>
    <xf numFmtId="0" fontId="13" fillId="8" borderId="14" xfId="0" applyFont="1" applyFill="1" applyBorder="1" applyAlignment="1">
      <alignment horizontal="left" vertical="center" wrapText="1" indent="1"/>
    </xf>
    <xf numFmtId="0" fontId="13" fillId="8" borderId="15" xfId="0" applyFont="1" applyFill="1" applyBorder="1" applyAlignment="1">
      <alignment horizontal="left" vertical="center" wrapText="1" indent="1"/>
    </xf>
    <xf numFmtId="0" fontId="1" fillId="0" borderId="0" xfId="0" applyFont="1"/>
    <xf numFmtId="0" fontId="8" fillId="0" borderId="0" xfId="1" applyFont="1" applyAlignment="1" applyProtection="1"/>
    <xf numFmtId="0" fontId="15" fillId="0" borderId="0" xfId="4"/>
    <xf numFmtId="0" fontId="14" fillId="0" borderId="0" xfId="0" applyFont="1"/>
    <xf numFmtId="0" fontId="16"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0" xfId="0" applyFont="1" applyAlignment="1">
      <alignment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12" borderId="16" xfId="0" applyFont="1" applyFill="1" applyBorder="1" applyAlignment="1">
      <alignment horizontal="left" vertical="center" wrapText="1"/>
    </xf>
    <xf numFmtId="0" fontId="18" fillId="9" borderId="16" xfId="0" applyFont="1" applyFill="1" applyBorder="1" applyAlignment="1">
      <alignment vertical="center" wrapText="1"/>
    </xf>
    <xf numFmtId="0" fontId="19" fillId="0" borderId="2" xfId="0" applyFont="1" applyBorder="1" applyAlignment="1">
      <alignment vertical="center" wrapText="1"/>
    </xf>
    <xf numFmtId="0" fontId="17" fillId="0" borderId="0" xfId="0" applyFont="1" applyAlignment="1">
      <alignment vertical="center" wrapText="1"/>
    </xf>
    <xf numFmtId="0" fontId="17" fillId="12" borderId="2" xfId="0" applyFont="1" applyFill="1" applyBorder="1" applyAlignment="1">
      <alignment horizontal="left" vertical="center" wrapText="1"/>
    </xf>
    <xf numFmtId="0" fontId="17" fillId="16" borderId="2" xfId="0" applyFont="1" applyFill="1" applyBorder="1" applyAlignment="1">
      <alignment horizontal="left" vertical="center" wrapText="1"/>
    </xf>
    <xf numFmtId="0" fontId="18" fillId="16" borderId="19" xfId="0" applyFont="1" applyFill="1" applyBorder="1" applyAlignment="1">
      <alignment horizontal="left" vertical="center" wrapText="1"/>
    </xf>
    <xf numFmtId="0" fontId="17" fillId="16" borderId="16"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18" xfId="0" applyFont="1" applyFill="1" applyBorder="1" applyAlignment="1">
      <alignment horizontal="left" vertical="center" wrapText="1"/>
    </xf>
    <xf numFmtId="0" fontId="18" fillId="10" borderId="2" xfId="0" applyFont="1" applyFill="1" applyBorder="1" applyAlignment="1">
      <alignment horizontal="left" vertical="center" wrapText="1"/>
    </xf>
    <xf numFmtId="0" fontId="17" fillId="15" borderId="2" xfId="0" applyFont="1" applyFill="1" applyBorder="1" applyAlignment="1">
      <alignment vertical="center" wrapText="1"/>
    </xf>
    <xf numFmtId="0" fontId="17" fillId="9" borderId="16" xfId="0" applyFont="1" applyFill="1" applyBorder="1" applyAlignment="1">
      <alignment vertical="center" wrapText="1"/>
    </xf>
    <xf numFmtId="0" fontId="17" fillId="9" borderId="16" xfId="0" applyFont="1" applyFill="1" applyBorder="1" applyAlignment="1">
      <alignment horizontal="left" vertical="center" wrapText="1"/>
    </xf>
    <xf numFmtId="0" fontId="17" fillId="13" borderId="2" xfId="0" applyFont="1" applyFill="1" applyBorder="1" applyAlignment="1">
      <alignment vertical="center" wrapText="1"/>
    </xf>
    <xf numFmtId="0" fontId="18" fillId="13" borderId="2" xfId="0" applyFont="1" applyFill="1" applyBorder="1" applyAlignment="1">
      <alignment vertical="center" wrapText="1"/>
    </xf>
    <xf numFmtId="0" fontId="18" fillId="18" borderId="18" xfId="0" applyFont="1" applyFill="1" applyBorder="1" applyAlignment="1">
      <alignment vertical="center" wrapText="1"/>
    </xf>
    <xf numFmtId="0" fontId="17" fillId="14" borderId="16" xfId="0" applyFont="1" applyFill="1" applyBorder="1" applyAlignment="1">
      <alignment vertical="center" wrapText="1"/>
    </xf>
    <xf numFmtId="0" fontId="17" fillId="17" borderId="2" xfId="0" applyFont="1" applyFill="1" applyBorder="1" applyAlignment="1">
      <alignment horizontal="left" vertical="center" wrapText="1"/>
    </xf>
    <xf numFmtId="0" fontId="17" fillId="11" borderId="2" xfId="0" applyFont="1" applyFill="1" applyBorder="1" applyAlignment="1">
      <alignment vertical="center" wrapText="1"/>
    </xf>
    <xf numFmtId="0" fontId="17" fillId="10" borderId="16" xfId="0" applyFont="1" applyFill="1" applyBorder="1" applyAlignment="1">
      <alignment wrapText="1"/>
    </xf>
    <xf numFmtId="0" fontId="17" fillId="0" borderId="0" xfId="0" applyFont="1"/>
    <xf numFmtId="0" fontId="16" fillId="0" borderId="20" xfId="0" applyFont="1" applyBorder="1" applyAlignment="1">
      <alignment horizontal="center" vertical="center" wrapText="1"/>
    </xf>
    <xf numFmtId="0" fontId="18" fillId="0" borderId="0" xfId="0" applyFont="1" applyAlignment="1">
      <alignment wrapText="1"/>
    </xf>
    <xf numFmtId="0" fontId="18" fillId="0" borderId="0" xfId="0" applyFont="1"/>
    <xf numFmtId="0" fontId="17" fillId="9" borderId="16" xfId="0" applyFont="1" applyFill="1" applyBorder="1" applyAlignment="1">
      <alignment horizontal="center" wrapText="1"/>
    </xf>
    <xf numFmtId="0" fontId="16" fillId="0" borderId="0" xfId="0" applyFont="1" applyAlignment="1">
      <alignment horizontal="center" vertical="center" wrapText="1"/>
    </xf>
    <xf numFmtId="0" fontId="18" fillId="9" borderId="2" xfId="0" applyFont="1" applyFill="1" applyBorder="1" applyAlignment="1">
      <alignment horizontal="center" vertical="center" wrapText="1"/>
    </xf>
    <xf numFmtId="0" fontId="19" fillId="0" borderId="16" xfId="0" applyFont="1" applyBorder="1" applyAlignment="1">
      <alignment vertical="center" wrapText="1"/>
    </xf>
    <xf numFmtId="0" fontId="17" fillId="0" borderId="16" xfId="0" applyFont="1" applyBorder="1" applyAlignment="1">
      <alignment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13" borderId="0" xfId="0" applyFont="1" applyFill="1" applyAlignment="1">
      <alignment vertical="center" wrapText="1"/>
    </xf>
    <xf numFmtId="0" fontId="18" fillId="18" borderId="2" xfId="0" applyFont="1" applyFill="1" applyBorder="1" applyAlignment="1">
      <alignment vertical="center" wrapText="1"/>
    </xf>
    <xf numFmtId="0" fontId="17" fillId="18" borderId="2" xfId="0" applyFont="1" applyFill="1" applyBorder="1" applyAlignment="1">
      <alignment vertical="center" wrapText="1"/>
    </xf>
    <xf numFmtId="0" fontId="17" fillId="18" borderId="16" xfId="0" applyFont="1" applyFill="1" applyBorder="1" applyAlignment="1">
      <alignment vertical="center" wrapText="1"/>
    </xf>
    <xf numFmtId="0" fontId="19" fillId="18" borderId="2" xfId="0" applyFont="1" applyFill="1" applyBorder="1" applyAlignment="1">
      <alignment vertical="center" wrapText="1"/>
    </xf>
    <xf numFmtId="0" fontId="17" fillId="18" borderId="20" xfId="0" applyFont="1" applyFill="1" applyBorder="1" applyAlignment="1">
      <alignment horizontal="center" vertical="center" wrapText="1"/>
    </xf>
    <xf numFmtId="0" fontId="19" fillId="18" borderId="20" xfId="0" applyFont="1" applyFill="1" applyBorder="1" applyAlignment="1">
      <alignment horizontal="center" vertical="center" wrapText="1"/>
    </xf>
    <xf numFmtId="0" fontId="18" fillId="18" borderId="16" xfId="0" applyFont="1" applyFill="1" applyBorder="1" applyAlignment="1">
      <alignment vertical="center" wrapText="1"/>
    </xf>
    <xf numFmtId="0" fontId="17" fillId="0" borderId="20" xfId="0" applyFont="1" applyBorder="1" applyAlignment="1">
      <alignment wrapText="1"/>
    </xf>
    <xf numFmtId="0" fontId="19" fillId="0" borderId="20" xfId="0" applyFont="1" applyBorder="1" applyAlignment="1">
      <alignment horizontal="center" vertical="center" wrapText="1"/>
    </xf>
    <xf numFmtId="0" fontId="17" fillId="0" borderId="19" xfId="0" applyFont="1" applyBorder="1" applyAlignment="1">
      <alignment horizontal="center" vertical="center" wrapText="1"/>
    </xf>
    <xf numFmtId="0" fontId="17" fillId="13" borderId="18" xfId="0" applyFont="1" applyFill="1" applyBorder="1" applyAlignment="1">
      <alignment vertical="center" wrapText="1"/>
    </xf>
    <xf numFmtId="0" fontId="19" fillId="0" borderId="23" xfId="0" applyFont="1" applyBorder="1" applyAlignment="1">
      <alignment vertical="center" wrapText="1"/>
    </xf>
    <xf numFmtId="0" fontId="17" fillId="18" borderId="22" xfId="0" applyFont="1" applyFill="1" applyBorder="1" applyAlignment="1">
      <alignment vertical="center" wrapText="1"/>
    </xf>
    <xf numFmtId="0" fontId="19" fillId="19" borderId="20" xfId="0" applyFont="1" applyFill="1" applyBorder="1" applyAlignment="1">
      <alignment horizontal="center" vertical="center" wrapText="1"/>
    </xf>
    <xf numFmtId="0" fontId="19" fillId="19" borderId="16" xfId="0" applyFont="1" applyFill="1" applyBorder="1" applyAlignment="1">
      <alignment vertical="center" wrapText="1"/>
    </xf>
    <xf numFmtId="0" fontId="17" fillId="19" borderId="16" xfId="0" applyFont="1" applyFill="1" applyBorder="1" applyAlignment="1">
      <alignment vertical="center" wrapText="1"/>
    </xf>
    <xf numFmtId="0" fontId="18" fillId="19" borderId="16" xfId="0" applyFont="1" applyFill="1" applyBorder="1" applyAlignment="1">
      <alignment vertical="center" wrapText="1"/>
    </xf>
    <xf numFmtId="0" fontId="18" fillId="13" borderId="18" xfId="0" applyFont="1" applyFill="1" applyBorder="1" applyAlignment="1">
      <alignment vertical="center" wrapText="1"/>
    </xf>
    <xf numFmtId="0" fontId="17" fillId="18" borderId="16" xfId="0" applyFont="1" applyFill="1" applyBorder="1" applyAlignment="1">
      <alignment horizontal="left" vertical="center" wrapText="1"/>
    </xf>
    <xf numFmtId="0" fontId="17" fillId="19" borderId="20"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12" borderId="16"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19" fillId="10" borderId="2" xfId="0" applyFont="1" applyFill="1" applyBorder="1" applyAlignment="1">
      <alignment horizontal="left" vertical="center" wrapText="1"/>
    </xf>
    <xf numFmtId="0" fontId="19" fillId="10" borderId="18" xfId="0" applyFont="1" applyFill="1" applyBorder="1" applyAlignment="1">
      <alignment horizontal="left" vertical="center" wrapText="1"/>
    </xf>
    <xf numFmtId="0" fontId="21" fillId="10" borderId="2" xfId="0" applyFont="1" applyFill="1" applyBorder="1" applyAlignment="1">
      <alignment horizontal="left" vertical="center" wrapText="1"/>
    </xf>
    <xf numFmtId="0" fontId="19" fillId="9" borderId="16" xfId="0" applyFont="1" applyFill="1" applyBorder="1" applyAlignment="1">
      <alignment vertical="center" wrapText="1"/>
    </xf>
    <xf numFmtId="0" fontId="17" fillId="13" borderId="4" xfId="0" applyFont="1" applyFill="1" applyBorder="1" applyAlignment="1">
      <alignment vertical="center" wrapText="1"/>
    </xf>
    <xf numFmtId="0" fontId="19" fillId="14" borderId="16" xfId="0" applyFont="1" applyFill="1" applyBorder="1" applyAlignment="1">
      <alignment vertical="center" wrapText="1"/>
    </xf>
    <xf numFmtId="0" fontId="19" fillId="11" borderId="2" xfId="0" applyFont="1" applyFill="1" applyBorder="1" applyAlignment="1">
      <alignment vertical="center" wrapText="1"/>
    </xf>
    <xf numFmtId="0" fontId="19" fillId="18" borderId="16"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17" xfId="0" applyFont="1" applyBorder="1" applyAlignment="1">
      <alignment vertical="center" wrapText="1"/>
    </xf>
    <xf numFmtId="0" fontId="17" fillId="10" borderId="3" xfId="0" applyFont="1" applyFill="1" applyBorder="1" applyAlignment="1">
      <alignment horizontal="left" vertical="center" wrapText="1"/>
    </xf>
    <xf numFmtId="0" fontId="17" fillId="0" borderId="23" xfId="0" applyFont="1" applyBorder="1" applyAlignment="1">
      <alignment vertical="center" wrapText="1"/>
    </xf>
    <xf numFmtId="0" fontId="17" fillId="0" borderId="29" xfId="0" applyFont="1" applyBorder="1" applyAlignment="1">
      <alignment horizontal="center" vertical="center" wrapText="1"/>
    </xf>
    <xf numFmtId="0" fontId="17" fillId="0" borderId="19" xfId="0" applyFont="1" applyBorder="1" applyAlignment="1">
      <alignment wrapText="1"/>
    </xf>
    <xf numFmtId="0" fontId="17" fillId="0" borderId="30" xfId="0" applyFont="1" applyBorder="1" applyAlignment="1">
      <alignment horizontal="center" vertical="center" wrapText="1"/>
    </xf>
    <xf numFmtId="0" fontId="17" fillId="0" borderId="22" xfId="0" applyFont="1" applyBorder="1" applyAlignment="1">
      <alignment wrapText="1"/>
    </xf>
    <xf numFmtId="0" fontId="19" fillId="0" borderId="22" xfId="0" applyFont="1" applyBorder="1" applyAlignment="1">
      <alignment vertical="center" wrapText="1"/>
    </xf>
    <xf numFmtId="0" fontId="17" fillId="13" borderId="16" xfId="0" applyFont="1" applyFill="1" applyBorder="1" applyAlignment="1">
      <alignment vertical="center" wrapText="1"/>
    </xf>
    <xf numFmtId="0" fontId="18" fillId="0" borderId="2" xfId="0" applyFont="1" applyBorder="1" applyAlignment="1">
      <alignment vertical="center" wrapText="1"/>
    </xf>
    <xf numFmtId="0" fontId="17" fillId="0" borderId="24" xfId="0" applyFont="1" applyBorder="1" applyAlignment="1">
      <alignment vertical="center" wrapText="1"/>
    </xf>
    <xf numFmtId="0" fontId="17" fillId="13" borderId="22" xfId="0" applyFont="1" applyFill="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17" fillId="12" borderId="20" xfId="0" applyFont="1" applyFill="1" applyBorder="1" applyAlignment="1">
      <alignment horizontal="center" vertical="center" wrapText="1"/>
    </xf>
    <xf numFmtId="0" fontId="21" fillId="16" borderId="18" xfId="0" applyFont="1" applyFill="1" applyBorder="1" applyAlignment="1">
      <alignment horizontal="left" vertical="center" wrapText="1"/>
    </xf>
    <xf numFmtId="0" fontId="17" fillId="14" borderId="16" xfId="0" applyFont="1" applyFill="1" applyBorder="1" applyAlignment="1">
      <alignment horizontal="center" vertical="center" wrapText="1"/>
    </xf>
    <xf numFmtId="0" fontId="17" fillId="18" borderId="16" xfId="0" applyFont="1" applyFill="1" applyBorder="1" applyAlignment="1">
      <alignment horizontal="center" vertical="center" wrapText="1"/>
    </xf>
    <xf numFmtId="0" fontId="1" fillId="0" borderId="20" xfId="0" applyFont="1" applyBorder="1" applyAlignment="1">
      <alignment horizontal="center" vertical="center" wrapText="1"/>
    </xf>
    <xf numFmtId="0" fontId="17" fillId="10" borderId="16" xfId="0" applyFont="1" applyFill="1" applyBorder="1" applyAlignment="1">
      <alignment horizontal="left" vertical="center" wrapText="1"/>
    </xf>
    <xf numFmtId="0" fontId="19" fillId="9" borderId="16" xfId="0" applyFont="1" applyFill="1" applyBorder="1" applyAlignment="1">
      <alignment horizontal="left" vertical="center" wrapText="1"/>
    </xf>
    <xf numFmtId="0" fontId="17" fillId="9" borderId="20"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19" fillId="15" borderId="16" xfId="0" applyFont="1" applyFill="1" applyBorder="1" applyAlignment="1">
      <alignment vertical="center" wrapText="1"/>
    </xf>
    <xf numFmtId="0" fontId="17" fillId="10" borderId="20"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19" fillId="16" borderId="17" xfId="0" applyFont="1" applyFill="1" applyBorder="1" applyAlignment="1">
      <alignment horizontal="left" vertical="center" wrapText="1"/>
    </xf>
    <xf numFmtId="0" fontId="21" fillId="16" borderId="17" xfId="0" applyFont="1" applyFill="1" applyBorder="1" applyAlignment="1">
      <alignment horizontal="left" vertical="center" wrapText="1"/>
    </xf>
    <xf numFmtId="0" fontId="17" fillId="16" borderId="31" xfId="0" applyFont="1" applyFill="1" applyBorder="1" applyAlignment="1">
      <alignment horizontal="left" vertical="center" wrapText="1"/>
    </xf>
    <xf numFmtId="0" fontId="18" fillId="16" borderId="20" xfId="0" applyFont="1" applyFill="1" applyBorder="1" applyAlignment="1">
      <alignment horizontal="left" vertical="center" wrapText="1"/>
    </xf>
    <xf numFmtId="0" fontId="17" fillId="16" borderId="26" xfId="0" applyFont="1" applyFill="1" applyBorder="1" applyAlignment="1">
      <alignment horizontal="left" vertical="center" wrapText="1"/>
    </xf>
    <xf numFmtId="0" fontId="18" fillId="9" borderId="16" xfId="0" applyFont="1" applyFill="1" applyBorder="1" applyAlignment="1">
      <alignment horizontal="center" vertical="center" wrapText="1"/>
    </xf>
    <xf numFmtId="0" fontId="21" fillId="9" borderId="16" xfId="0" applyFont="1" applyFill="1" applyBorder="1" applyAlignment="1">
      <alignment vertical="center" wrapText="1"/>
    </xf>
    <xf numFmtId="0" fontId="19" fillId="0" borderId="17" xfId="0" applyFont="1" applyBorder="1" applyAlignment="1">
      <alignment vertical="center" wrapText="1"/>
    </xf>
    <xf numFmtId="0" fontId="16" fillId="0" borderId="25" xfId="0" applyFont="1" applyBorder="1" applyAlignment="1">
      <alignment horizontal="center" vertical="center" wrapText="1"/>
    </xf>
    <xf numFmtId="0" fontId="17" fillId="12" borderId="17" xfId="0" applyFont="1" applyFill="1" applyBorder="1" applyAlignment="1">
      <alignment horizontal="left" vertical="center" wrapText="1"/>
    </xf>
    <xf numFmtId="0" fontId="17" fillId="16" borderId="32" xfId="0" applyFont="1" applyFill="1" applyBorder="1" applyAlignment="1">
      <alignment horizontal="left" vertical="center" wrapText="1"/>
    </xf>
    <xf numFmtId="0" fontId="18" fillId="16" borderId="17" xfId="0" applyFont="1" applyFill="1" applyBorder="1" applyAlignment="1">
      <alignment horizontal="left" vertical="center" wrapText="1"/>
    </xf>
    <xf numFmtId="0" fontId="17" fillId="16" borderId="27" xfId="0" applyFont="1" applyFill="1" applyBorder="1" applyAlignment="1">
      <alignment horizontal="left" vertical="center" wrapText="1"/>
    </xf>
    <xf numFmtId="0" fontId="17" fillId="10" borderId="33" xfId="0" applyFont="1" applyFill="1" applyBorder="1" applyAlignment="1">
      <alignment horizontal="left" vertical="center" wrapText="1"/>
    </xf>
    <xf numFmtId="0" fontId="17" fillId="10" borderId="34" xfId="0" applyFont="1" applyFill="1" applyBorder="1" applyAlignment="1">
      <alignment horizontal="left" vertical="center" wrapText="1"/>
    </xf>
    <xf numFmtId="0" fontId="17" fillId="15" borderId="33" xfId="0" applyFont="1" applyFill="1" applyBorder="1" applyAlignment="1">
      <alignment vertical="center" wrapText="1"/>
    </xf>
    <xf numFmtId="0" fontId="17" fillId="9" borderId="17" xfId="0" applyFont="1" applyFill="1" applyBorder="1" applyAlignment="1">
      <alignment vertical="center" wrapText="1"/>
    </xf>
    <xf numFmtId="0" fontId="17" fillId="9" borderId="17" xfId="0" applyFont="1" applyFill="1" applyBorder="1" applyAlignment="1">
      <alignment horizontal="left" vertical="center" wrapText="1"/>
    </xf>
    <xf numFmtId="0" fontId="17" fillId="13" borderId="33" xfId="0" applyFont="1" applyFill="1" applyBorder="1" applyAlignment="1">
      <alignment vertical="center" wrapText="1"/>
    </xf>
    <xf numFmtId="0" fontId="17" fillId="14" borderId="17" xfId="0" applyFont="1" applyFill="1" applyBorder="1" applyAlignment="1">
      <alignment vertical="center" wrapText="1"/>
    </xf>
    <xf numFmtId="0" fontId="17" fillId="10" borderId="17" xfId="0" applyFont="1" applyFill="1" applyBorder="1" applyAlignment="1">
      <alignment wrapText="1"/>
    </xf>
    <xf numFmtId="0" fontId="0" fillId="0" borderId="0" xfId="0" applyAlignment="1">
      <alignment horizontal="center" vertical="center"/>
    </xf>
    <xf numFmtId="0" fontId="0" fillId="0" borderId="16" xfId="0" applyBorder="1"/>
    <xf numFmtId="0" fontId="14" fillId="0" borderId="16" xfId="0" applyFont="1" applyBorder="1"/>
    <xf numFmtId="0" fontId="17" fillId="0" borderId="17" xfId="0" applyFont="1" applyBorder="1" applyAlignment="1">
      <alignment horizontal="center" vertical="center"/>
    </xf>
    <xf numFmtId="0" fontId="17" fillId="0" borderId="21" xfId="0" applyFont="1" applyBorder="1" applyAlignment="1">
      <alignment horizontal="center" vertical="center"/>
    </xf>
    <xf numFmtId="0" fontId="17" fillId="0" borderId="27" xfId="0" applyFont="1" applyBorder="1" applyAlignment="1">
      <alignment horizontal="center" vertical="center"/>
    </xf>
    <xf numFmtId="0" fontId="18" fillId="0" borderId="17" xfId="0" applyFont="1" applyBorder="1" applyAlignment="1">
      <alignment horizontal="center" vertical="center"/>
    </xf>
    <xf numFmtId="0" fontId="0" fillId="0" borderId="23" xfId="0" applyBorder="1"/>
    <xf numFmtId="0" fontId="17" fillId="0" borderId="30" xfId="0" applyFont="1" applyBorder="1" applyAlignment="1">
      <alignment horizontal="center" vertical="center"/>
    </xf>
    <xf numFmtId="0" fontId="18" fillId="0" borderId="21" xfId="0" applyFont="1" applyBorder="1" applyAlignment="1">
      <alignment horizontal="center" vertical="center"/>
    </xf>
    <xf numFmtId="0" fontId="0" fillId="0" borderId="17" xfId="0" applyBorder="1"/>
    <xf numFmtId="0" fontId="14" fillId="0" borderId="17" xfId="0" applyFont="1" applyBorder="1"/>
    <xf numFmtId="0" fontId="17" fillId="0" borderId="17" xfId="0" applyFont="1" applyBorder="1" applyAlignment="1">
      <alignment wrapText="1"/>
    </xf>
    <xf numFmtId="0" fontId="14" fillId="0" borderId="21" xfId="0" applyFont="1" applyBorder="1"/>
    <xf numFmtId="0" fontId="0" fillId="0" borderId="27" xfId="0" applyBorder="1"/>
    <xf numFmtId="0" fontId="0" fillId="0" borderId="21" xfId="0" applyBorder="1"/>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0" fillId="0" borderId="23" xfId="0" applyBorder="1" applyAlignment="1">
      <alignment horizontal="center" vertical="center"/>
    </xf>
    <xf numFmtId="0" fontId="17" fillId="10"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0" fillId="0" borderId="0" xfId="0" applyAlignment="1">
      <alignment horizontal="center" vertical="center" wrapText="1"/>
    </xf>
    <xf numFmtId="0" fontId="24" fillId="0" borderId="16" xfId="0" applyFont="1" applyBorder="1" applyAlignment="1">
      <alignment readingOrder="1"/>
    </xf>
    <xf numFmtId="0" fontId="17" fillId="12" borderId="0" xfId="0" applyFont="1" applyFill="1" applyAlignment="1">
      <alignment horizontal="left" vertical="center" wrapText="1"/>
    </xf>
    <xf numFmtId="0" fontId="17" fillId="0" borderId="0" xfId="0" applyFont="1" applyAlignment="1">
      <alignment horizontal="left" vertical="center" wrapText="1"/>
    </xf>
    <xf numFmtId="0" fontId="17" fillId="21" borderId="16" xfId="0" applyFont="1" applyFill="1" applyBorder="1" applyAlignment="1">
      <alignment horizontal="left" vertical="center" wrapText="1"/>
    </xf>
    <xf numFmtId="0" fontId="17" fillId="0" borderId="17" xfId="0" applyFont="1" applyBorder="1" applyAlignment="1">
      <alignment horizontal="left" vertical="center" wrapText="1"/>
    </xf>
    <xf numFmtId="0" fontId="17" fillId="12" borderId="21" xfId="0" applyFont="1" applyFill="1" applyBorder="1" applyAlignment="1">
      <alignment horizontal="left" vertical="center" wrapText="1"/>
    </xf>
    <xf numFmtId="0" fontId="17" fillId="12" borderId="0" xfId="0" applyFont="1" applyFill="1" applyAlignment="1">
      <alignment horizontal="center" vertical="center" wrapText="1"/>
    </xf>
    <xf numFmtId="0" fontId="17" fillId="0" borderId="0" xfId="0" applyFont="1" applyAlignment="1">
      <alignment horizontal="center" vertical="center" wrapText="1"/>
    </xf>
    <xf numFmtId="0" fontId="19" fillId="0" borderId="0" xfId="0" applyFont="1" applyAlignment="1">
      <alignment horizontal="left" vertical="center" wrapText="1"/>
    </xf>
    <xf numFmtId="0" fontId="17" fillId="22" borderId="16" xfId="0" applyFont="1" applyFill="1" applyBorder="1" applyAlignment="1">
      <alignment horizontal="left" vertical="center" wrapText="1"/>
    </xf>
    <xf numFmtId="0" fontId="19" fillId="23" borderId="16" xfId="0" applyFont="1" applyFill="1" applyBorder="1" applyAlignment="1">
      <alignment horizontal="left" vertical="center" wrapText="1"/>
    </xf>
    <xf numFmtId="0" fontId="17" fillId="23" borderId="29" xfId="0" applyFont="1" applyFill="1" applyBorder="1" applyAlignment="1">
      <alignment vertical="center" wrapText="1"/>
    </xf>
    <xf numFmtId="0" fontId="17" fillId="23" borderId="16" xfId="0" applyFont="1" applyFill="1" applyBorder="1" applyAlignment="1">
      <alignment horizontal="left" vertical="center" wrapText="1"/>
    </xf>
    <xf numFmtId="0" fontId="17" fillId="23" borderId="0" xfId="0" applyFont="1" applyFill="1" applyAlignment="1">
      <alignment horizontal="left" vertical="center" wrapText="1"/>
    </xf>
    <xf numFmtId="0" fontId="17" fillId="23" borderId="16" xfId="0" applyFont="1" applyFill="1" applyBorder="1" applyAlignment="1">
      <alignment vertical="center" wrapText="1"/>
    </xf>
    <xf numFmtId="0" fontId="18" fillId="0" borderId="20" xfId="0" applyFont="1" applyBorder="1" applyAlignment="1">
      <alignment horizontal="center" vertical="center" wrapText="1"/>
    </xf>
    <xf numFmtId="0" fontId="17" fillId="14" borderId="20" xfId="0" applyFont="1" applyFill="1" applyBorder="1" applyAlignment="1">
      <alignment horizontal="center" vertical="center" wrapText="1"/>
    </xf>
    <xf numFmtId="0" fontId="25" fillId="0" borderId="16" xfId="0" applyFont="1" applyBorder="1" applyAlignment="1">
      <alignment vertical="center" wrapText="1"/>
    </xf>
    <xf numFmtId="0" fontId="25" fillId="0" borderId="16" xfId="0" applyFont="1" applyBorder="1"/>
    <xf numFmtId="0" fontId="25" fillId="0" borderId="16" xfId="0" applyFont="1" applyBorder="1" applyAlignment="1">
      <alignment horizontal="center" vertical="center"/>
    </xf>
    <xf numFmtId="0" fontId="26" fillId="0" borderId="36" xfId="0" applyFont="1" applyBorder="1" applyAlignment="1">
      <alignment wrapText="1"/>
    </xf>
    <xf numFmtId="0" fontId="26" fillId="0" borderId="0" xfId="0" applyFont="1"/>
    <xf numFmtId="0" fontId="1" fillId="0" borderId="20" xfId="0" applyFont="1" applyBorder="1" applyAlignment="1">
      <alignment wrapText="1"/>
    </xf>
    <xf numFmtId="0" fontId="16" fillId="0" borderId="19" xfId="0" applyFont="1" applyBorder="1" applyAlignment="1">
      <alignment wrapText="1"/>
    </xf>
    <xf numFmtId="0" fontId="17" fillId="0" borderId="26" xfId="0" applyFont="1" applyBorder="1" applyAlignment="1">
      <alignment wrapText="1"/>
    </xf>
    <xf numFmtId="0" fontId="17" fillId="26" borderId="26" xfId="0" applyFont="1" applyFill="1" applyBorder="1" applyAlignment="1">
      <alignment wrapText="1"/>
    </xf>
    <xf numFmtId="0" fontId="17" fillId="26" borderId="19" xfId="0" applyFont="1" applyFill="1" applyBorder="1" applyAlignment="1">
      <alignment wrapText="1"/>
    </xf>
    <xf numFmtId="0" fontId="17" fillId="26" borderId="30" xfId="0" applyFont="1" applyFill="1" applyBorder="1" applyAlignment="1">
      <alignment wrapText="1"/>
    </xf>
    <xf numFmtId="0" fontId="17" fillId="26" borderId="29" xfId="0" applyFont="1" applyFill="1" applyBorder="1" applyAlignment="1">
      <alignment wrapText="1"/>
    </xf>
    <xf numFmtId="0" fontId="17" fillId="0" borderId="30" xfId="0" applyFont="1" applyBorder="1" applyAlignment="1">
      <alignment wrapText="1"/>
    </xf>
    <xf numFmtId="0" fontId="17" fillId="27" borderId="16" xfId="0" applyFont="1" applyFill="1" applyBorder="1" applyAlignment="1">
      <alignment wrapText="1"/>
    </xf>
    <xf numFmtId="0" fontId="17" fillId="27" borderId="22" xfId="0" applyFont="1" applyFill="1" applyBorder="1" applyAlignment="1">
      <alignment wrapText="1"/>
    </xf>
    <xf numFmtId="0" fontId="17" fillId="28" borderId="37" xfId="0" applyFont="1" applyFill="1" applyBorder="1" applyAlignment="1">
      <alignment wrapText="1"/>
    </xf>
    <xf numFmtId="0" fontId="18" fillId="28" borderId="17" xfId="0" applyFont="1" applyFill="1" applyBorder="1" applyAlignment="1">
      <alignment wrapText="1"/>
    </xf>
    <xf numFmtId="0" fontId="17" fillId="28" borderId="30" xfId="0" applyFont="1" applyFill="1" applyBorder="1" applyAlignment="1">
      <alignment wrapText="1"/>
    </xf>
    <xf numFmtId="0" fontId="17" fillId="0" borderId="28" xfId="0" applyFont="1" applyBorder="1" applyAlignment="1">
      <alignment wrapText="1"/>
    </xf>
    <xf numFmtId="0" fontId="17" fillId="29" borderId="34" xfId="0" applyFont="1" applyFill="1" applyBorder="1" applyAlignment="1">
      <alignment wrapText="1"/>
    </xf>
    <xf numFmtId="0" fontId="17" fillId="29" borderId="39" xfId="0" applyFont="1" applyFill="1" applyBorder="1" applyAlignment="1">
      <alignment wrapText="1"/>
    </xf>
    <xf numFmtId="0" fontId="17" fillId="29" borderId="40" xfId="0" applyFont="1" applyFill="1" applyBorder="1" applyAlignment="1">
      <alignment wrapText="1"/>
    </xf>
    <xf numFmtId="0" fontId="17" fillId="29" borderId="41" xfId="0" applyFont="1" applyFill="1" applyBorder="1" applyAlignment="1">
      <alignment wrapText="1"/>
    </xf>
    <xf numFmtId="0" fontId="17" fillId="30" borderId="39" xfId="0" applyFont="1" applyFill="1" applyBorder="1" applyAlignment="1">
      <alignment wrapText="1"/>
    </xf>
    <xf numFmtId="0" fontId="17" fillId="25" borderId="26" xfId="0" applyFont="1" applyFill="1" applyBorder="1" applyAlignment="1">
      <alignment wrapText="1"/>
    </xf>
    <xf numFmtId="0" fontId="17" fillId="25" borderId="19" xfId="0" applyFont="1" applyFill="1" applyBorder="1" applyAlignment="1">
      <alignment wrapText="1"/>
    </xf>
    <xf numFmtId="0" fontId="17" fillId="25" borderId="30" xfId="0" applyFont="1" applyFill="1" applyBorder="1" applyAlignment="1">
      <alignment wrapText="1"/>
    </xf>
    <xf numFmtId="0" fontId="17" fillId="31" borderId="40" xfId="0" applyFont="1" applyFill="1" applyBorder="1" applyAlignment="1">
      <alignment wrapText="1"/>
    </xf>
    <xf numFmtId="0" fontId="17" fillId="31" borderId="33" xfId="0" applyFont="1" applyFill="1" applyBorder="1" applyAlignment="1">
      <alignment wrapText="1"/>
    </xf>
    <xf numFmtId="0" fontId="17" fillId="31" borderId="18" xfId="0" applyFont="1" applyFill="1" applyBorder="1" applyAlignment="1">
      <alignment wrapText="1"/>
    </xf>
    <xf numFmtId="0" fontId="17" fillId="31" borderId="34" xfId="0" applyFont="1" applyFill="1" applyBorder="1" applyAlignment="1">
      <alignment wrapText="1"/>
    </xf>
    <xf numFmtId="0" fontId="17" fillId="0" borderId="40" xfId="0" applyFont="1" applyBorder="1" applyAlignment="1">
      <alignment wrapText="1"/>
    </xf>
    <xf numFmtId="0" fontId="17" fillId="31" borderId="39" xfId="0" applyFont="1" applyFill="1" applyBorder="1" applyAlignment="1">
      <alignment wrapText="1"/>
    </xf>
    <xf numFmtId="0" fontId="17" fillId="31" borderId="42" xfId="0" applyFont="1" applyFill="1" applyBorder="1" applyAlignment="1">
      <alignment wrapText="1"/>
    </xf>
    <xf numFmtId="0" fontId="17" fillId="31" borderId="26" xfId="0" applyFont="1" applyFill="1" applyBorder="1" applyAlignment="1">
      <alignment wrapText="1"/>
    </xf>
    <xf numFmtId="0" fontId="17" fillId="32" borderId="26" xfId="0" applyFont="1" applyFill="1" applyBorder="1" applyAlignment="1">
      <alignment wrapText="1"/>
    </xf>
    <xf numFmtId="0" fontId="18" fillId="0" borderId="40" xfId="0" applyFont="1" applyBorder="1" applyAlignment="1">
      <alignment wrapText="1"/>
    </xf>
    <xf numFmtId="0" fontId="17" fillId="33" borderId="26" xfId="0" applyFont="1" applyFill="1" applyBorder="1" applyAlignment="1">
      <alignment wrapText="1"/>
    </xf>
    <xf numFmtId="0" fontId="17" fillId="33" borderId="19" xfId="0" applyFont="1" applyFill="1" applyBorder="1" applyAlignment="1">
      <alignment wrapText="1"/>
    </xf>
    <xf numFmtId="0" fontId="17" fillId="33" borderId="30" xfId="0" applyFont="1" applyFill="1" applyBorder="1" applyAlignment="1">
      <alignment wrapText="1"/>
    </xf>
    <xf numFmtId="0" fontId="17" fillId="34" borderId="40" xfId="0" applyFont="1" applyFill="1" applyBorder="1" applyAlignment="1">
      <alignment wrapText="1"/>
    </xf>
    <xf numFmtId="0" fontId="17" fillId="35" borderId="40" xfId="0" applyFont="1" applyFill="1" applyBorder="1" applyAlignment="1">
      <alignment wrapText="1"/>
    </xf>
    <xf numFmtId="0" fontId="17" fillId="29" borderId="17" xfId="0" applyFont="1" applyFill="1" applyBorder="1" applyAlignment="1">
      <alignment wrapText="1"/>
    </xf>
    <xf numFmtId="0" fontId="17" fillId="29" borderId="27" xfId="0" applyFont="1" applyFill="1" applyBorder="1" applyAlignment="1">
      <alignment wrapText="1"/>
    </xf>
    <xf numFmtId="0" fontId="27" fillId="24" borderId="0" xfId="0" applyFont="1" applyFill="1"/>
    <xf numFmtId="0" fontId="28" fillId="24" borderId="0" xfId="0" applyFont="1" applyFill="1"/>
    <xf numFmtId="0" fontId="29" fillId="0" borderId="0" xfId="4" applyFont="1" applyFill="1" applyBorder="1" applyAlignment="1"/>
    <xf numFmtId="0" fontId="30" fillId="0" borderId="0" xfId="0" applyFont="1" applyAlignment="1">
      <alignment wrapText="1"/>
    </xf>
    <xf numFmtId="0" fontId="31"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25" borderId="0" xfId="0" applyFont="1" applyFill="1" applyAlignment="1">
      <alignment wrapText="1"/>
    </xf>
    <xf numFmtId="0" fontId="32" fillId="25" borderId="0" xfId="0" applyFont="1" applyFill="1"/>
    <xf numFmtId="0" fontId="31" fillId="25" borderId="0" xfId="0" applyFont="1" applyFill="1"/>
    <xf numFmtId="0" fontId="30" fillId="25" borderId="0" xfId="0" applyFont="1" applyFill="1" applyAlignment="1">
      <alignment wrapText="1"/>
    </xf>
    <xf numFmtId="0" fontId="16" fillId="0" borderId="2" xfId="0" applyFont="1" applyBorder="1" applyAlignment="1">
      <alignment horizontal="center" vertical="center" wrapText="1"/>
    </xf>
    <xf numFmtId="0" fontId="17" fillId="0" borderId="4" xfId="0" applyFont="1" applyBorder="1" applyAlignment="1">
      <alignment horizontal="center" vertical="center"/>
    </xf>
    <xf numFmtId="0" fontId="16" fillId="0" borderId="17" xfId="0" applyFont="1" applyBorder="1" applyAlignment="1">
      <alignment vertical="center" wrapText="1"/>
    </xf>
    <xf numFmtId="0" fontId="17" fillId="0" borderId="35" xfId="0" applyFont="1" applyBorder="1" applyAlignment="1">
      <alignment vertical="center" wrapText="1"/>
    </xf>
    <xf numFmtId="0" fontId="0" fillId="0" borderId="0" xfId="0" applyAlignment="1">
      <alignment vertical="center"/>
    </xf>
    <xf numFmtId="0" fontId="22" fillId="0" borderId="0" xfId="0" applyFont="1" applyAlignment="1">
      <alignment wrapText="1"/>
    </xf>
    <xf numFmtId="0" fontId="22" fillId="0" borderId="0" xfId="0" applyFont="1" applyAlignment="1">
      <alignment vertical="center" wrapText="1"/>
    </xf>
    <xf numFmtId="0" fontId="22" fillId="0" borderId="0" xfId="0" applyFont="1"/>
    <xf numFmtId="0" fontId="20" fillId="0" borderId="0" xfId="0" applyFont="1" applyAlignment="1">
      <alignment wrapText="1"/>
    </xf>
    <xf numFmtId="0" fontId="30" fillId="0" borderId="0" xfId="0" applyFont="1" applyAlignment="1">
      <alignment vertical="center" wrapText="1"/>
    </xf>
    <xf numFmtId="0" fontId="31" fillId="0" borderId="0" xfId="0" applyFont="1" applyAlignment="1">
      <alignment vertical="center" wrapText="1"/>
    </xf>
    <xf numFmtId="0" fontId="17" fillId="0" borderId="0" xfId="0" applyFont="1" applyAlignment="1">
      <alignment vertical="center"/>
    </xf>
    <xf numFmtId="0" fontId="32"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wrapText="1"/>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22" fillId="0" borderId="0" xfId="0" applyFont="1" applyAlignment="1">
      <alignment vertical="center"/>
    </xf>
    <xf numFmtId="0" fontId="20" fillId="0" borderId="0" xfId="0" applyFont="1" applyAlignment="1">
      <alignment vertical="center" wrapText="1"/>
    </xf>
    <xf numFmtId="0" fontId="16" fillId="0" borderId="2"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0" xfId="0" applyFont="1" applyAlignment="1">
      <alignment wrapText="1"/>
    </xf>
    <xf numFmtId="0" fontId="23" fillId="0" borderId="0" xfId="0" applyFont="1"/>
    <xf numFmtId="0" fontId="17" fillId="12" borderId="0" xfId="0" applyFont="1" applyFill="1" applyAlignment="1">
      <alignment vertical="center"/>
    </xf>
    <xf numFmtId="0" fontId="20" fillId="12" borderId="0" xfId="0" applyFont="1" applyFill="1" applyAlignment="1">
      <alignment wrapText="1"/>
    </xf>
    <xf numFmtId="0" fontId="17" fillId="12" borderId="0" xfId="0" applyFont="1" applyFill="1"/>
    <xf numFmtId="0" fontId="17" fillId="9" borderId="0" xfId="0" applyFont="1" applyFill="1" applyAlignment="1">
      <alignment vertical="center"/>
    </xf>
    <xf numFmtId="0" fontId="36" fillId="0" borderId="0" xfId="0" applyFont="1" applyAlignment="1">
      <alignment wrapText="1"/>
    </xf>
    <xf numFmtId="0" fontId="20" fillId="26" borderId="0" xfId="0" applyFont="1" applyFill="1" applyAlignment="1">
      <alignment wrapText="1"/>
    </xf>
    <xf numFmtId="0" fontId="17" fillId="26" borderId="0" xfId="0" applyFont="1" applyFill="1"/>
    <xf numFmtId="0" fontId="22" fillId="26" borderId="0" xfId="0" applyFont="1" applyFill="1" applyAlignment="1">
      <alignment wrapText="1"/>
    </xf>
    <xf numFmtId="0" fontId="18" fillId="0" borderId="0" xfId="0" applyFont="1" applyAlignment="1">
      <alignment vertical="center"/>
    </xf>
    <xf numFmtId="0" fontId="17" fillId="12" borderId="17" xfId="0" applyFont="1" applyFill="1" applyBorder="1" applyAlignment="1">
      <alignment horizontal="center" vertical="center" wrapText="1"/>
    </xf>
    <xf numFmtId="0" fontId="22" fillId="25" borderId="0" xfId="0" applyFont="1" applyFill="1"/>
    <xf numFmtId="0" fontId="22" fillId="12" borderId="0" xfId="0" applyFont="1" applyFill="1" applyAlignment="1">
      <alignment wrapText="1"/>
    </xf>
    <xf numFmtId="0" fontId="22" fillId="12" borderId="0" xfId="0" applyFont="1" applyFill="1"/>
    <xf numFmtId="0" fontId="17" fillId="0" borderId="16" xfId="0" applyFont="1" applyBorder="1" applyAlignment="1">
      <alignment horizontal="center" vertical="center" wrapText="1"/>
    </xf>
    <xf numFmtId="0" fontId="0" fillId="0" borderId="16" xfId="0" applyBorder="1" applyAlignment="1">
      <alignment horizontal="center" vertical="center"/>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5" xfId="0" applyFont="1" applyBorder="1" applyAlignment="1">
      <alignment horizontal="center" vertical="center"/>
    </xf>
    <xf numFmtId="0" fontId="17" fillId="0" borderId="28" xfId="0" applyFont="1" applyBorder="1" applyAlignment="1">
      <alignment horizontal="center" vertical="center"/>
    </xf>
    <xf numFmtId="0" fontId="17" fillId="0" borderId="26" xfId="0" applyFont="1" applyBorder="1" applyAlignment="1">
      <alignment horizontal="center" vertical="center"/>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7" xfId="0" applyFont="1" applyBorder="1" applyAlignment="1">
      <alignment horizontal="center" vertical="center" wrapText="1"/>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7" fillId="0" borderId="22" xfId="0" applyFont="1" applyBorder="1" applyAlignment="1">
      <alignment horizontal="center" vertical="center" wrapText="1"/>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38" xfId="0" applyFont="1" applyBorder="1" applyAlignment="1">
      <alignment horizontal="center" vertical="center"/>
    </xf>
    <xf numFmtId="0" fontId="17" fillId="0" borderId="4" xfId="0" applyFont="1" applyBorder="1" applyAlignment="1">
      <alignment horizontal="center" vertical="center"/>
    </xf>
    <xf numFmtId="0" fontId="17" fillId="0" borderId="35" xfId="0" applyFont="1" applyBorder="1" applyAlignment="1">
      <alignment vertical="center" wrapText="1"/>
    </xf>
    <xf numFmtId="0" fontId="17" fillId="0" borderId="27" xfId="0" applyFont="1" applyBorder="1" applyAlignment="1">
      <alignment vertical="center" wrapText="1"/>
    </xf>
    <xf numFmtId="0" fontId="17" fillId="0" borderId="21" xfId="0" applyFont="1" applyBorder="1" applyAlignment="1">
      <alignment vertical="center" wrapText="1"/>
    </xf>
    <xf numFmtId="0" fontId="17" fillId="10" borderId="1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20" fillId="9" borderId="16"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2" borderId="23" xfId="0" applyFont="1" applyFill="1" applyBorder="1" applyAlignment="1">
      <alignment horizontal="center" vertical="center"/>
    </xf>
    <xf numFmtId="0" fontId="17" fillId="12" borderId="24" xfId="0" applyFont="1" applyFill="1" applyBorder="1" applyAlignment="1">
      <alignment horizontal="center" vertical="center"/>
    </xf>
    <xf numFmtId="0" fontId="17" fillId="12" borderId="22" xfId="0" applyFont="1" applyFill="1" applyBorder="1" applyAlignment="1">
      <alignment horizontal="center" vertical="center"/>
    </xf>
    <xf numFmtId="0" fontId="0" fillId="22" borderId="21" xfId="0" applyFill="1" applyBorder="1" applyAlignment="1">
      <alignment horizontal="center" vertical="center"/>
    </xf>
    <xf numFmtId="0" fontId="0" fillId="22" borderId="35" xfId="0" applyFill="1" applyBorder="1" applyAlignment="1">
      <alignment horizontal="center" vertical="center"/>
    </xf>
    <xf numFmtId="0" fontId="0" fillId="22" borderId="27" xfId="0" applyFill="1" applyBorder="1" applyAlignment="1">
      <alignment horizontal="center" vertical="center"/>
    </xf>
    <xf numFmtId="0" fontId="17" fillId="13" borderId="16"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14" borderId="23" xfId="0" applyFont="1" applyFill="1" applyBorder="1" applyAlignment="1">
      <alignment horizontal="center" vertical="center" wrapText="1"/>
    </xf>
    <xf numFmtId="0" fontId="17" fillId="14" borderId="24" xfId="0" applyFont="1" applyFill="1" applyBorder="1" applyAlignment="1">
      <alignment horizontal="center" vertical="center" wrapText="1"/>
    </xf>
    <xf numFmtId="0" fontId="17" fillId="14" borderId="22" xfId="0" applyFont="1" applyFill="1" applyBorder="1" applyAlignment="1">
      <alignment horizontal="center" vertical="center" wrapText="1"/>
    </xf>
    <xf numFmtId="0" fontId="17" fillId="23" borderId="0" xfId="0" applyFont="1" applyFill="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4" xfId="0" applyFont="1" applyBorder="1" applyAlignment="1">
      <alignment horizontal="center" vertical="center"/>
    </xf>
    <xf numFmtId="0" fontId="17" fillId="17"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17" fillId="12" borderId="16" xfId="0" applyFont="1" applyFill="1" applyBorder="1" applyAlignment="1">
      <alignment horizontal="center" vertical="center"/>
    </xf>
    <xf numFmtId="0" fontId="0" fillId="0" borderId="0" xfId="0" applyAlignment="1">
      <alignment horizontal="center" vertical="center" wrapText="1"/>
    </xf>
    <xf numFmtId="0" fontId="30"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xf>
    <xf numFmtId="0" fontId="33" fillId="0" borderId="0" xfId="0" applyFont="1" applyAlignment="1">
      <alignment horizontal="center" vertical="center" wrapText="1"/>
    </xf>
    <xf numFmtId="0" fontId="35"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wrapText="1"/>
    </xf>
    <xf numFmtId="0" fontId="20" fillId="0" borderId="0" xfId="0" applyFont="1" applyAlignment="1">
      <alignment horizontal="center" vertical="center" wrapText="1"/>
    </xf>
    <xf numFmtId="0" fontId="20" fillId="26" borderId="0" xfId="0" applyFont="1" applyFill="1" applyAlignment="1">
      <alignment horizontal="center" wrapText="1"/>
    </xf>
    <xf numFmtId="0" fontId="22" fillId="0" borderId="0" xfId="0" applyFont="1" applyAlignment="1">
      <alignment horizontal="center" wrapText="1"/>
    </xf>
    <xf numFmtId="0" fontId="23" fillId="0" borderId="0" xfId="0" applyFont="1" applyAlignment="1">
      <alignment horizontal="center" vertical="center" wrapText="1"/>
    </xf>
    <xf numFmtId="0" fontId="20" fillId="12" borderId="0" xfId="0" applyFont="1" applyFill="1" applyAlignment="1">
      <alignment horizontal="center" wrapText="1"/>
    </xf>
    <xf numFmtId="0" fontId="20" fillId="0" borderId="0" xfId="0" applyFont="1" applyAlignment="1">
      <alignment horizontal="center" wrapText="1"/>
    </xf>
    <xf numFmtId="0" fontId="17" fillId="9" borderId="0" xfId="0" applyFont="1" applyFill="1" applyAlignment="1">
      <alignment horizontal="center" vertical="center"/>
    </xf>
    <xf numFmtId="0" fontId="36" fillId="0" borderId="0" xfId="0" applyFont="1" applyAlignment="1">
      <alignment horizontal="center" wrapText="1"/>
    </xf>
    <xf numFmtId="0" fontId="22" fillId="12" borderId="0" xfId="0" applyFont="1" applyFill="1" applyAlignment="1">
      <alignment horizontal="center" wrapText="1"/>
    </xf>
    <xf numFmtId="0" fontId="22" fillId="25" borderId="0" xfId="0" applyFont="1" applyFill="1" applyAlignment="1">
      <alignment horizontal="center" wrapText="1"/>
    </xf>
    <xf numFmtId="0" fontId="14" fillId="0" borderId="16" xfId="0" applyFont="1" applyBorder="1" applyAlignment="1">
      <alignment horizontal="center" vertical="center"/>
    </xf>
  </cellXfs>
  <cellStyles count="5">
    <cellStyle name="Hipervínculo" xfId="1" builtinId="8"/>
    <cellStyle name="Hyperlink" xfId="4" xr:uid="{00000000-000B-0000-0000-000008000000}"/>
    <cellStyle name="Normal" xfId="0" builtinId="0"/>
    <cellStyle name="Normal_ASCA" xfId="2" xr:uid="{00000000-0005-0000-0000-000002000000}"/>
    <cellStyle name="Normal_tASCA_to_eASCA"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steban Sota" id="{C0E1459B-461D-457E-9DEF-62DAC9CF0D0E}" userId="Esteban Sota" providerId="None"/>
  <person displayName="Usuario invitado" id="{AD1E79F0-248F-4DE2-B440-6A94CB56C9E3}" userId="S::urn:spo:anon#db1da64ffab94783e5a1f68af6bba97aa20e8c836461157ec2bae7761a3a8b0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6" dT="2021-07-21T11:51:15.78" personId="{C0E1459B-461D-457E-9DEF-62DAC9CF0D0E}" id="{D298102D-8188-411D-ADF9-25823893D571}">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F276" dT="2021-07-22T08:17:05.39" personId="{AD1E79F0-248F-4DE2-B440-6A94CB56C9E3}" id="{864681FF-B79A-44AA-BEB8-6746ADDE853C}" parentId="{D298102D-8188-411D-ADF9-25823893D571}">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254" dT="2021-07-21T11:51:15.78" personId="{C0E1459B-461D-457E-9DEF-62DAC9CF0D0E}" id="{B3E321F6-DF28-4FB5-88C8-890A97FAB8C2}">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E254" dT="2021-07-22T08:17:05.39" personId="{AD1E79F0-248F-4DE2-B440-6A94CB56C9E3}" id="{15EC27F0-1B8C-45CA-B280-11F280AC62B3}" parentId="{B3E321F6-DF28-4FB5-88C8-890A97FAB8C2}">
    <text>Done</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www.aeaweb.org/econlit/jelCodes.php?view=je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meshb.nlm.nih.gov/record/ui?ui=D007388" TargetMode="External"/><Relationship Id="rId2" Type="http://schemas.openxmlformats.org/officeDocument/2006/relationships/hyperlink" Target="https://meshb.nlm.nih.gov/record/ui?ui=D008511" TargetMode="External"/><Relationship Id="rId1" Type="http://schemas.openxmlformats.org/officeDocument/2006/relationships/hyperlink" Target="https://meshb.nlm.nih.gov/record/ui?ui=D006281" TargetMode="External"/><Relationship Id="rId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https://dialnet.unirioja.es/revista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elp.prod-incites.com/wosWebServicesExpanded/appendix1Group/ascaCategories.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upport.clarivate.com/ScientificandAcademicResearch/s/article/Web-of-Science-List-of-Subject-Classifications-for-All-Database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ncites.help.clarivate.com/Content/Research-Areas/ip-research-areas.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jcr.clarivate.com/jcr/browse-categories"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rxiv.org/category_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199-D992-4578-83A9-C4CEA386CBD6}">
  <dimension ref="A1:XEO672"/>
  <sheetViews>
    <sheetView tabSelected="1" zoomScaleNormal="100" workbookViewId="0">
      <pane ySplit="1" topLeftCell="A545" activePane="bottomLeft" state="frozen"/>
      <selection pane="bottomLeft" activeCell="L2" sqref="L2:L586"/>
    </sheetView>
  </sheetViews>
  <sheetFormatPr baseColWidth="10" defaultColWidth="11.44140625" defaultRowHeight="12.6"/>
  <cols>
    <col min="1" max="1" width="21.5546875" style="39" bestFit="1" customWidth="1"/>
    <col min="2" max="2" width="33.33203125" style="39" bestFit="1" customWidth="1"/>
    <col min="3" max="3" width="44.44140625" style="39" bestFit="1" customWidth="1"/>
    <col min="4" max="4" width="35.6640625" style="39" bestFit="1" customWidth="1"/>
    <col min="5" max="5" width="16.44140625" style="158" bestFit="1" customWidth="1"/>
    <col min="6" max="6" width="14" customWidth="1"/>
    <col min="7" max="8" width="13" customWidth="1"/>
    <col min="10" max="10" width="16.44140625" customWidth="1"/>
    <col min="11" max="11" width="17" customWidth="1"/>
    <col min="12" max="12" width="9.109375"/>
  </cols>
  <sheetData>
    <row r="1" spans="1:15" ht="20.399999999999999">
      <c r="A1" s="40" t="s">
        <v>0</v>
      </c>
      <c r="B1" s="41" t="s">
        <v>1</v>
      </c>
      <c r="C1" s="186" t="s">
        <v>2</v>
      </c>
      <c r="D1" s="67" t="s">
        <v>3</v>
      </c>
      <c r="E1" s="145" t="s">
        <v>4</v>
      </c>
      <c r="F1" s="145" t="s">
        <v>5</v>
      </c>
      <c r="G1" s="145" t="s">
        <v>6</v>
      </c>
      <c r="H1" s="145" t="s">
        <v>7</v>
      </c>
      <c r="I1" s="145" t="s">
        <v>8</v>
      </c>
      <c r="J1" s="145" t="s">
        <v>9</v>
      </c>
      <c r="K1" s="145" t="s">
        <v>10</v>
      </c>
      <c r="L1" s="145" t="s">
        <v>11</v>
      </c>
      <c r="M1" s="145" t="s">
        <v>12</v>
      </c>
      <c r="N1" s="145" t="s">
        <v>13</v>
      </c>
      <c r="O1" s="145" t="s">
        <v>14</v>
      </c>
    </row>
    <row r="2" spans="1:15">
      <c r="A2" s="192" t="s">
        <v>15</v>
      </c>
      <c r="B2" s="183" t="s">
        <v>15</v>
      </c>
      <c r="C2" s="42" t="s">
        <v>15</v>
      </c>
      <c r="D2" s="47"/>
      <c r="E2" s="179">
        <v>1000</v>
      </c>
      <c r="F2" s="161"/>
      <c r="G2" s="161"/>
      <c r="H2" s="168"/>
      <c r="I2" s="168"/>
      <c r="J2" s="159"/>
      <c r="K2" s="159"/>
      <c r="L2" s="307" t="s">
        <v>940</v>
      </c>
      <c r="M2" s="159"/>
      <c r="N2" s="159"/>
      <c r="O2" s="159"/>
    </row>
    <row r="3" spans="1:15">
      <c r="A3" s="308" t="s">
        <v>16</v>
      </c>
      <c r="B3" s="310" t="s">
        <v>17</v>
      </c>
      <c r="C3" s="43" t="s">
        <v>18</v>
      </c>
      <c r="E3" s="179">
        <v>1500</v>
      </c>
      <c r="F3" s="161"/>
      <c r="G3" s="161"/>
      <c r="H3" s="168"/>
      <c r="I3" s="168"/>
      <c r="J3" s="159"/>
      <c r="K3" s="159"/>
      <c r="L3" s="307" t="s">
        <v>942</v>
      </c>
      <c r="M3" s="159"/>
      <c r="N3" s="159"/>
      <c r="O3" s="159"/>
    </row>
    <row r="4" spans="1:15">
      <c r="A4" s="308"/>
      <c r="B4" s="311"/>
      <c r="C4" s="43" t="s">
        <v>19</v>
      </c>
      <c r="E4" s="179">
        <v>1501</v>
      </c>
      <c r="F4" s="161"/>
      <c r="G4" s="161"/>
      <c r="H4" s="168"/>
      <c r="I4" s="168"/>
      <c r="J4" s="159"/>
      <c r="K4" s="159"/>
      <c r="L4" s="307"/>
      <c r="M4" s="159"/>
      <c r="N4" s="159"/>
      <c r="O4" s="159"/>
    </row>
    <row r="5" spans="1:15">
      <c r="A5" s="308"/>
      <c r="B5" s="311"/>
      <c r="C5" s="43" t="s">
        <v>20</v>
      </c>
      <c r="E5" s="179">
        <v>1502</v>
      </c>
      <c r="F5" s="161"/>
      <c r="G5" s="161"/>
      <c r="H5" s="168"/>
      <c r="I5" s="168"/>
      <c r="J5" s="159"/>
      <c r="K5" s="159"/>
      <c r="L5" s="307"/>
      <c r="M5" s="159"/>
      <c r="N5" s="159"/>
      <c r="O5" s="159"/>
    </row>
    <row r="6" spans="1:15">
      <c r="A6" s="308"/>
      <c r="B6" s="311"/>
      <c r="C6" s="43" t="s">
        <v>21</v>
      </c>
      <c r="E6" s="179">
        <v>1503</v>
      </c>
      <c r="F6" s="161"/>
      <c r="G6" s="161"/>
      <c r="H6" s="168"/>
      <c r="I6" s="168"/>
      <c r="J6" s="159"/>
      <c r="K6" s="159"/>
      <c r="L6" s="307"/>
      <c r="M6" s="159"/>
      <c r="N6" s="159"/>
      <c r="O6" s="159"/>
    </row>
    <row r="7" spans="1:15">
      <c r="A7" s="308"/>
      <c r="B7" s="311"/>
      <c r="C7" s="43" t="s">
        <v>22</v>
      </c>
      <c r="E7" s="179">
        <v>1504</v>
      </c>
      <c r="F7" s="161"/>
      <c r="G7" s="161"/>
      <c r="H7" s="168"/>
      <c r="I7" s="168"/>
      <c r="J7" s="159"/>
      <c r="K7" s="159"/>
      <c r="L7" s="307"/>
      <c r="M7" s="159"/>
      <c r="N7" s="159"/>
      <c r="O7" s="159"/>
    </row>
    <row r="8" spans="1:15">
      <c r="A8" s="308"/>
      <c r="B8" s="311"/>
      <c r="C8" s="43" t="s">
        <v>23</v>
      </c>
      <c r="E8" s="179">
        <v>1505</v>
      </c>
      <c r="F8" s="161"/>
      <c r="G8" s="161"/>
      <c r="H8" s="168"/>
      <c r="I8" s="168"/>
      <c r="J8" s="159"/>
      <c r="K8" s="159"/>
      <c r="L8" s="307"/>
      <c r="M8" s="159"/>
      <c r="N8" s="159"/>
      <c r="O8" s="159"/>
    </row>
    <row r="9" spans="1:15">
      <c r="A9" s="308"/>
      <c r="B9" s="311"/>
      <c r="C9" s="43" t="s">
        <v>24</v>
      </c>
      <c r="E9" s="179">
        <v>1506</v>
      </c>
      <c r="F9" s="161"/>
      <c r="G9" s="161"/>
      <c r="H9" s="168"/>
      <c r="I9" s="168"/>
      <c r="J9" s="159"/>
      <c r="K9" s="159"/>
      <c r="L9" s="307"/>
      <c r="M9" s="159"/>
      <c r="N9" s="159"/>
      <c r="O9" s="159"/>
    </row>
    <row r="10" spans="1:15">
      <c r="A10" s="308"/>
      <c r="B10" s="311"/>
      <c r="C10" s="43" t="s">
        <v>25</v>
      </c>
      <c r="E10" s="179">
        <v>1507</v>
      </c>
      <c r="F10" s="161"/>
      <c r="G10" s="161"/>
      <c r="H10" s="168"/>
      <c r="I10" s="168"/>
      <c r="J10" s="159"/>
      <c r="K10" s="159"/>
      <c r="L10" s="307"/>
      <c r="M10" s="159"/>
      <c r="N10" s="159"/>
      <c r="O10" s="159"/>
    </row>
    <row r="11" spans="1:15">
      <c r="A11" s="308"/>
      <c r="B11" s="312"/>
      <c r="C11" s="43" t="s">
        <v>26</v>
      </c>
      <c r="E11" s="179">
        <v>1508</v>
      </c>
      <c r="F11" s="161"/>
      <c r="G11" s="161"/>
      <c r="H11" s="168"/>
      <c r="I11" s="168"/>
      <c r="J11" s="159"/>
      <c r="K11" s="159"/>
      <c r="L11" s="307"/>
      <c r="M11" s="159"/>
      <c r="N11" s="159"/>
      <c r="O11" s="159"/>
    </row>
    <row r="12" spans="1:15">
      <c r="A12" s="308"/>
      <c r="B12" s="312" t="s">
        <v>27</v>
      </c>
      <c r="C12" s="43" t="s">
        <v>28</v>
      </c>
      <c r="E12" s="179">
        <v>1600</v>
      </c>
      <c r="F12" s="161"/>
      <c r="G12" s="161"/>
      <c r="H12" s="168"/>
      <c r="I12" s="168"/>
      <c r="J12" s="159"/>
      <c r="K12" s="159"/>
      <c r="L12" s="307" t="s">
        <v>944</v>
      </c>
      <c r="M12" s="159"/>
      <c r="N12" s="159"/>
      <c r="O12" s="159"/>
    </row>
    <row r="13" spans="1:15">
      <c r="A13" s="308"/>
      <c r="B13" s="313"/>
      <c r="C13" s="43" t="s">
        <v>29</v>
      </c>
      <c r="E13" s="179">
        <v>1601</v>
      </c>
      <c r="F13" s="161"/>
      <c r="G13" s="161"/>
      <c r="H13" s="168"/>
      <c r="I13" s="168"/>
      <c r="J13" s="159"/>
      <c r="K13" s="159"/>
      <c r="L13" s="307" t="s">
        <v>946</v>
      </c>
      <c r="M13" s="159"/>
      <c r="N13" s="159"/>
      <c r="O13" s="159"/>
    </row>
    <row r="14" spans="1:15">
      <c r="A14" s="308"/>
      <c r="B14" s="313"/>
      <c r="C14" s="43" t="s">
        <v>30</v>
      </c>
      <c r="E14" s="179">
        <v>1602</v>
      </c>
      <c r="F14" s="161"/>
      <c r="G14" s="161"/>
      <c r="H14" s="168"/>
      <c r="I14" s="168"/>
      <c r="J14" s="159"/>
      <c r="K14" s="159"/>
      <c r="L14" s="307" t="s">
        <v>948</v>
      </c>
      <c r="M14" s="159"/>
      <c r="N14" s="159"/>
      <c r="O14" s="159"/>
    </row>
    <row r="15" spans="1:15">
      <c r="A15" s="308"/>
      <c r="B15" s="313"/>
      <c r="C15" s="43" t="s">
        <v>31</v>
      </c>
      <c r="E15" s="179">
        <v>1603</v>
      </c>
      <c r="F15" s="161"/>
      <c r="G15" s="161"/>
      <c r="H15" s="168"/>
      <c r="I15" s="168"/>
      <c r="J15" s="159"/>
      <c r="K15" s="159"/>
      <c r="L15" s="307" t="s">
        <v>950</v>
      </c>
      <c r="M15" s="159"/>
      <c r="N15" s="159"/>
      <c r="O15" s="159"/>
    </row>
    <row r="16" spans="1:15">
      <c r="A16" s="308"/>
      <c r="B16" s="313"/>
      <c r="C16" s="43" t="s">
        <v>32</v>
      </c>
      <c r="E16" s="179">
        <v>1604</v>
      </c>
      <c r="F16" s="161"/>
      <c r="G16" s="161"/>
      <c r="H16" s="168"/>
      <c r="I16" s="168"/>
      <c r="J16" s="159"/>
      <c r="K16" s="159"/>
      <c r="L16" s="307" t="s">
        <v>952</v>
      </c>
      <c r="M16" s="159"/>
      <c r="N16" s="159"/>
      <c r="O16" s="159"/>
    </row>
    <row r="17" spans="1:15">
      <c r="A17" s="308"/>
      <c r="B17" s="313"/>
      <c r="C17" s="43" t="s">
        <v>33</v>
      </c>
      <c r="E17" s="179">
        <v>1605</v>
      </c>
      <c r="F17" s="161"/>
      <c r="G17" s="161"/>
      <c r="H17" s="168"/>
      <c r="I17" s="168"/>
      <c r="J17" s="159"/>
      <c r="K17" s="159"/>
      <c r="L17" s="307" t="s">
        <v>954</v>
      </c>
      <c r="M17" s="159"/>
      <c r="N17" s="159"/>
      <c r="O17" s="159"/>
    </row>
    <row r="18" spans="1:15">
      <c r="A18" s="308"/>
      <c r="B18" s="313"/>
      <c r="C18" s="43" t="s">
        <v>34</v>
      </c>
      <c r="E18" s="179">
        <v>1606</v>
      </c>
      <c r="F18" s="161"/>
      <c r="G18" s="161"/>
      <c r="H18" s="168"/>
      <c r="I18" s="168"/>
      <c r="J18" s="159"/>
      <c r="K18" s="159"/>
      <c r="L18" s="307" t="s">
        <v>956</v>
      </c>
      <c r="M18" s="159"/>
      <c r="N18" s="159"/>
      <c r="O18" s="159"/>
    </row>
    <row r="19" spans="1:15">
      <c r="A19" s="308"/>
      <c r="B19" s="310"/>
      <c r="C19" s="43" t="s">
        <v>35</v>
      </c>
      <c r="E19" s="179">
        <v>1607</v>
      </c>
      <c r="F19" s="161"/>
      <c r="G19" s="161"/>
      <c r="H19" s="168"/>
      <c r="I19" s="168"/>
      <c r="J19" s="159"/>
      <c r="K19" s="159"/>
      <c r="L19" s="307" t="s">
        <v>958</v>
      </c>
      <c r="M19" s="159"/>
      <c r="N19" s="159"/>
      <c r="O19" s="159"/>
    </row>
    <row r="20" spans="1:15">
      <c r="A20" s="309"/>
      <c r="B20" s="314" t="s">
        <v>36</v>
      </c>
      <c r="C20" s="43" t="s">
        <v>37</v>
      </c>
      <c r="E20" s="179">
        <v>1700</v>
      </c>
      <c r="F20" s="179" t="s">
        <v>38</v>
      </c>
      <c r="G20" s="161"/>
      <c r="H20" s="168"/>
      <c r="I20" s="168"/>
      <c r="J20" s="159"/>
      <c r="K20" s="159"/>
      <c r="L20" s="307"/>
      <c r="M20" s="159"/>
      <c r="N20" s="159"/>
      <c r="O20" s="159"/>
    </row>
    <row r="21" spans="1:15">
      <c r="A21" s="309"/>
      <c r="B21" s="314"/>
      <c r="C21" s="44" t="s">
        <v>39</v>
      </c>
      <c r="E21" s="179"/>
      <c r="F21" s="179" t="s">
        <v>40</v>
      </c>
      <c r="G21" s="161"/>
      <c r="H21" s="168"/>
      <c r="I21" s="168"/>
      <c r="J21" s="159"/>
      <c r="K21" s="159"/>
      <c r="L21" s="307"/>
      <c r="M21" s="159"/>
      <c r="N21" s="159"/>
      <c r="O21" s="159"/>
    </row>
    <row r="22" spans="1:15">
      <c r="A22" s="309"/>
      <c r="B22" s="314"/>
      <c r="C22" s="44" t="s">
        <v>41</v>
      </c>
      <c r="E22" s="179"/>
      <c r="F22" s="179" t="s">
        <v>42</v>
      </c>
      <c r="G22" s="161"/>
      <c r="H22" s="168"/>
      <c r="I22" s="168"/>
      <c r="J22" s="159"/>
      <c r="K22" s="159"/>
      <c r="L22" s="307"/>
      <c r="M22" s="159"/>
      <c r="N22" s="159"/>
      <c r="O22" s="159"/>
    </row>
    <row r="23" spans="1:15">
      <c r="A23" s="309"/>
      <c r="B23" s="314"/>
      <c r="C23" s="44" t="s">
        <v>43</v>
      </c>
      <c r="E23" s="179"/>
      <c r="F23" s="179" t="s">
        <v>44</v>
      </c>
      <c r="G23" s="161"/>
      <c r="H23" s="168"/>
      <c r="I23" s="168"/>
      <c r="J23" s="159"/>
      <c r="K23" s="159"/>
      <c r="L23" s="307"/>
      <c r="M23" s="159"/>
      <c r="N23" s="159"/>
      <c r="O23" s="159"/>
    </row>
    <row r="24" spans="1:15">
      <c r="A24" s="309"/>
      <c r="B24" s="314"/>
      <c r="C24" s="44" t="s">
        <v>45</v>
      </c>
      <c r="E24" s="179"/>
      <c r="F24" s="179" t="s">
        <v>46</v>
      </c>
      <c r="G24" s="161"/>
      <c r="H24" s="168"/>
      <c r="I24" s="168"/>
      <c r="J24" s="159"/>
      <c r="K24" s="159"/>
      <c r="L24" s="307"/>
      <c r="M24" s="159"/>
      <c r="N24" s="159"/>
      <c r="O24" s="159"/>
    </row>
    <row r="25" spans="1:15">
      <c r="A25" s="309"/>
      <c r="B25" s="314"/>
      <c r="C25" s="44" t="s">
        <v>47</v>
      </c>
      <c r="E25" s="179"/>
      <c r="F25" s="179" t="s">
        <v>48</v>
      </c>
      <c r="G25" s="161"/>
      <c r="H25" s="168"/>
      <c r="I25" s="168"/>
      <c r="J25" s="159"/>
      <c r="K25" s="159"/>
      <c r="L25" s="307" t="s">
        <v>959</v>
      </c>
      <c r="M25" s="159"/>
      <c r="N25" s="159"/>
      <c r="O25" s="159"/>
    </row>
    <row r="26" spans="1:15">
      <c r="A26" s="309"/>
      <c r="B26" s="314"/>
      <c r="C26" s="44" t="s">
        <v>49</v>
      </c>
      <c r="E26" s="179"/>
      <c r="F26" s="179" t="s">
        <v>50</v>
      </c>
      <c r="G26" s="161"/>
      <c r="H26" s="168"/>
      <c r="I26" s="168"/>
      <c r="J26" s="159"/>
      <c r="K26" s="159"/>
      <c r="L26" s="307"/>
      <c r="M26" s="159"/>
      <c r="N26" s="159"/>
      <c r="O26" s="159"/>
    </row>
    <row r="27" spans="1:15">
      <c r="A27" s="309"/>
      <c r="B27" s="314"/>
      <c r="C27" s="44" t="s">
        <v>51</v>
      </c>
      <c r="E27" s="179"/>
      <c r="F27" s="179" t="s">
        <v>52</v>
      </c>
      <c r="G27" s="161"/>
      <c r="H27" s="168"/>
      <c r="I27" s="168"/>
      <c r="J27" s="159"/>
      <c r="K27" s="159"/>
      <c r="L27" s="307"/>
      <c r="M27" s="159"/>
      <c r="N27" s="159"/>
      <c r="O27" s="159"/>
    </row>
    <row r="28" spans="1:15">
      <c r="A28" s="309"/>
      <c r="B28" s="314"/>
      <c r="C28" s="44" t="s">
        <v>53</v>
      </c>
      <c r="E28" s="179"/>
      <c r="F28" s="179" t="s">
        <v>54</v>
      </c>
      <c r="G28" s="161"/>
      <c r="H28" s="168"/>
      <c r="I28" s="168"/>
      <c r="J28" s="159"/>
      <c r="K28" s="159"/>
      <c r="L28" s="307"/>
      <c r="M28" s="159"/>
      <c r="N28" s="159"/>
      <c r="O28" s="159"/>
    </row>
    <row r="29" spans="1:15">
      <c r="A29" s="309"/>
      <c r="B29" s="314"/>
      <c r="C29" s="44" t="s">
        <v>55</v>
      </c>
      <c r="E29" s="179"/>
      <c r="F29" s="179" t="s">
        <v>56</v>
      </c>
      <c r="G29" s="161"/>
      <c r="H29" s="168"/>
      <c r="I29" s="168"/>
      <c r="J29" s="159"/>
      <c r="K29" s="159"/>
      <c r="L29" s="307"/>
      <c r="M29" s="159"/>
      <c r="N29" s="159"/>
      <c r="O29" s="159"/>
    </row>
    <row r="30" spans="1:15">
      <c r="A30" s="309"/>
      <c r="B30" s="314"/>
      <c r="C30" s="44" t="s">
        <v>57</v>
      </c>
      <c r="E30" s="179"/>
      <c r="F30" s="179" t="s">
        <v>58</v>
      </c>
      <c r="G30" s="161"/>
      <c r="H30" s="168"/>
      <c r="I30" s="168"/>
      <c r="J30" s="159"/>
      <c r="K30" s="159"/>
      <c r="L30" s="307"/>
      <c r="M30" s="159"/>
      <c r="N30" s="159"/>
      <c r="O30" s="159"/>
    </row>
    <row r="31" spans="1:15">
      <c r="A31" s="309"/>
      <c r="B31" s="314"/>
      <c r="C31" s="43" t="s">
        <v>59</v>
      </c>
      <c r="E31" s="179">
        <v>1705</v>
      </c>
      <c r="F31" s="179" t="s">
        <v>60</v>
      </c>
      <c r="G31" s="162"/>
      <c r="H31" s="168"/>
      <c r="I31" s="168"/>
      <c r="J31" s="159"/>
      <c r="K31" s="159"/>
      <c r="L31" s="307"/>
      <c r="M31" s="159"/>
      <c r="N31" s="159"/>
      <c r="O31" s="159"/>
    </row>
    <row r="32" spans="1:15">
      <c r="A32" s="309"/>
      <c r="B32" s="314"/>
      <c r="C32" s="43" t="s">
        <v>61</v>
      </c>
      <c r="E32" s="179">
        <v>1701</v>
      </c>
      <c r="F32" s="179" t="s">
        <v>62</v>
      </c>
      <c r="G32" s="161"/>
      <c r="H32" s="168"/>
      <c r="I32" s="168"/>
      <c r="J32" s="159"/>
      <c r="K32" s="159"/>
      <c r="L32" s="307" t="s">
        <v>961</v>
      </c>
      <c r="M32" s="159"/>
      <c r="N32" s="159"/>
      <c r="O32" s="159"/>
    </row>
    <row r="33" spans="1:15">
      <c r="A33" s="309"/>
      <c r="B33" s="314"/>
      <c r="C33" s="43" t="s">
        <v>63</v>
      </c>
      <c r="E33" s="179">
        <v>1702</v>
      </c>
      <c r="F33" s="179" t="s">
        <v>64</v>
      </c>
      <c r="G33" s="161"/>
      <c r="H33" s="168"/>
      <c r="I33" s="168"/>
      <c r="J33" s="159"/>
      <c r="K33" s="159"/>
      <c r="L33" s="307" t="s">
        <v>963</v>
      </c>
      <c r="M33" s="159"/>
      <c r="N33" s="159"/>
      <c r="O33" s="159"/>
    </row>
    <row r="34" spans="1:15">
      <c r="A34" s="309"/>
      <c r="B34" s="314"/>
      <c r="C34" s="37"/>
      <c r="D34" s="146" t="s">
        <v>65</v>
      </c>
      <c r="E34" s="179"/>
      <c r="F34" s="179" t="s">
        <v>66</v>
      </c>
      <c r="G34" s="179"/>
      <c r="H34" s="177" t="s">
        <v>67</v>
      </c>
      <c r="I34" s="168"/>
      <c r="J34" s="159"/>
      <c r="K34" s="159"/>
      <c r="L34" s="307"/>
      <c r="M34" s="159"/>
      <c r="N34" s="159"/>
      <c r="O34" s="159"/>
    </row>
    <row r="35" spans="1:15">
      <c r="A35" s="309"/>
      <c r="B35" s="314"/>
      <c r="C35" s="37"/>
      <c r="D35" s="146" t="s">
        <v>68</v>
      </c>
      <c r="E35" s="179"/>
      <c r="F35" s="179" t="s">
        <v>69</v>
      </c>
      <c r="G35" s="179"/>
      <c r="H35" s="168"/>
      <c r="I35" s="168"/>
      <c r="J35" s="159"/>
      <c r="K35" s="159"/>
      <c r="L35" s="307"/>
      <c r="M35" s="159"/>
      <c r="N35" s="159"/>
      <c r="O35" s="159"/>
    </row>
    <row r="36" spans="1:15">
      <c r="A36" s="309"/>
      <c r="B36" s="314"/>
      <c r="C36" s="37"/>
      <c r="D36" s="146" t="s">
        <v>70</v>
      </c>
      <c r="E36" s="179"/>
      <c r="F36" s="179" t="s">
        <v>71</v>
      </c>
      <c r="G36" s="179"/>
      <c r="H36" s="168"/>
      <c r="I36" s="168"/>
      <c r="J36" s="159"/>
      <c r="K36" s="159"/>
      <c r="L36" s="307"/>
      <c r="M36" s="159"/>
      <c r="N36" s="159"/>
      <c r="O36" s="159"/>
    </row>
    <row r="37" spans="1:15">
      <c r="A37" s="309"/>
      <c r="B37" s="314"/>
      <c r="C37" s="37"/>
      <c r="D37" s="146" t="s">
        <v>72</v>
      </c>
      <c r="E37" s="179"/>
      <c r="F37" s="179" t="s">
        <v>73</v>
      </c>
      <c r="G37" s="179"/>
      <c r="H37" s="168"/>
      <c r="I37" s="168"/>
      <c r="J37" s="159"/>
      <c r="K37" s="159"/>
      <c r="L37" s="307"/>
      <c r="M37" s="159"/>
      <c r="N37" s="159"/>
      <c r="O37" s="159"/>
    </row>
    <row r="38" spans="1:15">
      <c r="A38" s="309"/>
      <c r="B38" s="314"/>
      <c r="C38" s="43" t="s">
        <v>74</v>
      </c>
      <c r="E38" s="179">
        <v>1703</v>
      </c>
      <c r="F38" s="161"/>
      <c r="G38" s="161"/>
      <c r="H38" s="168"/>
      <c r="I38" s="168"/>
      <c r="J38" s="159"/>
      <c r="K38" s="159"/>
      <c r="L38" s="307" t="s">
        <v>966</v>
      </c>
      <c r="M38" s="159"/>
      <c r="N38" s="159"/>
      <c r="O38" s="159"/>
    </row>
    <row r="39" spans="1:15">
      <c r="A39" s="309"/>
      <c r="B39" s="314"/>
      <c r="C39" s="37"/>
      <c r="D39" s="146" t="s">
        <v>75</v>
      </c>
      <c r="E39" s="179"/>
      <c r="F39" s="179" t="s">
        <v>76</v>
      </c>
      <c r="G39" s="179"/>
      <c r="H39" s="168"/>
      <c r="I39" s="168"/>
      <c r="J39" s="159"/>
      <c r="K39" s="159"/>
      <c r="L39" s="307"/>
      <c r="M39" s="159"/>
      <c r="N39" s="159"/>
      <c r="O39" s="159"/>
    </row>
    <row r="40" spans="1:15">
      <c r="A40" s="309"/>
      <c r="B40" s="314"/>
      <c r="C40" s="37"/>
      <c r="D40" s="146" t="s">
        <v>77</v>
      </c>
      <c r="E40" s="179"/>
      <c r="F40" s="179" t="s">
        <v>78</v>
      </c>
      <c r="G40" s="179"/>
      <c r="H40" s="168"/>
      <c r="I40" s="168"/>
      <c r="J40" s="159"/>
      <c r="K40" s="159"/>
      <c r="L40" s="307"/>
      <c r="M40" s="159"/>
      <c r="N40" s="159"/>
      <c r="O40" s="159"/>
    </row>
    <row r="41" spans="1:15">
      <c r="A41" s="309"/>
      <c r="B41" s="314"/>
      <c r="C41" s="37"/>
      <c r="D41" s="146" t="s">
        <v>79</v>
      </c>
      <c r="E41" s="179"/>
      <c r="F41" s="179" t="s">
        <v>80</v>
      </c>
      <c r="G41" s="179"/>
      <c r="H41" s="168"/>
      <c r="I41" s="168"/>
      <c r="J41" s="159"/>
      <c r="K41" s="159"/>
      <c r="L41" s="307" t="s">
        <v>968</v>
      </c>
      <c r="M41" s="159"/>
      <c r="N41" s="159"/>
      <c r="O41" s="159"/>
    </row>
    <row r="42" spans="1:15">
      <c r="A42" s="309"/>
      <c r="B42" s="314"/>
      <c r="C42" s="37"/>
      <c r="D42" s="146" t="s">
        <v>81</v>
      </c>
      <c r="E42" s="179"/>
      <c r="F42" s="179" t="s">
        <v>82</v>
      </c>
      <c r="G42" s="179"/>
      <c r="H42" s="168"/>
      <c r="I42" s="168"/>
      <c r="J42" s="159"/>
      <c r="K42" s="159"/>
      <c r="L42" s="307"/>
      <c r="M42" s="159"/>
      <c r="N42" s="159"/>
      <c r="O42" s="159"/>
    </row>
    <row r="43" spans="1:15">
      <c r="A43" s="309"/>
      <c r="B43" s="314"/>
      <c r="C43" s="37"/>
      <c r="D43" s="146" t="s">
        <v>83</v>
      </c>
      <c r="E43" s="179"/>
      <c r="F43" s="179" t="s">
        <v>84</v>
      </c>
      <c r="G43" s="179"/>
      <c r="H43" s="168"/>
      <c r="I43" s="168"/>
      <c r="J43" s="159"/>
      <c r="K43" s="159"/>
      <c r="L43" s="307"/>
      <c r="M43" s="159"/>
      <c r="N43" s="159"/>
      <c r="O43" s="159"/>
    </row>
    <row r="44" spans="1:15">
      <c r="A44" s="309"/>
      <c r="B44" s="314"/>
      <c r="C44" s="37"/>
      <c r="D44" s="146" t="s">
        <v>85</v>
      </c>
      <c r="E44" s="179"/>
      <c r="F44" s="179" t="s">
        <v>86</v>
      </c>
      <c r="G44" s="179"/>
      <c r="H44" s="168"/>
      <c r="I44" s="168"/>
      <c r="J44" s="159"/>
      <c r="K44" s="159"/>
      <c r="L44" s="307"/>
      <c r="M44" s="159"/>
      <c r="N44" s="159"/>
      <c r="O44" s="159"/>
    </row>
    <row r="45" spans="1:15">
      <c r="A45" s="309"/>
      <c r="B45" s="314"/>
      <c r="C45" s="37"/>
      <c r="D45" s="146" t="s">
        <v>87</v>
      </c>
      <c r="E45" s="179"/>
      <c r="F45" s="179" t="s">
        <v>88</v>
      </c>
      <c r="G45" s="179"/>
      <c r="H45" s="168"/>
      <c r="I45" s="168"/>
      <c r="J45" s="159"/>
      <c r="K45" s="159"/>
      <c r="L45" s="307"/>
      <c r="M45" s="159"/>
      <c r="N45" s="159"/>
      <c r="O45" s="159"/>
    </row>
    <row r="46" spans="1:15">
      <c r="A46" s="309"/>
      <c r="B46" s="314"/>
      <c r="C46" s="43" t="s">
        <v>89</v>
      </c>
      <c r="E46" s="179">
        <v>1704</v>
      </c>
      <c r="F46" s="179" t="s">
        <v>90</v>
      </c>
      <c r="G46" s="161"/>
      <c r="H46" s="168"/>
      <c r="I46" s="168"/>
      <c r="J46" s="159"/>
      <c r="K46" s="159"/>
      <c r="L46" s="307"/>
      <c r="M46" s="159"/>
      <c r="N46" s="159"/>
      <c r="O46" s="159"/>
    </row>
    <row r="47" spans="1:15">
      <c r="A47" s="309"/>
      <c r="B47" s="314"/>
      <c r="C47" s="44" t="s">
        <v>91</v>
      </c>
      <c r="E47" s="179"/>
      <c r="F47" s="179" t="s">
        <v>92</v>
      </c>
      <c r="G47" s="161"/>
      <c r="H47" s="168"/>
      <c r="I47" s="168"/>
      <c r="J47" s="159"/>
      <c r="K47" s="159"/>
      <c r="L47" s="307"/>
      <c r="M47" s="159"/>
      <c r="N47" s="159"/>
      <c r="O47" s="159"/>
    </row>
    <row r="48" spans="1:15">
      <c r="A48" s="309"/>
      <c r="B48" s="314"/>
      <c r="C48" s="44" t="s">
        <v>93</v>
      </c>
      <c r="E48" s="179"/>
      <c r="F48" s="179" t="s">
        <v>94</v>
      </c>
      <c r="G48" s="161"/>
      <c r="H48" s="168"/>
      <c r="I48" s="168"/>
      <c r="J48" s="159"/>
      <c r="K48" s="159"/>
      <c r="L48" s="307"/>
      <c r="M48" s="159"/>
      <c r="N48" s="159"/>
      <c r="O48" s="159"/>
    </row>
    <row r="49" spans="1:15">
      <c r="A49" s="309"/>
      <c r="B49" s="314"/>
      <c r="C49" s="43" t="s">
        <v>95</v>
      </c>
      <c r="E49" s="179">
        <v>1706</v>
      </c>
      <c r="F49" s="161"/>
      <c r="G49" s="161"/>
      <c r="H49" s="168"/>
      <c r="I49" s="168"/>
      <c r="J49" s="159"/>
      <c r="K49" s="159"/>
      <c r="L49" s="307" t="s">
        <v>970</v>
      </c>
      <c r="M49" s="159"/>
      <c r="N49" s="159"/>
      <c r="O49" s="159"/>
    </row>
    <row r="50" spans="1:15">
      <c r="A50" s="309"/>
      <c r="B50" s="314"/>
      <c r="C50" s="44" t="s">
        <v>96</v>
      </c>
      <c r="E50" s="179"/>
      <c r="F50" s="179" t="s">
        <v>97</v>
      </c>
      <c r="G50" s="161"/>
      <c r="H50" s="168"/>
      <c r="I50" s="168"/>
      <c r="J50" s="159"/>
      <c r="K50" s="159"/>
      <c r="L50" s="307"/>
      <c r="M50" s="159"/>
      <c r="N50" s="159"/>
      <c r="O50" s="159"/>
    </row>
    <row r="51" spans="1:15">
      <c r="A51" s="309"/>
      <c r="B51" s="314"/>
      <c r="C51" s="43" t="s">
        <v>98</v>
      </c>
      <c r="E51" s="179">
        <v>1707</v>
      </c>
      <c r="F51" s="179" t="s">
        <v>99</v>
      </c>
      <c r="G51" s="161"/>
      <c r="H51" s="168"/>
      <c r="I51" s="168"/>
      <c r="J51" s="159"/>
      <c r="K51" s="159"/>
      <c r="L51" s="307"/>
      <c r="M51" s="159"/>
      <c r="N51" s="159"/>
      <c r="O51" s="159"/>
    </row>
    <row r="52" spans="1:15">
      <c r="A52" s="309"/>
      <c r="B52" s="314"/>
      <c r="C52" s="43" t="s">
        <v>100</v>
      </c>
      <c r="E52" s="179">
        <v>1708</v>
      </c>
      <c r="F52" s="179" t="s">
        <v>101</v>
      </c>
      <c r="G52" s="161"/>
      <c r="H52" s="168"/>
      <c r="I52" s="168"/>
      <c r="J52" s="159"/>
      <c r="K52" s="159"/>
      <c r="L52" s="307" t="s">
        <v>972</v>
      </c>
      <c r="M52" s="159"/>
      <c r="N52" s="159"/>
      <c r="O52" s="159"/>
    </row>
    <row r="53" spans="1:15">
      <c r="A53" s="309"/>
      <c r="B53" s="314"/>
      <c r="C53" s="44" t="s">
        <v>102</v>
      </c>
      <c r="E53" s="179"/>
      <c r="F53" s="179" t="s">
        <v>103</v>
      </c>
      <c r="G53" s="161"/>
      <c r="H53" s="168"/>
      <c r="I53" s="168"/>
      <c r="J53" s="159"/>
      <c r="K53" s="159"/>
      <c r="L53" s="307" t="s">
        <v>974</v>
      </c>
      <c r="M53" s="159"/>
      <c r="N53" s="159"/>
      <c r="O53" s="159"/>
    </row>
    <row r="54" spans="1:15">
      <c r="A54" s="309"/>
      <c r="B54" s="314"/>
      <c r="C54" s="43" t="s">
        <v>104</v>
      </c>
      <c r="E54" s="179">
        <v>1709</v>
      </c>
      <c r="F54" s="179" t="s">
        <v>105</v>
      </c>
      <c r="G54" s="161"/>
      <c r="H54" s="168"/>
      <c r="I54" s="168"/>
      <c r="J54" s="159"/>
      <c r="K54" s="159"/>
      <c r="L54" s="307"/>
      <c r="M54" s="159"/>
      <c r="N54" s="159"/>
      <c r="O54" s="159"/>
    </row>
    <row r="55" spans="1:15">
      <c r="A55" s="309"/>
      <c r="B55" s="314"/>
      <c r="C55" s="44" t="s">
        <v>106</v>
      </c>
      <c r="E55" s="179"/>
      <c r="F55" s="179" t="s">
        <v>107</v>
      </c>
      <c r="G55" s="161"/>
      <c r="H55" s="168"/>
      <c r="I55" s="168"/>
      <c r="J55" s="159"/>
      <c r="K55" s="159"/>
      <c r="L55" s="307"/>
      <c r="M55" s="159"/>
      <c r="N55" s="159"/>
      <c r="O55" s="159"/>
    </row>
    <row r="56" spans="1:15">
      <c r="A56" s="309"/>
      <c r="B56" s="314"/>
      <c r="C56" s="43" t="s">
        <v>108</v>
      </c>
      <c r="E56" s="179">
        <v>1710</v>
      </c>
      <c r="F56" s="161"/>
      <c r="G56" s="161"/>
      <c r="H56" s="168"/>
      <c r="I56" s="168"/>
      <c r="J56" s="159"/>
      <c r="K56" s="159"/>
      <c r="L56" s="307" t="s">
        <v>975</v>
      </c>
      <c r="M56" s="159"/>
      <c r="N56" s="159"/>
      <c r="O56" s="159"/>
    </row>
    <row r="57" spans="1:15">
      <c r="A57" s="309"/>
      <c r="B57" s="314"/>
      <c r="C57" s="110"/>
      <c r="D57" s="146" t="s">
        <v>109</v>
      </c>
      <c r="E57" s="179"/>
      <c r="F57" s="161" t="s">
        <v>110</v>
      </c>
      <c r="G57" s="161"/>
      <c r="H57" s="168"/>
      <c r="I57" s="168"/>
      <c r="J57" s="159"/>
      <c r="K57" s="159"/>
      <c r="L57" s="307"/>
      <c r="M57" s="159"/>
      <c r="N57" s="159"/>
      <c r="O57" s="159"/>
    </row>
    <row r="58" spans="1:15">
      <c r="A58" s="309"/>
      <c r="B58" s="314"/>
      <c r="C58" s="110"/>
      <c r="D58" s="146" t="s">
        <v>111</v>
      </c>
      <c r="E58" s="179"/>
      <c r="F58" s="161" t="s">
        <v>112</v>
      </c>
      <c r="G58" s="161"/>
      <c r="H58" s="168"/>
      <c r="I58" s="168"/>
      <c r="J58" s="159"/>
      <c r="K58" s="159"/>
      <c r="L58" s="307"/>
      <c r="M58" s="159"/>
      <c r="N58" s="159"/>
      <c r="O58" s="159"/>
    </row>
    <row r="59" spans="1:15">
      <c r="A59" s="309"/>
      <c r="B59" s="314"/>
      <c r="C59" s="110"/>
      <c r="D59" s="146" t="s">
        <v>113</v>
      </c>
      <c r="E59" s="179"/>
      <c r="F59" s="161" t="s">
        <v>114</v>
      </c>
      <c r="G59" s="161"/>
      <c r="H59" s="168"/>
      <c r="I59" s="168"/>
      <c r="J59" s="159"/>
      <c r="K59" s="159"/>
      <c r="L59" s="307"/>
      <c r="M59" s="159"/>
      <c r="N59" s="159"/>
      <c r="O59" s="159"/>
    </row>
    <row r="60" spans="1:15">
      <c r="A60" s="309"/>
      <c r="B60" s="314"/>
      <c r="C60" s="110"/>
      <c r="D60" s="146" t="s">
        <v>115</v>
      </c>
      <c r="E60" s="179"/>
      <c r="F60" s="161" t="s">
        <v>116</v>
      </c>
      <c r="G60" s="161"/>
      <c r="H60" s="168"/>
      <c r="I60" s="168"/>
      <c r="J60" s="159"/>
      <c r="K60" s="159"/>
      <c r="L60" s="307" t="s">
        <v>977</v>
      </c>
      <c r="M60" s="159"/>
      <c r="N60" s="159"/>
      <c r="O60" s="159"/>
    </row>
    <row r="61" spans="1:15">
      <c r="A61" s="309"/>
      <c r="B61" s="314"/>
      <c r="C61" s="44" t="s">
        <v>117</v>
      </c>
      <c r="E61" s="179"/>
      <c r="F61" s="161" t="s">
        <v>118</v>
      </c>
      <c r="G61" s="161"/>
      <c r="H61" s="168"/>
      <c r="I61" s="168"/>
      <c r="J61" s="159"/>
      <c r="K61" s="159"/>
      <c r="L61" s="307" t="s">
        <v>979</v>
      </c>
      <c r="M61" s="159"/>
      <c r="N61" s="159"/>
      <c r="O61" s="159"/>
    </row>
    <row r="62" spans="1:15">
      <c r="A62" s="309"/>
      <c r="B62" s="314"/>
      <c r="C62" s="43" t="s">
        <v>119</v>
      </c>
      <c r="E62" s="179">
        <v>1711</v>
      </c>
      <c r="F62" s="161"/>
      <c r="G62" s="161"/>
      <c r="H62" s="168"/>
      <c r="I62" s="168"/>
      <c r="J62" s="159"/>
      <c r="K62" s="159"/>
      <c r="L62" s="307"/>
      <c r="M62" s="159"/>
      <c r="N62" s="159"/>
      <c r="O62" s="159"/>
    </row>
    <row r="63" spans="1:15">
      <c r="A63" s="309"/>
      <c r="B63" s="314"/>
      <c r="C63" s="43" t="s">
        <v>120</v>
      </c>
      <c r="E63" s="179">
        <v>1712</v>
      </c>
      <c r="F63" s="161"/>
      <c r="G63" s="161"/>
      <c r="H63" s="168"/>
      <c r="I63" s="168"/>
      <c r="J63" s="159"/>
      <c r="K63" s="159"/>
      <c r="L63" s="307"/>
      <c r="M63" s="159"/>
      <c r="N63" s="159"/>
      <c r="O63" s="159"/>
    </row>
    <row r="64" spans="1:15">
      <c r="A64" s="309"/>
      <c r="B64" s="314"/>
      <c r="C64" s="110"/>
      <c r="D64" s="199" t="s">
        <v>121</v>
      </c>
      <c r="E64" s="179"/>
      <c r="F64" s="161" t="s">
        <v>122</v>
      </c>
      <c r="G64" s="161"/>
      <c r="H64" s="168"/>
      <c r="I64" s="168"/>
      <c r="J64" s="159"/>
      <c r="K64" s="159"/>
      <c r="L64" s="307"/>
      <c r="M64" s="159"/>
      <c r="N64" s="159"/>
      <c r="O64" s="159"/>
    </row>
    <row r="65" spans="1:15">
      <c r="A65" s="309"/>
      <c r="B65" s="314"/>
      <c r="C65" s="198"/>
      <c r="D65" s="203" t="s">
        <v>123</v>
      </c>
      <c r="E65" s="87"/>
      <c r="F65" s="161"/>
      <c r="G65" s="163"/>
      <c r="H65" s="168"/>
      <c r="I65" s="168"/>
      <c r="J65" s="212" t="s">
        <v>91</v>
      </c>
      <c r="K65" s="159"/>
      <c r="L65" s="307"/>
      <c r="M65" s="159"/>
      <c r="N65" s="159"/>
      <c r="O65" s="159"/>
    </row>
    <row r="66" spans="1:15">
      <c r="A66" s="309"/>
      <c r="B66" s="314"/>
      <c r="C66" s="198"/>
      <c r="D66" s="203" t="s">
        <v>124</v>
      </c>
      <c r="E66" s="87"/>
      <c r="F66" s="161"/>
      <c r="G66" s="163"/>
      <c r="H66" s="168"/>
      <c r="I66" s="168"/>
      <c r="J66" s="212" t="s">
        <v>125</v>
      </c>
      <c r="K66" s="159"/>
      <c r="L66" s="307"/>
      <c r="M66" s="159"/>
      <c r="N66" s="159"/>
      <c r="O66" s="159"/>
    </row>
    <row r="67" spans="1:15">
      <c r="A67" s="309"/>
      <c r="B67" s="314"/>
      <c r="C67" s="198"/>
      <c r="D67" s="203" t="s">
        <v>126</v>
      </c>
      <c r="E67" s="87"/>
      <c r="F67" s="161"/>
      <c r="G67" s="163"/>
      <c r="H67" s="168"/>
      <c r="I67" s="168"/>
      <c r="J67" s="212" t="s">
        <v>127</v>
      </c>
      <c r="K67" s="159"/>
      <c r="L67" s="307"/>
      <c r="M67" s="159"/>
      <c r="N67" s="159"/>
      <c r="O67" s="159"/>
    </row>
    <row r="68" spans="1:15">
      <c r="A68" s="309"/>
      <c r="B68" s="314"/>
      <c r="C68" s="198"/>
      <c r="D68" s="203" t="s">
        <v>128</v>
      </c>
      <c r="E68" s="87"/>
      <c r="F68" s="161"/>
      <c r="G68" s="163"/>
      <c r="H68" s="168"/>
      <c r="I68" s="168"/>
      <c r="J68" s="212" t="s">
        <v>129</v>
      </c>
      <c r="K68" s="159"/>
      <c r="L68" s="307"/>
      <c r="M68" s="159"/>
      <c r="N68" s="159"/>
      <c r="O68" s="159"/>
    </row>
    <row r="69" spans="1:15">
      <c r="A69" s="309"/>
      <c r="B69" s="314"/>
      <c r="C69" s="198"/>
      <c r="D69" s="203" t="s">
        <v>130</v>
      </c>
      <c r="E69" s="87"/>
      <c r="F69" s="161"/>
      <c r="G69" s="163"/>
      <c r="H69" s="168"/>
      <c r="I69" s="168"/>
      <c r="J69" s="212" t="s">
        <v>131</v>
      </c>
      <c r="K69" s="159"/>
      <c r="L69" s="307"/>
      <c r="M69" s="159"/>
      <c r="N69" s="159"/>
      <c r="O69" s="159"/>
    </row>
    <row r="70" spans="1:15">
      <c r="A70" s="309"/>
      <c r="B70" s="314"/>
      <c r="C70" s="198"/>
      <c r="D70" s="203" t="s">
        <v>132</v>
      </c>
      <c r="E70" s="87"/>
      <c r="F70" s="161"/>
      <c r="G70" s="163"/>
      <c r="H70" s="168"/>
      <c r="I70" s="168"/>
      <c r="J70" s="212" t="s">
        <v>133</v>
      </c>
      <c r="K70" s="159"/>
      <c r="L70" s="307"/>
      <c r="M70" s="159"/>
      <c r="N70" s="159"/>
      <c r="O70" s="159"/>
    </row>
    <row r="71" spans="1:15">
      <c r="A71" s="309"/>
      <c r="B71" s="314"/>
      <c r="C71" s="198"/>
      <c r="D71" s="203" t="s">
        <v>134</v>
      </c>
      <c r="E71" s="87"/>
      <c r="F71" s="161"/>
      <c r="G71" s="163"/>
      <c r="H71" s="168"/>
      <c r="I71" s="168"/>
      <c r="J71" s="212" t="s">
        <v>135</v>
      </c>
      <c r="K71" s="159"/>
      <c r="L71" s="307"/>
      <c r="M71" s="159"/>
      <c r="N71" s="159"/>
      <c r="O71" s="159"/>
    </row>
    <row r="72" spans="1:15">
      <c r="A72" s="309"/>
      <c r="B72" s="314"/>
      <c r="C72" s="198"/>
      <c r="D72" s="203" t="s">
        <v>136</v>
      </c>
      <c r="E72" s="87"/>
      <c r="F72" s="161"/>
      <c r="G72" s="163"/>
      <c r="H72" s="168"/>
      <c r="I72" s="168"/>
      <c r="J72" s="212" t="s">
        <v>137</v>
      </c>
      <c r="K72" s="159"/>
      <c r="L72" s="307"/>
      <c r="M72" s="159"/>
      <c r="N72" s="159"/>
      <c r="O72" s="159"/>
    </row>
    <row r="73" spans="1:15">
      <c r="A73" s="309"/>
      <c r="B73" s="314"/>
      <c r="C73" s="198"/>
      <c r="D73" s="203" t="s">
        <v>138</v>
      </c>
      <c r="E73" s="87"/>
      <c r="F73" s="161"/>
      <c r="G73" s="163"/>
      <c r="H73" s="168"/>
      <c r="I73" s="168"/>
      <c r="J73" s="212" t="s">
        <v>139</v>
      </c>
      <c r="K73" s="159"/>
      <c r="L73" s="307"/>
      <c r="M73" s="159"/>
      <c r="N73" s="159"/>
      <c r="O73" s="159"/>
    </row>
    <row r="74" spans="1:15">
      <c r="A74" s="309"/>
      <c r="B74" s="314"/>
      <c r="C74" s="198"/>
      <c r="D74" s="203" t="s">
        <v>140</v>
      </c>
      <c r="E74" s="87"/>
      <c r="F74" s="161"/>
      <c r="G74" s="163"/>
      <c r="H74" s="168"/>
      <c r="I74" s="168"/>
      <c r="J74" s="212" t="s">
        <v>141</v>
      </c>
      <c r="K74" s="159"/>
      <c r="L74" s="307"/>
      <c r="M74" s="159"/>
      <c r="N74" s="159"/>
      <c r="O74" s="159"/>
    </row>
    <row r="75" spans="1:15">
      <c r="A75" s="309"/>
      <c r="B75" s="314"/>
      <c r="C75" s="198"/>
      <c r="D75" s="203" t="s">
        <v>142</v>
      </c>
      <c r="E75" s="87"/>
      <c r="F75" s="161"/>
      <c r="G75" s="163"/>
      <c r="H75" s="168"/>
      <c r="I75" s="168"/>
      <c r="J75" s="212" t="s">
        <v>143</v>
      </c>
      <c r="K75" s="159"/>
      <c r="L75" s="307"/>
      <c r="M75" s="159"/>
      <c r="N75" s="159"/>
      <c r="O75" s="159"/>
    </row>
    <row r="76" spans="1:15">
      <c r="A76" s="309"/>
      <c r="B76" s="314"/>
      <c r="C76" s="198"/>
      <c r="D76" s="203" t="s">
        <v>144</v>
      </c>
      <c r="E76" s="87"/>
      <c r="F76" s="161"/>
      <c r="G76" s="163"/>
      <c r="H76" s="168"/>
      <c r="I76" s="168"/>
      <c r="J76" s="212" t="s">
        <v>145</v>
      </c>
      <c r="K76" s="159"/>
      <c r="L76" s="307"/>
      <c r="M76" s="159"/>
      <c r="N76" s="159"/>
      <c r="O76" s="159"/>
    </row>
    <row r="77" spans="1:15">
      <c r="A77" s="309"/>
      <c r="B77" s="314"/>
      <c r="C77" s="198"/>
      <c r="D77" s="203" t="s">
        <v>146</v>
      </c>
      <c r="E77" s="87"/>
      <c r="F77" s="161"/>
      <c r="G77" s="163"/>
      <c r="H77" s="168"/>
      <c r="I77" s="168"/>
      <c r="J77" s="212" t="s">
        <v>147</v>
      </c>
      <c r="K77" s="159"/>
      <c r="L77" s="307"/>
      <c r="M77" s="159"/>
      <c r="N77" s="159"/>
      <c r="O77" s="159"/>
    </row>
    <row r="78" spans="1:15">
      <c r="A78" s="309"/>
      <c r="B78" s="314"/>
      <c r="C78" s="198"/>
      <c r="D78" s="203" t="s">
        <v>148</v>
      </c>
      <c r="E78" s="87"/>
      <c r="F78" s="161"/>
      <c r="G78" s="163"/>
      <c r="H78" s="168"/>
      <c r="I78" s="168"/>
      <c r="J78" s="212" t="s">
        <v>149</v>
      </c>
      <c r="K78" s="159"/>
      <c r="L78" s="307"/>
      <c r="M78" s="159"/>
      <c r="N78" s="159"/>
      <c r="O78" s="159"/>
    </row>
    <row r="79" spans="1:15">
      <c r="A79" s="309"/>
      <c r="B79" s="314"/>
      <c r="C79" s="198"/>
      <c r="D79" s="203" t="s">
        <v>150</v>
      </c>
      <c r="E79" s="87"/>
      <c r="F79" s="161"/>
      <c r="G79" s="163"/>
      <c r="H79" s="168"/>
      <c r="I79" s="168"/>
      <c r="J79" s="212" t="s">
        <v>151</v>
      </c>
      <c r="K79" s="159"/>
      <c r="L79" s="307"/>
      <c r="M79" s="159"/>
      <c r="N79" s="159"/>
      <c r="O79" s="159"/>
    </row>
    <row r="80" spans="1:15">
      <c r="A80" s="309"/>
      <c r="B80" s="314"/>
      <c r="C80" s="198"/>
      <c r="D80" s="203" t="s">
        <v>152</v>
      </c>
      <c r="E80" s="87"/>
      <c r="F80" s="161"/>
      <c r="G80" s="163"/>
      <c r="H80" s="168"/>
      <c r="I80" s="168"/>
      <c r="J80" s="212" t="s">
        <v>153</v>
      </c>
      <c r="K80" s="159"/>
      <c r="L80" s="307"/>
      <c r="M80" s="159"/>
      <c r="N80" s="159"/>
      <c r="O80" s="159"/>
    </row>
    <row r="81" spans="1:15">
      <c r="A81" s="309"/>
      <c r="B81" s="314"/>
      <c r="C81" s="198"/>
      <c r="D81" s="203" t="s">
        <v>154</v>
      </c>
      <c r="E81" s="87"/>
      <c r="F81" s="161"/>
      <c r="G81" s="163"/>
      <c r="H81" s="168"/>
      <c r="I81" s="168"/>
      <c r="J81" s="212" t="s">
        <v>155</v>
      </c>
      <c r="K81" s="159"/>
      <c r="L81" s="307"/>
      <c r="M81" s="159"/>
      <c r="N81" s="159"/>
      <c r="O81" s="159"/>
    </row>
    <row r="82" spans="1:15">
      <c r="A82" s="309"/>
      <c r="B82" s="314"/>
      <c r="C82" s="198"/>
      <c r="D82" s="203" t="s">
        <v>156</v>
      </c>
      <c r="E82" s="87"/>
      <c r="F82" s="161"/>
      <c r="G82" s="163"/>
      <c r="H82" s="168"/>
      <c r="I82" s="168"/>
      <c r="J82" s="212" t="s">
        <v>157</v>
      </c>
      <c r="K82" s="159"/>
      <c r="L82" s="307"/>
      <c r="M82" s="159"/>
      <c r="N82" s="159"/>
      <c r="O82" s="159"/>
    </row>
    <row r="83" spans="1:15">
      <c r="A83" s="309"/>
      <c r="B83" s="314"/>
      <c r="C83" s="198"/>
      <c r="D83" s="203" t="s">
        <v>158</v>
      </c>
      <c r="E83" s="87"/>
      <c r="F83" s="161"/>
      <c r="G83" s="163"/>
      <c r="H83" s="168"/>
      <c r="I83" s="168"/>
      <c r="J83" s="212" t="s">
        <v>159</v>
      </c>
      <c r="K83" s="159"/>
      <c r="L83" s="307"/>
      <c r="M83" s="159"/>
      <c r="N83" s="159"/>
      <c r="O83" s="159"/>
    </row>
    <row r="84" spans="1:15">
      <c r="A84" s="309"/>
      <c r="B84" s="314"/>
      <c r="C84" s="198"/>
      <c r="D84" s="203" t="s">
        <v>160</v>
      </c>
      <c r="E84" s="87"/>
      <c r="F84" s="161"/>
      <c r="G84" s="163"/>
      <c r="H84" s="168"/>
      <c r="I84" s="168"/>
      <c r="J84" s="212" t="s">
        <v>161</v>
      </c>
      <c r="K84" s="159"/>
      <c r="L84" s="307"/>
      <c r="M84" s="159"/>
      <c r="N84" s="159"/>
      <c r="O84" s="159"/>
    </row>
    <row r="85" spans="1:15">
      <c r="A85" s="309"/>
      <c r="B85" s="314"/>
      <c r="C85" s="198"/>
      <c r="D85" s="203" t="s">
        <v>162</v>
      </c>
      <c r="E85" s="87"/>
      <c r="F85" s="161"/>
      <c r="G85" s="163"/>
      <c r="H85" s="168"/>
      <c r="I85" s="168"/>
      <c r="J85" s="212" t="s">
        <v>163</v>
      </c>
      <c r="K85" s="159"/>
      <c r="L85" s="307"/>
      <c r="M85" s="159"/>
      <c r="N85" s="159"/>
      <c r="O85" s="159"/>
    </row>
    <row r="86" spans="1:15">
      <c r="A86" s="308"/>
      <c r="B86" s="312" t="s">
        <v>164</v>
      </c>
      <c r="C86" s="43" t="s">
        <v>165</v>
      </c>
      <c r="E86" s="179">
        <v>1900</v>
      </c>
      <c r="F86" s="161"/>
      <c r="G86" s="161"/>
      <c r="H86" s="168"/>
      <c r="I86" s="168"/>
      <c r="J86" s="159"/>
      <c r="K86" s="159"/>
      <c r="L86" s="307" t="s">
        <v>981</v>
      </c>
      <c r="M86" s="159"/>
      <c r="N86" s="159"/>
      <c r="O86" s="159"/>
    </row>
    <row r="87" spans="1:15">
      <c r="A87" s="308"/>
      <c r="B87" s="313"/>
      <c r="C87" s="43" t="s">
        <v>166</v>
      </c>
      <c r="E87" s="179">
        <v>1901</v>
      </c>
      <c r="F87" s="161"/>
      <c r="G87" s="161"/>
      <c r="H87" s="168"/>
      <c r="I87" s="168"/>
      <c r="J87" s="159"/>
      <c r="K87" s="159"/>
      <c r="L87" s="307"/>
      <c r="M87" s="159"/>
      <c r="N87" s="159"/>
      <c r="O87" s="159"/>
    </row>
    <row r="88" spans="1:15">
      <c r="A88" s="308"/>
      <c r="B88" s="313"/>
      <c r="C88" s="43" t="s">
        <v>167</v>
      </c>
      <c r="E88" s="179">
        <v>1902</v>
      </c>
      <c r="F88" s="161"/>
      <c r="G88" s="161"/>
      <c r="H88" s="168"/>
      <c r="I88" s="168"/>
      <c r="J88" s="159"/>
      <c r="K88" s="159"/>
      <c r="L88" s="307" t="s">
        <v>984</v>
      </c>
      <c r="M88" s="159"/>
      <c r="N88" s="159"/>
      <c r="O88" s="159"/>
    </row>
    <row r="89" spans="1:15">
      <c r="A89" s="308"/>
      <c r="B89" s="313"/>
      <c r="C89" s="43" t="s">
        <v>168</v>
      </c>
      <c r="E89" s="179">
        <v>1910</v>
      </c>
      <c r="F89" s="161"/>
      <c r="G89" s="161"/>
      <c r="H89" s="168"/>
      <c r="I89" s="168"/>
      <c r="J89" s="159"/>
      <c r="K89" s="159"/>
      <c r="L89" s="307" t="s">
        <v>986</v>
      </c>
      <c r="M89" s="159"/>
      <c r="N89" s="159"/>
      <c r="O89" s="159"/>
    </row>
    <row r="90" spans="1:15">
      <c r="A90" s="308"/>
      <c r="B90" s="313"/>
      <c r="C90" s="43" t="s">
        <v>169</v>
      </c>
      <c r="E90" s="179">
        <v>1903</v>
      </c>
      <c r="F90" s="161"/>
      <c r="G90" s="161"/>
      <c r="H90" s="168"/>
      <c r="I90" s="168"/>
      <c r="J90" s="159"/>
      <c r="K90" s="159"/>
      <c r="L90" s="307"/>
      <c r="M90" s="159"/>
      <c r="N90" s="159"/>
      <c r="O90" s="159"/>
    </row>
    <row r="91" spans="1:15">
      <c r="A91" s="308"/>
      <c r="B91" s="313"/>
      <c r="C91" s="43" t="s">
        <v>170</v>
      </c>
      <c r="E91" s="179">
        <v>1904</v>
      </c>
      <c r="F91" s="161"/>
      <c r="G91" s="161"/>
      <c r="H91" s="168"/>
      <c r="I91" s="168"/>
      <c r="J91" s="159"/>
      <c r="K91" s="159"/>
      <c r="L91" s="307"/>
      <c r="M91" s="159"/>
      <c r="N91" s="159"/>
      <c r="O91" s="159"/>
    </row>
    <row r="92" spans="1:15">
      <c r="A92" s="308"/>
      <c r="B92" s="313"/>
      <c r="C92" s="43" t="s">
        <v>171</v>
      </c>
      <c r="E92" s="179">
        <v>1905</v>
      </c>
      <c r="F92" s="161"/>
      <c r="G92" s="161"/>
      <c r="H92" s="168"/>
      <c r="I92" s="168"/>
      <c r="J92" s="159"/>
      <c r="K92" s="159"/>
      <c r="L92" s="307"/>
      <c r="M92" s="159"/>
      <c r="N92" s="159"/>
      <c r="O92" s="159"/>
    </row>
    <row r="93" spans="1:15">
      <c r="A93" s="308"/>
      <c r="B93" s="313"/>
      <c r="C93" s="43" t="s">
        <v>172</v>
      </c>
      <c r="E93" s="179">
        <v>1906</v>
      </c>
      <c r="F93" s="161"/>
      <c r="G93" s="161"/>
      <c r="H93" s="168"/>
      <c r="I93" s="168"/>
      <c r="J93" s="159"/>
      <c r="K93" s="159"/>
      <c r="L93" s="307"/>
      <c r="M93" s="159"/>
      <c r="N93" s="159"/>
      <c r="O93" s="159"/>
    </row>
    <row r="94" spans="1:15">
      <c r="A94" s="308"/>
      <c r="B94" s="313"/>
      <c r="C94" s="43" t="s">
        <v>173</v>
      </c>
      <c r="E94" s="179">
        <v>1907</v>
      </c>
      <c r="F94" s="161"/>
      <c r="G94" s="161"/>
      <c r="H94" s="168"/>
      <c r="I94" s="168"/>
      <c r="J94" s="159"/>
      <c r="K94" s="159"/>
      <c r="L94" s="307" t="s">
        <v>987</v>
      </c>
      <c r="M94" s="159"/>
      <c r="N94" s="159"/>
      <c r="O94" s="159"/>
    </row>
    <row r="95" spans="1:15" s="34" customFormat="1">
      <c r="A95" s="308"/>
      <c r="B95" s="313"/>
      <c r="C95" s="43" t="s">
        <v>174</v>
      </c>
      <c r="D95" s="68"/>
      <c r="E95" s="179">
        <v>1908</v>
      </c>
      <c r="F95" s="161"/>
      <c r="G95" s="164"/>
      <c r="H95" s="169"/>
      <c r="I95" s="169"/>
      <c r="J95" s="160"/>
      <c r="K95" s="160"/>
      <c r="L95" s="374" t="s">
        <v>988</v>
      </c>
      <c r="M95" s="160"/>
      <c r="N95" s="160"/>
      <c r="O95" s="160"/>
    </row>
    <row r="96" spans="1:15">
      <c r="A96" s="308"/>
      <c r="B96" s="313"/>
      <c r="C96" s="43" t="s">
        <v>175</v>
      </c>
      <c r="E96" s="179">
        <v>1909</v>
      </c>
      <c r="F96" s="161"/>
      <c r="G96" s="161"/>
      <c r="H96" s="168"/>
      <c r="I96" s="168"/>
      <c r="J96" s="159"/>
      <c r="K96" s="159"/>
      <c r="L96" s="307" t="s">
        <v>990</v>
      </c>
      <c r="M96" s="159"/>
      <c r="N96" s="159"/>
      <c r="O96" s="159"/>
    </row>
    <row r="97" spans="1:15">
      <c r="A97" s="308"/>
      <c r="B97" s="313"/>
      <c r="C97" s="43" t="s">
        <v>176</v>
      </c>
      <c r="E97" s="179">
        <v>1911</v>
      </c>
      <c r="F97" s="161"/>
      <c r="G97" s="161"/>
      <c r="H97" s="168"/>
      <c r="I97" s="168"/>
      <c r="J97" s="159"/>
      <c r="K97" s="159"/>
      <c r="L97" s="307" t="s">
        <v>992</v>
      </c>
      <c r="M97" s="159"/>
      <c r="N97" s="159"/>
      <c r="O97" s="159"/>
    </row>
    <row r="98" spans="1:15">
      <c r="A98" s="308"/>
      <c r="B98" s="313"/>
      <c r="C98" s="43" t="s">
        <v>177</v>
      </c>
      <c r="E98" s="179">
        <v>1912</v>
      </c>
      <c r="F98" s="161"/>
      <c r="G98" s="161"/>
      <c r="H98" s="168"/>
      <c r="I98" s="168"/>
      <c r="J98" s="159"/>
      <c r="K98" s="159"/>
      <c r="L98" s="307"/>
      <c r="M98" s="159"/>
      <c r="N98" s="159"/>
      <c r="O98" s="159"/>
    </row>
    <row r="99" spans="1:15">
      <c r="A99" s="308"/>
      <c r="B99" s="310"/>
      <c r="C99" s="43" t="s">
        <v>178</v>
      </c>
      <c r="E99" s="179">
        <v>1913</v>
      </c>
      <c r="F99" s="161"/>
      <c r="G99" s="161"/>
      <c r="H99" s="168"/>
      <c r="I99" s="168"/>
      <c r="J99" s="159"/>
      <c r="K99" s="159"/>
      <c r="L99" s="307"/>
      <c r="M99" s="159"/>
      <c r="N99" s="159"/>
      <c r="O99" s="159"/>
    </row>
    <row r="100" spans="1:15">
      <c r="A100" s="309"/>
      <c r="B100" s="314" t="s">
        <v>179</v>
      </c>
      <c r="C100" s="43" t="s">
        <v>180</v>
      </c>
      <c r="E100" s="179">
        <v>2100</v>
      </c>
      <c r="F100" s="161"/>
      <c r="G100" s="161"/>
      <c r="H100" s="168"/>
      <c r="I100" s="168"/>
      <c r="J100" s="159"/>
      <c r="K100" s="159"/>
      <c r="L100" s="307"/>
      <c r="M100" s="159"/>
      <c r="N100" s="159"/>
      <c r="O100" s="159"/>
    </row>
    <row r="101" spans="1:15">
      <c r="A101" s="309"/>
      <c r="B101" s="314"/>
      <c r="C101" s="43" t="s">
        <v>181</v>
      </c>
      <c r="E101" s="179">
        <v>2101</v>
      </c>
      <c r="F101" s="161"/>
      <c r="G101" s="161"/>
      <c r="H101" s="168"/>
      <c r="I101" s="168"/>
      <c r="J101" s="159"/>
      <c r="K101" s="159"/>
      <c r="L101" s="307"/>
      <c r="M101" s="159"/>
      <c r="N101" s="159"/>
      <c r="O101" s="159"/>
    </row>
    <row r="102" spans="1:15">
      <c r="A102" s="309"/>
      <c r="B102" s="314"/>
      <c r="C102" s="43" t="s">
        <v>182</v>
      </c>
      <c r="E102" s="179">
        <v>2102</v>
      </c>
      <c r="F102" s="161"/>
      <c r="G102" s="161"/>
      <c r="H102" s="168"/>
      <c r="I102" s="168"/>
      <c r="J102" s="159"/>
      <c r="K102" s="159"/>
      <c r="L102" s="307"/>
      <c r="M102" s="159"/>
      <c r="N102" s="159"/>
      <c r="O102" s="159"/>
    </row>
    <row r="103" spans="1:15">
      <c r="A103" s="309"/>
      <c r="B103" s="314"/>
      <c r="C103" s="43" t="s">
        <v>183</v>
      </c>
      <c r="E103" s="179">
        <v>2103</v>
      </c>
      <c r="F103" s="161"/>
      <c r="G103" s="161"/>
      <c r="H103" s="168"/>
      <c r="I103" s="168"/>
      <c r="J103" s="159"/>
      <c r="K103" s="159"/>
      <c r="L103" s="307" t="s">
        <v>993</v>
      </c>
      <c r="M103" s="159"/>
      <c r="N103" s="159"/>
      <c r="O103" s="159"/>
    </row>
    <row r="104" spans="1:15">
      <c r="A104" s="309"/>
      <c r="B104" s="314"/>
      <c r="C104" s="43" t="s">
        <v>184</v>
      </c>
      <c r="E104" s="179">
        <v>2104</v>
      </c>
      <c r="F104" s="161"/>
      <c r="G104" s="161"/>
      <c r="H104" s="168"/>
      <c r="I104" s="168"/>
      <c r="J104" s="159"/>
      <c r="K104" s="159"/>
      <c r="L104" s="307" t="s">
        <v>995</v>
      </c>
      <c r="M104" s="159"/>
      <c r="N104" s="159"/>
      <c r="O104" s="159"/>
    </row>
    <row r="105" spans="1:15">
      <c r="A105" s="309"/>
      <c r="B105" s="314"/>
      <c r="C105" s="43" t="s">
        <v>185</v>
      </c>
      <c r="E105" s="179">
        <v>2105</v>
      </c>
      <c r="F105" s="161"/>
      <c r="G105" s="161"/>
      <c r="H105" s="168"/>
      <c r="I105" s="168"/>
      <c r="J105" s="159"/>
      <c r="K105" s="159"/>
      <c r="L105" s="307"/>
      <c r="M105" s="159"/>
      <c r="N105" s="159"/>
      <c r="O105" s="159"/>
    </row>
    <row r="106" spans="1:15">
      <c r="A106" s="308"/>
      <c r="B106" s="311" t="s">
        <v>186</v>
      </c>
      <c r="C106" s="43" t="s">
        <v>187</v>
      </c>
      <c r="E106" s="179">
        <v>2200</v>
      </c>
      <c r="F106" s="161"/>
      <c r="G106" s="161"/>
      <c r="H106" s="168"/>
      <c r="I106" s="168"/>
      <c r="J106" s="159"/>
      <c r="K106" s="159"/>
      <c r="L106" s="307"/>
      <c r="M106" s="159"/>
      <c r="N106" s="159"/>
      <c r="O106" s="159"/>
    </row>
    <row r="107" spans="1:15">
      <c r="A107" s="308"/>
      <c r="B107" s="311"/>
      <c r="C107" s="43" t="s">
        <v>188</v>
      </c>
      <c r="E107" s="179">
        <v>2201</v>
      </c>
      <c r="F107" s="161"/>
      <c r="G107" s="161"/>
      <c r="H107" s="168"/>
      <c r="I107" s="168"/>
      <c r="J107" s="159"/>
      <c r="K107" s="159"/>
      <c r="L107" s="307" t="s">
        <v>997</v>
      </c>
      <c r="M107" s="159"/>
      <c r="N107" s="159"/>
      <c r="O107" s="159"/>
    </row>
    <row r="108" spans="1:15">
      <c r="A108" s="308"/>
      <c r="B108" s="311"/>
      <c r="C108" s="43" t="s">
        <v>189</v>
      </c>
      <c r="E108" s="179">
        <v>2202</v>
      </c>
      <c r="F108" s="161"/>
      <c r="G108" s="161"/>
      <c r="H108" s="168"/>
      <c r="I108" s="168"/>
      <c r="J108" s="159"/>
      <c r="K108" s="159"/>
      <c r="L108" s="307" t="s">
        <v>999</v>
      </c>
      <c r="M108" s="159"/>
      <c r="N108" s="159"/>
      <c r="O108" s="159"/>
    </row>
    <row r="109" spans="1:15">
      <c r="A109" s="308"/>
      <c r="B109" s="311"/>
      <c r="C109" s="43" t="s">
        <v>190</v>
      </c>
      <c r="E109" s="179">
        <v>2203</v>
      </c>
      <c r="F109" s="161"/>
      <c r="G109" s="161"/>
      <c r="H109" s="168"/>
      <c r="I109" s="168"/>
      <c r="J109" s="159"/>
      <c r="K109" s="159"/>
      <c r="L109" s="307"/>
      <c r="M109" s="159"/>
      <c r="N109" s="159"/>
      <c r="O109" s="159"/>
    </row>
    <row r="110" spans="1:15">
      <c r="A110" s="308"/>
      <c r="B110" s="311"/>
      <c r="C110" s="43" t="s">
        <v>191</v>
      </c>
      <c r="E110" s="179">
        <v>2204</v>
      </c>
      <c r="F110" s="161"/>
      <c r="G110" s="161"/>
      <c r="H110" s="168"/>
      <c r="I110" s="168"/>
      <c r="J110" s="159"/>
      <c r="K110" s="159"/>
      <c r="L110" s="307"/>
      <c r="M110" s="159"/>
      <c r="N110" s="159"/>
      <c r="O110" s="159"/>
    </row>
    <row r="111" spans="1:15">
      <c r="A111" s="308"/>
      <c r="B111" s="311"/>
      <c r="C111" s="43" t="s">
        <v>192</v>
      </c>
      <c r="E111" s="179">
        <v>2205</v>
      </c>
      <c r="F111" s="161"/>
      <c r="G111" s="161"/>
      <c r="H111" s="168"/>
      <c r="I111" s="168"/>
      <c r="J111" s="159"/>
      <c r="K111" s="159"/>
      <c r="L111" s="307" t="s">
        <v>1001</v>
      </c>
      <c r="M111" s="159"/>
      <c r="N111" s="159"/>
      <c r="O111" s="159"/>
    </row>
    <row r="112" spans="1:15">
      <c r="A112" s="308"/>
      <c r="B112" s="311"/>
      <c r="C112" s="43" t="s">
        <v>193</v>
      </c>
      <c r="E112" s="179">
        <v>2206</v>
      </c>
      <c r="F112" s="161"/>
      <c r="G112" s="161"/>
      <c r="H112" s="168"/>
      <c r="I112" s="168"/>
      <c r="J112" s="159"/>
      <c r="K112" s="159"/>
      <c r="L112" s="307"/>
      <c r="M112" s="159"/>
      <c r="N112" s="159"/>
      <c r="O112" s="159"/>
    </row>
    <row r="113" spans="1:16369">
      <c r="A113" s="308"/>
      <c r="B113" s="311"/>
      <c r="C113" s="43" t="s">
        <v>194</v>
      </c>
      <c r="E113" s="179">
        <v>2207</v>
      </c>
      <c r="F113" s="161" t="s">
        <v>195</v>
      </c>
      <c r="G113" s="161"/>
      <c r="H113" s="168"/>
      <c r="I113" s="168"/>
      <c r="J113" s="159"/>
      <c r="K113" s="159"/>
      <c r="L113" s="307"/>
      <c r="M113" s="159"/>
      <c r="N113" s="159"/>
      <c r="O113" s="159"/>
    </row>
    <row r="114" spans="1:16369">
      <c r="A114" s="308"/>
      <c r="B114" s="311"/>
      <c r="C114" s="43" t="s">
        <v>196</v>
      </c>
      <c r="E114" s="179">
        <v>2208</v>
      </c>
      <c r="F114" s="161"/>
      <c r="G114" s="161"/>
      <c r="H114" s="168"/>
      <c r="I114" s="168"/>
      <c r="J114" s="159"/>
      <c r="K114" s="159"/>
      <c r="L114" s="307" t="s">
        <v>1003</v>
      </c>
      <c r="M114" s="159"/>
      <c r="N114" s="159"/>
      <c r="O114" s="159"/>
    </row>
    <row r="115" spans="1:16369">
      <c r="A115" s="308"/>
      <c r="B115" s="311"/>
      <c r="C115" s="43"/>
      <c r="D115" s="147" t="s">
        <v>119</v>
      </c>
      <c r="E115" s="179"/>
      <c r="F115" s="181" t="s">
        <v>197</v>
      </c>
      <c r="G115" s="161"/>
      <c r="H115" s="168"/>
      <c r="I115" s="168"/>
      <c r="J115" s="159"/>
      <c r="K115" s="159"/>
      <c r="L115" s="307"/>
      <c r="M115" s="159"/>
      <c r="N115" s="159"/>
      <c r="O115" s="159"/>
    </row>
    <row r="116" spans="1:16369">
      <c r="A116" s="308"/>
      <c r="B116" s="311"/>
      <c r="C116" s="111"/>
      <c r="D116" s="148" t="s">
        <v>198</v>
      </c>
      <c r="E116" s="179"/>
      <c r="F116" s="178" t="s">
        <v>199</v>
      </c>
      <c r="G116" s="179"/>
      <c r="H116" s="170"/>
      <c r="I116" s="170"/>
      <c r="J116" s="74"/>
      <c r="K116" s="74"/>
      <c r="L116" s="306"/>
      <c r="M116" s="74"/>
      <c r="N116" s="74"/>
      <c r="O116" s="74"/>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c r="GB116" s="39"/>
      <c r="GC116" s="39"/>
      <c r="GD116" s="39"/>
      <c r="GE116" s="39"/>
      <c r="GF116" s="39"/>
      <c r="GG116" s="39"/>
      <c r="GH116" s="39"/>
      <c r="GI116" s="39"/>
      <c r="GJ116" s="39"/>
      <c r="GK116" s="39"/>
      <c r="GL116" s="39"/>
      <c r="GM116" s="39"/>
      <c r="GN116" s="39"/>
      <c r="GO116" s="39"/>
      <c r="GP116" s="39"/>
      <c r="GQ116" s="39"/>
      <c r="GR116" s="39"/>
      <c r="GS116" s="39"/>
      <c r="GT116" s="39"/>
      <c r="GU116" s="39"/>
      <c r="GV116" s="39"/>
      <c r="GW116" s="39"/>
      <c r="GX116" s="39"/>
      <c r="GY116" s="39"/>
      <c r="GZ116" s="39"/>
      <c r="HA116" s="39"/>
      <c r="HB116" s="39"/>
      <c r="HC116" s="39"/>
      <c r="HD116" s="39"/>
      <c r="HE116" s="39"/>
      <c r="HF116" s="39"/>
      <c r="HG116" s="39"/>
      <c r="HH116" s="39"/>
      <c r="HI116" s="39"/>
      <c r="HJ116" s="39"/>
      <c r="HK116" s="39"/>
      <c r="HL116" s="39"/>
      <c r="HM116" s="39"/>
      <c r="HN116" s="39"/>
      <c r="HO116" s="39"/>
      <c r="HP116" s="39"/>
      <c r="HQ116" s="39"/>
      <c r="HR116" s="39"/>
      <c r="HS116" s="39"/>
      <c r="HT116" s="39"/>
      <c r="HU116" s="39"/>
      <c r="HV116" s="39"/>
      <c r="HW116" s="39"/>
      <c r="HX116" s="39"/>
      <c r="HY116" s="39"/>
      <c r="HZ116" s="39"/>
      <c r="IA116" s="39"/>
      <c r="IB116" s="39"/>
      <c r="IC116" s="39"/>
      <c r="ID116" s="39"/>
      <c r="IE116" s="39"/>
      <c r="IF116" s="39"/>
      <c r="IG116" s="39"/>
      <c r="IH116" s="39"/>
      <c r="II116" s="39"/>
      <c r="IJ116" s="39"/>
      <c r="IK116" s="39"/>
      <c r="IL116" s="39"/>
      <c r="IM116" s="39"/>
      <c r="IN116" s="39"/>
      <c r="IO116" s="39"/>
      <c r="IP116" s="39"/>
      <c r="IQ116" s="39"/>
      <c r="IR116" s="39"/>
      <c r="IS116" s="39"/>
      <c r="IT116" s="39"/>
      <c r="IU116" s="39"/>
      <c r="IV116" s="39"/>
      <c r="IW116" s="39"/>
      <c r="IX116" s="39"/>
      <c r="IY116" s="39"/>
      <c r="IZ116" s="39"/>
      <c r="JA116" s="39"/>
      <c r="JB116" s="39"/>
      <c r="JC116" s="39"/>
      <c r="JD116" s="39"/>
      <c r="JE116" s="39"/>
      <c r="JF116" s="39"/>
      <c r="JG116" s="39"/>
      <c r="JH116" s="39"/>
      <c r="JI116" s="39"/>
      <c r="JJ116" s="39"/>
      <c r="JK116" s="39"/>
      <c r="JL116" s="39"/>
      <c r="JM116" s="39"/>
      <c r="JN116" s="39"/>
      <c r="JO116" s="39"/>
      <c r="JP116" s="39"/>
      <c r="JQ116" s="39"/>
      <c r="JR116" s="39"/>
      <c r="JS116" s="39"/>
      <c r="JT116" s="39"/>
      <c r="JU116" s="39"/>
      <c r="JV116" s="39"/>
      <c r="JW116" s="39"/>
      <c r="JX116" s="39"/>
      <c r="JY116" s="39"/>
      <c r="JZ116" s="39"/>
      <c r="KA116" s="39"/>
      <c r="KB116" s="39"/>
      <c r="KC116" s="39"/>
      <c r="KD116" s="39"/>
      <c r="KE116" s="39"/>
      <c r="KF116" s="39"/>
      <c r="KG116" s="39"/>
      <c r="KH116" s="39"/>
      <c r="KI116" s="39"/>
      <c r="KJ116" s="39"/>
      <c r="KK116" s="39"/>
      <c r="KL116" s="39"/>
      <c r="KM116" s="39"/>
      <c r="KN116" s="39"/>
      <c r="KO116" s="39"/>
      <c r="KP116" s="39"/>
      <c r="KQ116" s="39"/>
      <c r="KR116" s="39"/>
      <c r="KS116" s="39"/>
      <c r="KT116" s="39"/>
      <c r="KU116" s="39"/>
      <c r="KV116" s="39"/>
      <c r="KW116" s="39"/>
      <c r="KX116" s="39"/>
      <c r="KY116" s="39"/>
      <c r="KZ116" s="39"/>
      <c r="LA116" s="39"/>
      <c r="LB116" s="39"/>
      <c r="LC116" s="39"/>
      <c r="LD116" s="39"/>
      <c r="LE116" s="39"/>
      <c r="LF116" s="39"/>
      <c r="LG116" s="39"/>
      <c r="LH116" s="39"/>
      <c r="LI116" s="39"/>
      <c r="LJ116" s="39"/>
      <c r="LK116" s="39"/>
      <c r="LL116" s="39"/>
      <c r="LM116" s="39"/>
      <c r="LN116" s="39"/>
      <c r="LO116" s="39"/>
      <c r="LP116" s="39"/>
      <c r="LQ116" s="39"/>
      <c r="LR116" s="39"/>
      <c r="LS116" s="39"/>
      <c r="LT116" s="39"/>
      <c r="LU116" s="39"/>
      <c r="LV116" s="39"/>
      <c r="LW116" s="39"/>
      <c r="LX116" s="39"/>
      <c r="LY116" s="39"/>
      <c r="LZ116" s="39"/>
      <c r="MA116" s="39"/>
      <c r="MB116" s="39"/>
      <c r="MC116" s="39"/>
      <c r="MD116" s="39"/>
      <c r="ME116" s="39"/>
      <c r="MF116" s="39"/>
      <c r="MG116" s="39"/>
      <c r="MH116" s="39"/>
      <c r="MI116" s="39"/>
      <c r="MJ116" s="39"/>
      <c r="MK116" s="39"/>
      <c r="ML116" s="39"/>
      <c r="MM116" s="39"/>
      <c r="MN116" s="39"/>
      <c r="MO116" s="39"/>
      <c r="MP116" s="39"/>
      <c r="MQ116" s="39"/>
      <c r="MR116" s="39"/>
      <c r="MS116" s="39"/>
      <c r="MT116" s="39"/>
      <c r="MU116" s="39"/>
      <c r="MV116" s="39"/>
      <c r="MW116" s="39"/>
      <c r="MX116" s="39"/>
      <c r="MY116" s="39"/>
      <c r="MZ116" s="39"/>
      <c r="NA116" s="39"/>
      <c r="NB116" s="39"/>
      <c r="NC116" s="39"/>
      <c r="ND116" s="39"/>
      <c r="NE116" s="39"/>
      <c r="NF116" s="39"/>
      <c r="NG116" s="39"/>
      <c r="NH116" s="39"/>
      <c r="NI116" s="39"/>
      <c r="NJ116" s="39"/>
      <c r="NK116" s="39"/>
      <c r="NL116" s="39"/>
      <c r="NM116" s="39"/>
      <c r="NN116" s="39"/>
      <c r="NO116" s="39"/>
      <c r="NP116" s="39"/>
      <c r="NQ116" s="39"/>
      <c r="NR116" s="39"/>
      <c r="NS116" s="39"/>
      <c r="NT116" s="39"/>
      <c r="NU116" s="39"/>
      <c r="NV116" s="39"/>
      <c r="NW116" s="39"/>
      <c r="NX116" s="39"/>
      <c r="NY116" s="39"/>
      <c r="NZ116" s="39"/>
      <c r="OA116" s="39"/>
      <c r="OB116" s="39"/>
      <c r="OC116" s="39"/>
      <c r="OD116" s="39"/>
      <c r="OE116" s="39"/>
      <c r="OF116" s="39"/>
      <c r="OG116" s="39"/>
      <c r="OH116" s="39"/>
      <c r="OI116" s="39"/>
      <c r="OJ116" s="39"/>
      <c r="OK116" s="39"/>
      <c r="OL116" s="39"/>
      <c r="OM116" s="39"/>
      <c r="ON116" s="39"/>
      <c r="OO116" s="39"/>
      <c r="OP116" s="39"/>
      <c r="OQ116" s="39"/>
      <c r="OR116" s="39"/>
      <c r="OS116" s="39"/>
      <c r="OT116" s="39"/>
      <c r="OU116" s="39"/>
      <c r="OV116" s="39"/>
      <c r="OW116" s="39"/>
      <c r="OX116" s="39"/>
      <c r="OY116" s="39"/>
      <c r="OZ116" s="39"/>
      <c r="PA116" s="39"/>
      <c r="PB116" s="39"/>
      <c r="PC116" s="39"/>
      <c r="PD116" s="39"/>
      <c r="PE116" s="39"/>
      <c r="PF116" s="39"/>
      <c r="PG116" s="39"/>
      <c r="PH116" s="39"/>
      <c r="PI116" s="39"/>
      <c r="PJ116" s="39"/>
      <c r="PK116" s="39"/>
      <c r="PL116" s="39"/>
      <c r="PM116" s="39"/>
      <c r="PN116" s="39"/>
      <c r="PO116" s="39"/>
      <c r="PP116" s="39"/>
      <c r="PQ116" s="39"/>
      <c r="PR116" s="39"/>
      <c r="PS116" s="39"/>
      <c r="PT116" s="39"/>
      <c r="PU116" s="39"/>
      <c r="PV116" s="39"/>
      <c r="PW116" s="39"/>
      <c r="PX116" s="39"/>
      <c r="PY116" s="39"/>
      <c r="PZ116" s="39"/>
      <c r="QA116" s="39"/>
      <c r="QB116" s="39"/>
      <c r="QC116" s="39"/>
      <c r="QD116" s="39"/>
      <c r="QE116" s="39"/>
      <c r="QF116" s="39"/>
      <c r="QG116" s="39"/>
      <c r="QH116" s="39"/>
      <c r="QI116" s="39"/>
      <c r="QJ116" s="39"/>
      <c r="QK116" s="39"/>
      <c r="QL116" s="39"/>
      <c r="QM116" s="39"/>
      <c r="QN116" s="39"/>
      <c r="QO116" s="39"/>
      <c r="QP116" s="39"/>
      <c r="QQ116" s="39"/>
      <c r="QR116" s="39"/>
      <c r="QS116" s="39"/>
      <c r="QT116" s="39"/>
      <c r="QU116" s="39"/>
      <c r="QV116" s="39"/>
      <c r="QW116" s="39"/>
      <c r="QX116" s="39"/>
      <c r="QY116" s="39"/>
      <c r="QZ116" s="39"/>
      <c r="RA116" s="39"/>
      <c r="RB116" s="39"/>
      <c r="RC116" s="39"/>
      <c r="RD116" s="39"/>
      <c r="RE116" s="39"/>
      <c r="RF116" s="39"/>
      <c r="RG116" s="39"/>
      <c r="RH116" s="39"/>
      <c r="RI116" s="39"/>
      <c r="RJ116" s="39"/>
      <c r="RK116" s="39"/>
      <c r="RL116" s="39"/>
      <c r="RM116" s="39"/>
      <c r="RN116" s="39"/>
      <c r="RO116" s="39"/>
      <c r="RP116" s="39"/>
      <c r="RQ116" s="39"/>
      <c r="RR116" s="39"/>
      <c r="RS116" s="39"/>
      <c r="RT116" s="39"/>
      <c r="RU116" s="39"/>
      <c r="RV116" s="39"/>
      <c r="RW116" s="39"/>
      <c r="RX116" s="39"/>
      <c r="RY116" s="39"/>
      <c r="RZ116" s="39"/>
      <c r="SA116" s="39"/>
      <c r="SB116" s="39"/>
      <c r="SC116" s="39"/>
      <c r="SD116" s="39"/>
      <c r="SE116" s="39"/>
      <c r="SF116" s="39"/>
      <c r="SG116" s="39"/>
      <c r="SH116" s="39"/>
      <c r="SI116" s="39"/>
      <c r="SJ116" s="39"/>
      <c r="SK116" s="39"/>
      <c r="SL116" s="39"/>
      <c r="SM116" s="39"/>
      <c r="SN116" s="39"/>
      <c r="SO116" s="39"/>
      <c r="SP116" s="39"/>
      <c r="SQ116" s="39"/>
      <c r="SR116" s="39"/>
      <c r="SS116" s="39"/>
      <c r="ST116" s="39"/>
      <c r="SU116" s="39"/>
      <c r="SV116" s="39"/>
      <c r="SW116" s="39"/>
      <c r="SX116" s="39"/>
      <c r="SY116" s="39"/>
      <c r="SZ116" s="39"/>
      <c r="TA116" s="39"/>
      <c r="TB116" s="39"/>
      <c r="TC116" s="39"/>
      <c r="TD116" s="39"/>
      <c r="TE116" s="39"/>
      <c r="TF116" s="39"/>
      <c r="TG116" s="39"/>
      <c r="TH116" s="39"/>
      <c r="TI116" s="39"/>
      <c r="TJ116" s="39"/>
      <c r="TK116" s="39"/>
      <c r="TL116" s="39"/>
      <c r="TM116" s="39"/>
      <c r="TN116" s="39"/>
      <c r="TO116" s="39"/>
      <c r="TP116" s="39"/>
      <c r="TQ116" s="39"/>
      <c r="TR116" s="39"/>
      <c r="TS116" s="39"/>
      <c r="TT116" s="39"/>
      <c r="TU116" s="39"/>
      <c r="TV116" s="39"/>
      <c r="TW116" s="39"/>
      <c r="TX116" s="39"/>
      <c r="TY116" s="39"/>
      <c r="TZ116" s="39"/>
      <c r="UA116" s="39"/>
      <c r="UB116" s="39"/>
      <c r="UC116" s="39"/>
      <c r="UD116" s="39"/>
      <c r="UE116" s="39"/>
      <c r="UF116" s="39"/>
      <c r="UG116" s="39"/>
      <c r="UH116" s="39"/>
      <c r="UI116" s="39"/>
      <c r="UJ116" s="39"/>
      <c r="UK116" s="39"/>
      <c r="UL116" s="39"/>
      <c r="UM116" s="39"/>
      <c r="UN116" s="39"/>
      <c r="UO116" s="39"/>
      <c r="UP116" s="39"/>
      <c r="UQ116" s="39"/>
      <c r="UR116" s="39"/>
      <c r="US116" s="39"/>
      <c r="UT116" s="39"/>
      <c r="UU116" s="39"/>
      <c r="UV116" s="39"/>
      <c r="UW116" s="39"/>
      <c r="UX116" s="39"/>
      <c r="UY116" s="39"/>
      <c r="UZ116" s="39"/>
      <c r="VA116" s="39"/>
      <c r="VB116" s="39"/>
      <c r="VC116" s="39"/>
      <c r="VD116" s="39"/>
      <c r="VE116" s="39"/>
      <c r="VF116" s="39"/>
      <c r="VG116" s="39"/>
      <c r="VH116" s="39"/>
      <c r="VI116" s="39"/>
      <c r="VJ116" s="39"/>
      <c r="VK116" s="39"/>
      <c r="VL116" s="39"/>
      <c r="VM116" s="39"/>
      <c r="VN116" s="39"/>
      <c r="VO116" s="39"/>
      <c r="VP116" s="39"/>
      <c r="VQ116" s="39"/>
      <c r="VR116" s="39"/>
      <c r="VS116" s="39"/>
      <c r="VT116" s="39"/>
      <c r="VU116" s="39"/>
      <c r="VV116" s="39"/>
      <c r="VW116" s="39"/>
      <c r="VX116" s="39"/>
      <c r="VY116" s="39"/>
      <c r="VZ116" s="39"/>
      <c r="WA116" s="39"/>
      <c r="WB116" s="39"/>
      <c r="WC116" s="39"/>
      <c r="WD116" s="39"/>
      <c r="WE116" s="39"/>
      <c r="WF116" s="39"/>
      <c r="WG116" s="39"/>
      <c r="WH116" s="39"/>
      <c r="WI116" s="39"/>
      <c r="WJ116" s="39"/>
      <c r="WK116" s="39"/>
      <c r="WL116" s="39"/>
      <c r="WM116" s="39"/>
      <c r="WN116" s="39"/>
      <c r="WO116" s="39"/>
      <c r="WP116" s="39"/>
      <c r="WQ116" s="39"/>
      <c r="WR116" s="39"/>
      <c r="WS116" s="39"/>
      <c r="WT116" s="39"/>
      <c r="WU116" s="39"/>
      <c r="WV116" s="39"/>
      <c r="WW116" s="39"/>
      <c r="WX116" s="39"/>
      <c r="WY116" s="39"/>
      <c r="WZ116" s="39"/>
      <c r="XA116" s="39"/>
      <c r="XB116" s="39"/>
      <c r="XC116" s="39"/>
      <c r="XD116" s="39"/>
      <c r="XE116" s="39"/>
      <c r="XF116" s="39"/>
      <c r="XG116" s="39"/>
      <c r="XH116" s="39"/>
      <c r="XI116" s="39"/>
      <c r="XJ116" s="39"/>
      <c r="XK116" s="39"/>
      <c r="XL116" s="39"/>
      <c r="XM116" s="39"/>
      <c r="XN116" s="39"/>
      <c r="XO116" s="39"/>
      <c r="XP116" s="39"/>
      <c r="XQ116" s="39"/>
      <c r="XR116" s="39"/>
      <c r="XS116" s="39"/>
      <c r="XT116" s="39"/>
      <c r="XU116" s="39"/>
      <c r="XV116" s="39"/>
      <c r="XW116" s="39"/>
      <c r="XX116" s="39"/>
      <c r="XY116" s="39"/>
      <c r="XZ116" s="39"/>
      <c r="YA116" s="39"/>
      <c r="YB116" s="39"/>
      <c r="YC116" s="39"/>
      <c r="YD116" s="39"/>
      <c r="YE116" s="39"/>
      <c r="YF116" s="39"/>
      <c r="YG116" s="39"/>
      <c r="YH116" s="39"/>
      <c r="YI116" s="39"/>
      <c r="YJ116" s="39"/>
      <c r="YK116" s="39"/>
      <c r="YL116" s="39"/>
      <c r="YM116" s="39"/>
      <c r="YN116" s="39"/>
      <c r="YO116" s="39"/>
      <c r="YP116" s="39"/>
      <c r="YQ116" s="39"/>
      <c r="YR116" s="39"/>
      <c r="YS116" s="39"/>
      <c r="YT116" s="39"/>
      <c r="YU116" s="39"/>
      <c r="YV116" s="39"/>
      <c r="YW116" s="39"/>
      <c r="YX116" s="39"/>
      <c r="YY116" s="39"/>
      <c r="YZ116" s="39"/>
      <c r="ZA116" s="39"/>
      <c r="ZB116" s="39"/>
      <c r="ZC116" s="39"/>
      <c r="ZD116" s="39"/>
      <c r="ZE116" s="39"/>
      <c r="ZF116" s="39"/>
      <c r="ZG116" s="39"/>
      <c r="ZH116" s="39"/>
      <c r="ZI116" s="39"/>
      <c r="ZJ116" s="39"/>
      <c r="ZK116" s="39"/>
      <c r="ZL116" s="39"/>
      <c r="ZM116" s="39"/>
      <c r="ZN116" s="39"/>
      <c r="ZO116" s="39"/>
      <c r="ZP116" s="39"/>
      <c r="ZQ116" s="39"/>
      <c r="ZR116" s="39"/>
      <c r="ZS116" s="39"/>
      <c r="ZT116" s="39"/>
      <c r="ZU116" s="39"/>
      <c r="ZV116" s="39"/>
      <c r="ZW116" s="39"/>
      <c r="ZX116" s="39"/>
      <c r="ZY116" s="39"/>
      <c r="ZZ116" s="39"/>
      <c r="AAA116" s="39"/>
      <c r="AAB116" s="39"/>
      <c r="AAC116" s="39"/>
      <c r="AAD116" s="39"/>
      <c r="AAE116" s="39"/>
      <c r="AAF116" s="39"/>
      <c r="AAG116" s="39"/>
      <c r="AAH116" s="39"/>
      <c r="AAI116" s="39"/>
      <c r="AAJ116" s="39"/>
      <c r="AAK116" s="39"/>
      <c r="AAL116" s="39"/>
      <c r="AAM116" s="39"/>
      <c r="AAN116" s="39"/>
      <c r="AAO116" s="39"/>
      <c r="AAP116" s="39"/>
      <c r="AAQ116" s="39"/>
      <c r="AAR116" s="39"/>
      <c r="AAS116" s="39"/>
      <c r="AAT116" s="39"/>
      <c r="AAU116" s="39"/>
      <c r="AAV116" s="39"/>
      <c r="AAW116" s="39"/>
      <c r="AAX116" s="39"/>
      <c r="AAY116" s="39"/>
      <c r="AAZ116" s="39"/>
      <c r="ABA116" s="39"/>
      <c r="ABB116" s="39"/>
      <c r="ABC116" s="39"/>
      <c r="ABD116" s="39"/>
      <c r="ABE116" s="39"/>
      <c r="ABF116" s="39"/>
      <c r="ABG116" s="39"/>
      <c r="ABH116" s="39"/>
      <c r="ABI116" s="39"/>
      <c r="ABJ116" s="39"/>
      <c r="ABK116" s="39"/>
      <c r="ABL116" s="39"/>
      <c r="ABM116" s="39"/>
      <c r="ABN116" s="39"/>
      <c r="ABO116" s="39"/>
      <c r="ABP116" s="39"/>
      <c r="ABQ116" s="39"/>
      <c r="ABR116" s="39"/>
      <c r="ABS116" s="39"/>
      <c r="ABT116" s="39"/>
      <c r="ABU116" s="39"/>
      <c r="ABV116" s="39"/>
      <c r="ABW116" s="39"/>
      <c r="ABX116" s="39"/>
      <c r="ABY116" s="39"/>
      <c r="ABZ116" s="39"/>
      <c r="ACA116" s="39"/>
      <c r="ACB116" s="39"/>
      <c r="ACC116" s="39"/>
      <c r="ACD116" s="39"/>
      <c r="ACE116" s="39"/>
      <c r="ACF116" s="39"/>
      <c r="ACG116" s="39"/>
      <c r="ACH116" s="39"/>
      <c r="ACI116" s="39"/>
      <c r="ACJ116" s="39"/>
      <c r="ACK116" s="39"/>
      <c r="ACL116" s="39"/>
      <c r="ACM116" s="39"/>
      <c r="ACN116" s="39"/>
      <c r="ACO116" s="39"/>
      <c r="ACP116" s="39"/>
      <c r="ACQ116" s="39"/>
      <c r="ACR116" s="39"/>
      <c r="ACS116" s="39"/>
      <c r="ACT116" s="39"/>
      <c r="ACU116" s="39"/>
      <c r="ACV116" s="39"/>
      <c r="ACW116" s="39"/>
      <c r="ACX116" s="39"/>
      <c r="ACY116" s="39"/>
      <c r="ACZ116" s="39"/>
      <c r="ADA116" s="39"/>
      <c r="ADB116" s="39"/>
      <c r="ADC116" s="39"/>
      <c r="ADD116" s="39"/>
      <c r="ADE116" s="39"/>
      <c r="ADF116" s="39"/>
      <c r="ADG116" s="39"/>
      <c r="ADH116" s="39"/>
      <c r="ADI116" s="39"/>
      <c r="ADJ116" s="39"/>
      <c r="ADK116" s="39"/>
      <c r="ADL116" s="39"/>
      <c r="ADM116" s="39"/>
      <c r="ADN116" s="39"/>
      <c r="ADO116" s="39"/>
      <c r="ADP116" s="39"/>
      <c r="ADQ116" s="39"/>
      <c r="ADR116" s="39"/>
      <c r="ADS116" s="39"/>
      <c r="ADT116" s="39"/>
      <c r="ADU116" s="39"/>
      <c r="ADV116" s="39"/>
      <c r="ADW116" s="39"/>
      <c r="ADX116" s="39"/>
      <c r="ADY116" s="39"/>
      <c r="ADZ116" s="39"/>
      <c r="AEA116" s="39"/>
      <c r="AEB116" s="39"/>
      <c r="AEC116" s="39"/>
      <c r="AED116" s="39"/>
      <c r="AEE116" s="39"/>
      <c r="AEF116" s="39"/>
      <c r="AEG116" s="39"/>
      <c r="AEH116" s="39"/>
      <c r="AEI116" s="39"/>
      <c r="AEJ116" s="39"/>
      <c r="AEK116" s="39"/>
      <c r="AEL116" s="39"/>
      <c r="AEM116" s="39"/>
      <c r="AEN116" s="39"/>
      <c r="AEO116" s="39"/>
      <c r="AEP116" s="39"/>
      <c r="AEQ116" s="39"/>
      <c r="AER116" s="39"/>
      <c r="AES116" s="39"/>
      <c r="AET116" s="39"/>
      <c r="AEU116" s="39"/>
      <c r="AEV116" s="39"/>
      <c r="AEW116" s="39"/>
      <c r="AEX116" s="39"/>
      <c r="AEY116" s="39"/>
      <c r="AEZ116" s="39"/>
      <c r="AFA116" s="39"/>
      <c r="AFB116" s="39"/>
      <c r="AFC116" s="39"/>
      <c r="AFD116" s="39"/>
      <c r="AFE116" s="39"/>
      <c r="AFF116" s="39"/>
      <c r="AFG116" s="39"/>
      <c r="AFH116" s="39"/>
      <c r="AFI116" s="39"/>
      <c r="AFJ116" s="39"/>
      <c r="AFK116" s="39"/>
      <c r="AFL116" s="39"/>
      <c r="AFM116" s="39"/>
      <c r="AFN116" s="39"/>
      <c r="AFO116" s="39"/>
      <c r="AFP116" s="39"/>
      <c r="AFQ116" s="39"/>
      <c r="AFR116" s="39"/>
      <c r="AFS116" s="39"/>
      <c r="AFT116" s="39"/>
      <c r="AFU116" s="39"/>
      <c r="AFV116" s="39"/>
      <c r="AFW116" s="39"/>
      <c r="AFX116" s="39"/>
      <c r="AFY116" s="39"/>
      <c r="AFZ116" s="39"/>
      <c r="AGA116" s="39"/>
      <c r="AGB116" s="39"/>
      <c r="AGC116" s="39"/>
      <c r="AGD116" s="39"/>
      <c r="AGE116" s="39"/>
      <c r="AGF116" s="39"/>
      <c r="AGG116" s="39"/>
      <c r="AGH116" s="39"/>
      <c r="AGI116" s="39"/>
      <c r="AGJ116" s="39"/>
      <c r="AGK116" s="39"/>
      <c r="AGL116" s="39"/>
      <c r="AGM116" s="39"/>
      <c r="AGN116" s="39"/>
      <c r="AGO116" s="39"/>
      <c r="AGP116" s="39"/>
      <c r="AGQ116" s="39"/>
      <c r="AGR116" s="39"/>
      <c r="AGS116" s="39"/>
      <c r="AGT116" s="39"/>
      <c r="AGU116" s="39"/>
      <c r="AGV116" s="39"/>
      <c r="AGW116" s="39"/>
      <c r="AGX116" s="39"/>
      <c r="AGY116" s="39"/>
      <c r="AGZ116" s="39"/>
      <c r="AHA116" s="39"/>
      <c r="AHB116" s="39"/>
      <c r="AHC116" s="39"/>
      <c r="AHD116" s="39"/>
      <c r="AHE116" s="39"/>
      <c r="AHF116" s="39"/>
      <c r="AHG116" s="39"/>
      <c r="AHH116" s="39"/>
      <c r="AHI116" s="39"/>
      <c r="AHJ116" s="39"/>
      <c r="AHK116" s="39"/>
      <c r="AHL116" s="39"/>
      <c r="AHM116" s="39"/>
      <c r="AHN116" s="39"/>
      <c r="AHO116" s="39"/>
      <c r="AHP116" s="39"/>
      <c r="AHQ116" s="39"/>
      <c r="AHR116" s="39"/>
      <c r="AHS116" s="39"/>
      <c r="AHT116" s="39"/>
      <c r="AHU116" s="39"/>
      <c r="AHV116" s="39"/>
      <c r="AHW116" s="39"/>
      <c r="AHX116" s="39"/>
      <c r="AHY116" s="39"/>
      <c r="AHZ116" s="39"/>
      <c r="AIA116" s="39"/>
      <c r="AIB116" s="39"/>
      <c r="AIC116" s="39"/>
      <c r="AID116" s="39"/>
      <c r="AIE116" s="39"/>
      <c r="AIF116" s="39"/>
      <c r="AIG116" s="39"/>
      <c r="AIH116" s="39"/>
      <c r="AII116" s="39"/>
      <c r="AIJ116" s="39"/>
      <c r="AIK116" s="39"/>
      <c r="AIL116" s="39"/>
      <c r="AIM116" s="39"/>
      <c r="AIN116" s="39"/>
      <c r="AIO116" s="39"/>
      <c r="AIP116" s="39"/>
      <c r="AIQ116" s="39"/>
      <c r="AIR116" s="39"/>
      <c r="AIS116" s="39"/>
      <c r="AIT116" s="39"/>
      <c r="AIU116" s="39"/>
      <c r="AIV116" s="39"/>
      <c r="AIW116" s="39"/>
      <c r="AIX116" s="39"/>
      <c r="AIY116" s="39"/>
      <c r="AIZ116" s="39"/>
      <c r="AJA116" s="39"/>
      <c r="AJB116" s="39"/>
      <c r="AJC116" s="39"/>
      <c r="AJD116" s="39"/>
      <c r="AJE116" s="39"/>
      <c r="AJF116" s="39"/>
      <c r="AJG116" s="39"/>
      <c r="AJH116" s="39"/>
      <c r="AJI116" s="39"/>
      <c r="AJJ116" s="39"/>
      <c r="AJK116" s="39"/>
      <c r="AJL116" s="39"/>
      <c r="AJM116" s="39"/>
      <c r="AJN116" s="39"/>
      <c r="AJO116" s="39"/>
      <c r="AJP116" s="39"/>
      <c r="AJQ116" s="39"/>
      <c r="AJR116" s="39"/>
      <c r="AJS116" s="39"/>
      <c r="AJT116" s="39"/>
      <c r="AJU116" s="39"/>
      <c r="AJV116" s="39"/>
      <c r="AJW116" s="39"/>
      <c r="AJX116" s="39"/>
      <c r="AJY116" s="39"/>
      <c r="AJZ116" s="39"/>
      <c r="AKA116" s="39"/>
      <c r="AKB116" s="39"/>
      <c r="AKC116" s="39"/>
      <c r="AKD116" s="39"/>
      <c r="AKE116" s="39"/>
      <c r="AKF116" s="39"/>
      <c r="AKG116" s="39"/>
      <c r="AKH116" s="39"/>
      <c r="AKI116" s="39"/>
      <c r="AKJ116" s="39"/>
      <c r="AKK116" s="39"/>
      <c r="AKL116" s="39"/>
      <c r="AKM116" s="39"/>
      <c r="AKN116" s="39"/>
      <c r="AKO116" s="39"/>
      <c r="AKP116" s="39"/>
      <c r="AKQ116" s="39"/>
      <c r="AKR116" s="39"/>
      <c r="AKS116" s="39"/>
      <c r="AKT116" s="39"/>
      <c r="AKU116" s="39"/>
      <c r="AKV116" s="39"/>
      <c r="AKW116" s="39"/>
      <c r="AKX116" s="39"/>
      <c r="AKY116" s="39"/>
      <c r="AKZ116" s="39"/>
      <c r="ALA116" s="39"/>
      <c r="ALB116" s="39"/>
      <c r="ALC116" s="39"/>
      <c r="ALD116" s="39"/>
      <c r="ALE116" s="39"/>
      <c r="ALF116" s="39"/>
      <c r="ALG116" s="39"/>
      <c r="ALH116" s="39"/>
      <c r="ALI116" s="39"/>
      <c r="ALJ116" s="39"/>
      <c r="ALK116" s="39"/>
      <c r="ALL116" s="39"/>
      <c r="ALM116" s="39"/>
      <c r="ALN116" s="39"/>
      <c r="ALO116" s="39"/>
      <c r="ALP116" s="39"/>
      <c r="ALQ116" s="39"/>
      <c r="ALR116" s="39"/>
      <c r="ALS116" s="39"/>
      <c r="ALT116" s="39"/>
      <c r="ALU116" s="39"/>
      <c r="ALV116" s="39"/>
      <c r="ALW116" s="39"/>
      <c r="ALX116" s="39"/>
      <c r="ALY116" s="39"/>
      <c r="ALZ116" s="39"/>
      <c r="AMA116" s="39"/>
      <c r="AMB116" s="39"/>
      <c r="AMC116" s="39"/>
      <c r="AMD116" s="39"/>
      <c r="AME116" s="39"/>
      <c r="AMF116" s="39"/>
      <c r="AMG116" s="39"/>
      <c r="AMH116" s="39"/>
      <c r="AMI116" s="39"/>
      <c r="AMJ116" s="39"/>
      <c r="AMK116" s="39"/>
      <c r="AML116" s="39"/>
      <c r="AMM116" s="39"/>
      <c r="AMN116" s="39"/>
      <c r="AMO116" s="39"/>
      <c r="AMP116" s="39"/>
      <c r="AMQ116" s="39"/>
      <c r="AMR116" s="39"/>
      <c r="AMS116" s="39"/>
      <c r="AMT116" s="39"/>
      <c r="AMU116" s="39"/>
      <c r="AMV116" s="39"/>
      <c r="AMW116" s="39"/>
      <c r="AMX116" s="39"/>
      <c r="AMY116" s="39"/>
      <c r="AMZ116" s="39"/>
      <c r="ANA116" s="39"/>
      <c r="ANB116" s="39"/>
      <c r="ANC116" s="39"/>
      <c r="AND116" s="39"/>
      <c r="ANE116" s="39"/>
      <c r="ANF116" s="39"/>
      <c r="ANG116" s="39"/>
      <c r="ANH116" s="39"/>
      <c r="ANI116" s="39"/>
      <c r="ANJ116" s="39"/>
      <c r="ANK116" s="39"/>
      <c r="ANL116" s="39"/>
      <c r="ANM116" s="39"/>
      <c r="ANN116" s="39"/>
      <c r="ANO116" s="39"/>
      <c r="ANP116" s="39"/>
      <c r="ANQ116" s="39"/>
      <c r="ANR116" s="39"/>
      <c r="ANS116" s="39"/>
      <c r="ANT116" s="39"/>
      <c r="ANU116" s="39"/>
      <c r="ANV116" s="39"/>
      <c r="ANW116" s="39"/>
      <c r="ANX116" s="39"/>
      <c r="ANY116" s="39"/>
      <c r="ANZ116" s="39"/>
      <c r="AOA116" s="39"/>
      <c r="AOB116" s="39"/>
      <c r="AOC116" s="39"/>
      <c r="AOD116" s="39"/>
      <c r="AOE116" s="39"/>
      <c r="AOF116" s="39"/>
      <c r="AOG116" s="39"/>
      <c r="AOH116" s="39"/>
      <c r="AOI116" s="39"/>
      <c r="AOJ116" s="39"/>
      <c r="AOK116" s="39"/>
      <c r="AOL116" s="39"/>
      <c r="AOM116" s="39"/>
      <c r="AON116" s="39"/>
      <c r="AOO116" s="39"/>
      <c r="AOP116" s="39"/>
      <c r="AOQ116" s="39"/>
      <c r="AOR116" s="39"/>
      <c r="AOS116" s="39"/>
      <c r="AOT116" s="39"/>
      <c r="AOU116" s="39"/>
      <c r="AOV116" s="39"/>
      <c r="AOW116" s="39"/>
      <c r="AOX116" s="39"/>
      <c r="AOY116" s="39"/>
      <c r="AOZ116" s="39"/>
      <c r="APA116" s="39"/>
      <c r="APB116" s="39"/>
      <c r="APC116" s="39"/>
      <c r="APD116" s="39"/>
      <c r="APE116" s="39"/>
      <c r="APF116" s="39"/>
      <c r="APG116" s="39"/>
      <c r="APH116" s="39"/>
      <c r="API116" s="39"/>
      <c r="APJ116" s="39"/>
      <c r="APK116" s="39"/>
      <c r="APL116" s="39"/>
      <c r="APM116" s="39"/>
      <c r="APN116" s="39"/>
      <c r="APO116" s="39"/>
      <c r="APP116" s="39"/>
      <c r="APQ116" s="39"/>
      <c r="APR116" s="39"/>
      <c r="APS116" s="39"/>
      <c r="APT116" s="39"/>
      <c r="APU116" s="39"/>
      <c r="APV116" s="39"/>
      <c r="APW116" s="39"/>
      <c r="APX116" s="39"/>
      <c r="APY116" s="39"/>
      <c r="APZ116" s="39"/>
      <c r="AQA116" s="39"/>
      <c r="AQB116" s="39"/>
      <c r="AQC116" s="39"/>
      <c r="AQD116" s="39"/>
      <c r="AQE116" s="39"/>
      <c r="AQF116" s="39"/>
      <c r="AQG116" s="39"/>
      <c r="AQH116" s="39"/>
      <c r="AQI116" s="39"/>
      <c r="AQJ116" s="39"/>
      <c r="AQK116" s="39"/>
      <c r="AQL116" s="39"/>
      <c r="AQM116" s="39"/>
      <c r="AQN116" s="39"/>
      <c r="AQO116" s="39"/>
      <c r="AQP116" s="39"/>
      <c r="AQQ116" s="39"/>
      <c r="AQR116" s="39"/>
      <c r="AQS116" s="39"/>
      <c r="AQT116" s="39"/>
      <c r="AQU116" s="39"/>
      <c r="AQV116" s="39"/>
      <c r="AQW116" s="39"/>
      <c r="AQX116" s="39"/>
      <c r="AQY116" s="39"/>
      <c r="AQZ116" s="39"/>
      <c r="ARA116" s="39"/>
      <c r="ARB116" s="39"/>
      <c r="ARC116" s="39"/>
      <c r="ARD116" s="39"/>
      <c r="ARE116" s="39"/>
      <c r="ARF116" s="39"/>
      <c r="ARG116" s="39"/>
      <c r="ARH116" s="39"/>
      <c r="ARI116" s="39"/>
      <c r="ARJ116" s="39"/>
      <c r="ARK116" s="39"/>
      <c r="ARL116" s="39"/>
      <c r="ARM116" s="39"/>
      <c r="ARN116" s="39"/>
      <c r="ARO116" s="39"/>
      <c r="ARP116" s="39"/>
      <c r="ARQ116" s="39"/>
      <c r="ARR116" s="39"/>
      <c r="ARS116" s="39"/>
      <c r="ART116" s="39"/>
      <c r="ARU116" s="39"/>
      <c r="ARV116" s="39"/>
      <c r="ARW116" s="39"/>
      <c r="ARX116" s="39"/>
      <c r="ARY116" s="39"/>
      <c r="ARZ116" s="39"/>
      <c r="ASA116" s="39"/>
      <c r="ASB116" s="39"/>
      <c r="ASC116" s="39"/>
      <c r="ASD116" s="39"/>
      <c r="ASE116" s="39"/>
      <c r="ASF116" s="39"/>
      <c r="ASG116" s="39"/>
      <c r="ASH116" s="39"/>
      <c r="ASI116" s="39"/>
      <c r="ASJ116" s="39"/>
      <c r="ASK116" s="39"/>
      <c r="ASL116" s="39"/>
      <c r="ASM116" s="39"/>
      <c r="ASN116" s="39"/>
      <c r="ASO116" s="39"/>
      <c r="ASP116" s="39"/>
      <c r="ASQ116" s="39"/>
      <c r="ASR116" s="39"/>
      <c r="ASS116" s="39"/>
      <c r="AST116" s="39"/>
      <c r="ASU116" s="39"/>
      <c r="ASV116" s="39"/>
      <c r="ASW116" s="39"/>
      <c r="ASX116" s="39"/>
      <c r="ASY116" s="39"/>
      <c r="ASZ116" s="39"/>
      <c r="ATA116" s="39"/>
      <c r="ATB116" s="39"/>
      <c r="ATC116" s="39"/>
      <c r="ATD116" s="39"/>
      <c r="ATE116" s="39"/>
      <c r="ATF116" s="39"/>
      <c r="ATG116" s="39"/>
      <c r="ATH116" s="39"/>
      <c r="ATI116" s="39"/>
      <c r="ATJ116" s="39"/>
      <c r="ATK116" s="39"/>
      <c r="ATL116" s="39"/>
      <c r="ATM116" s="39"/>
      <c r="ATN116" s="39"/>
      <c r="ATO116" s="39"/>
      <c r="ATP116" s="39"/>
      <c r="ATQ116" s="39"/>
      <c r="ATR116" s="39"/>
      <c r="ATS116" s="39"/>
      <c r="ATT116" s="39"/>
      <c r="ATU116" s="39"/>
      <c r="ATV116" s="39"/>
      <c r="ATW116" s="39"/>
      <c r="ATX116" s="39"/>
      <c r="ATY116" s="39"/>
      <c r="ATZ116" s="39"/>
      <c r="AUA116" s="39"/>
      <c r="AUB116" s="39"/>
      <c r="AUC116" s="39"/>
      <c r="AUD116" s="39"/>
      <c r="AUE116" s="39"/>
      <c r="AUF116" s="39"/>
      <c r="AUG116" s="39"/>
      <c r="AUH116" s="39"/>
      <c r="AUI116" s="39"/>
      <c r="AUJ116" s="39"/>
      <c r="AUK116" s="39"/>
      <c r="AUL116" s="39"/>
      <c r="AUM116" s="39"/>
      <c r="AUN116" s="39"/>
      <c r="AUO116" s="39"/>
      <c r="AUP116" s="39"/>
      <c r="AUQ116" s="39"/>
      <c r="AUR116" s="39"/>
      <c r="AUS116" s="39"/>
      <c r="AUT116" s="39"/>
      <c r="AUU116" s="39"/>
      <c r="AUV116" s="39"/>
      <c r="AUW116" s="39"/>
      <c r="AUX116" s="39"/>
      <c r="AUY116" s="39"/>
      <c r="AUZ116" s="39"/>
      <c r="AVA116" s="39"/>
      <c r="AVB116" s="39"/>
      <c r="AVC116" s="39"/>
      <c r="AVD116" s="39"/>
      <c r="AVE116" s="39"/>
      <c r="AVF116" s="39"/>
      <c r="AVG116" s="39"/>
      <c r="AVH116" s="39"/>
      <c r="AVI116" s="39"/>
      <c r="AVJ116" s="39"/>
      <c r="AVK116" s="39"/>
      <c r="AVL116" s="39"/>
      <c r="AVM116" s="39"/>
      <c r="AVN116" s="39"/>
      <c r="AVO116" s="39"/>
      <c r="AVP116" s="39"/>
      <c r="AVQ116" s="39"/>
      <c r="AVR116" s="39"/>
      <c r="AVS116" s="39"/>
      <c r="AVT116" s="39"/>
      <c r="AVU116" s="39"/>
      <c r="AVV116" s="39"/>
      <c r="AVW116" s="39"/>
      <c r="AVX116" s="39"/>
      <c r="AVY116" s="39"/>
      <c r="AVZ116" s="39"/>
      <c r="AWA116" s="39"/>
      <c r="AWB116" s="39"/>
      <c r="AWC116" s="39"/>
      <c r="AWD116" s="39"/>
      <c r="AWE116" s="39"/>
      <c r="AWF116" s="39"/>
      <c r="AWG116" s="39"/>
      <c r="AWH116" s="39"/>
      <c r="AWI116" s="39"/>
      <c r="AWJ116" s="39"/>
      <c r="AWK116" s="39"/>
      <c r="AWL116" s="39"/>
      <c r="AWM116" s="39"/>
      <c r="AWN116" s="39"/>
      <c r="AWO116" s="39"/>
      <c r="AWP116" s="39"/>
      <c r="AWQ116" s="39"/>
      <c r="AWR116" s="39"/>
      <c r="AWS116" s="39"/>
      <c r="AWT116" s="39"/>
      <c r="AWU116" s="39"/>
      <c r="AWV116" s="39"/>
      <c r="AWW116" s="39"/>
      <c r="AWX116" s="39"/>
      <c r="AWY116" s="39"/>
      <c r="AWZ116" s="39"/>
      <c r="AXA116" s="39"/>
      <c r="AXB116" s="39"/>
      <c r="AXC116" s="39"/>
      <c r="AXD116" s="39"/>
      <c r="AXE116" s="39"/>
      <c r="AXF116" s="39"/>
      <c r="AXG116" s="39"/>
      <c r="AXH116" s="39"/>
      <c r="AXI116" s="39"/>
      <c r="AXJ116" s="39"/>
      <c r="AXK116" s="39"/>
      <c r="AXL116" s="39"/>
      <c r="AXM116" s="39"/>
      <c r="AXN116" s="39"/>
      <c r="AXO116" s="39"/>
      <c r="AXP116" s="39"/>
      <c r="AXQ116" s="39"/>
      <c r="AXR116" s="39"/>
      <c r="AXS116" s="39"/>
      <c r="AXT116" s="39"/>
      <c r="AXU116" s="39"/>
      <c r="AXV116" s="39"/>
      <c r="AXW116" s="39"/>
      <c r="AXX116" s="39"/>
      <c r="AXY116" s="39"/>
      <c r="AXZ116" s="39"/>
      <c r="AYA116" s="39"/>
      <c r="AYB116" s="39"/>
      <c r="AYC116" s="39"/>
      <c r="AYD116" s="39"/>
      <c r="AYE116" s="39"/>
      <c r="AYF116" s="39"/>
      <c r="AYG116" s="39"/>
      <c r="AYH116" s="39"/>
      <c r="AYI116" s="39"/>
      <c r="AYJ116" s="39"/>
      <c r="AYK116" s="39"/>
      <c r="AYL116" s="39"/>
      <c r="AYM116" s="39"/>
      <c r="AYN116" s="39"/>
      <c r="AYO116" s="39"/>
      <c r="AYP116" s="39"/>
      <c r="AYQ116" s="39"/>
      <c r="AYR116" s="39"/>
      <c r="AYS116" s="39"/>
      <c r="AYT116" s="39"/>
      <c r="AYU116" s="39"/>
      <c r="AYV116" s="39"/>
      <c r="AYW116" s="39"/>
      <c r="AYX116" s="39"/>
      <c r="AYY116" s="39"/>
      <c r="AYZ116" s="39"/>
      <c r="AZA116" s="39"/>
      <c r="AZB116" s="39"/>
      <c r="AZC116" s="39"/>
      <c r="AZD116" s="39"/>
      <c r="AZE116" s="39"/>
      <c r="AZF116" s="39"/>
      <c r="AZG116" s="39"/>
      <c r="AZH116" s="39"/>
      <c r="AZI116" s="39"/>
      <c r="AZJ116" s="39"/>
      <c r="AZK116" s="39"/>
      <c r="AZL116" s="39"/>
      <c r="AZM116" s="39"/>
      <c r="AZN116" s="39"/>
      <c r="AZO116" s="39"/>
      <c r="AZP116" s="39"/>
      <c r="AZQ116" s="39"/>
      <c r="AZR116" s="39"/>
      <c r="AZS116" s="39"/>
      <c r="AZT116" s="39"/>
      <c r="AZU116" s="39"/>
      <c r="AZV116" s="39"/>
      <c r="AZW116" s="39"/>
      <c r="AZX116" s="39"/>
      <c r="AZY116" s="39"/>
      <c r="AZZ116" s="39"/>
      <c r="BAA116" s="39"/>
      <c r="BAB116" s="39"/>
      <c r="BAC116" s="39"/>
      <c r="BAD116" s="39"/>
      <c r="BAE116" s="39"/>
      <c r="BAF116" s="39"/>
      <c r="BAG116" s="39"/>
      <c r="BAH116" s="39"/>
      <c r="BAI116" s="39"/>
      <c r="BAJ116" s="39"/>
      <c r="BAK116" s="39"/>
      <c r="BAL116" s="39"/>
      <c r="BAM116" s="39"/>
      <c r="BAN116" s="39"/>
      <c r="BAO116" s="39"/>
      <c r="BAP116" s="39"/>
      <c r="BAQ116" s="39"/>
      <c r="BAR116" s="39"/>
      <c r="BAS116" s="39"/>
      <c r="BAT116" s="39"/>
      <c r="BAU116" s="39"/>
      <c r="BAV116" s="39"/>
      <c r="BAW116" s="39"/>
      <c r="BAX116" s="39"/>
      <c r="BAY116" s="39"/>
      <c r="BAZ116" s="39"/>
      <c r="BBA116" s="39"/>
      <c r="BBB116" s="39"/>
      <c r="BBC116" s="39"/>
      <c r="BBD116" s="39"/>
      <c r="BBE116" s="39"/>
      <c r="BBF116" s="39"/>
      <c r="BBG116" s="39"/>
      <c r="BBH116" s="39"/>
      <c r="BBI116" s="39"/>
      <c r="BBJ116" s="39"/>
      <c r="BBK116" s="39"/>
      <c r="BBL116" s="39"/>
      <c r="BBM116" s="39"/>
      <c r="BBN116" s="39"/>
      <c r="BBO116" s="39"/>
      <c r="BBP116" s="39"/>
      <c r="BBQ116" s="39"/>
      <c r="BBR116" s="39"/>
      <c r="BBS116" s="39"/>
      <c r="BBT116" s="39"/>
      <c r="BBU116" s="39"/>
      <c r="BBV116" s="39"/>
      <c r="BBW116" s="39"/>
      <c r="BBX116" s="39"/>
      <c r="BBY116" s="39"/>
      <c r="BBZ116" s="39"/>
      <c r="BCA116" s="39"/>
      <c r="BCB116" s="39"/>
      <c r="BCC116" s="39"/>
      <c r="BCD116" s="39"/>
      <c r="BCE116" s="39"/>
      <c r="BCF116" s="39"/>
      <c r="BCG116" s="39"/>
      <c r="BCH116" s="39"/>
      <c r="BCI116" s="39"/>
      <c r="BCJ116" s="39"/>
      <c r="BCK116" s="39"/>
      <c r="BCL116" s="39"/>
      <c r="BCM116" s="39"/>
      <c r="BCN116" s="39"/>
      <c r="BCO116" s="39"/>
      <c r="BCP116" s="39"/>
      <c r="BCQ116" s="39"/>
      <c r="BCR116" s="39"/>
      <c r="BCS116" s="39"/>
      <c r="BCT116" s="39"/>
      <c r="BCU116" s="39"/>
      <c r="BCV116" s="39"/>
      <c r="BCW116" s="39"/>
      <c r="BCX116" s="39"/>
      <c r="BCY116" s="39"/>
      <c r="BCZ116" s="39"/>
      <c r="BDA116" s="39"/>
      <c r="BDB116" s="39"/>
      <c r="BDC116" s="39"/>
      <c r="BDD116" s="39"/>
      <c r="BDE116" s="39"/>
      <c r="BDF116" s="39"/>
      <c r="BDG116" s="39"/>
      <c r="BDH116" s="39"/>
      <c r="BDI116" s="39"/>
      <c r="BDJ116" s="39"/>
      <c r="BDK116" s="39"/>
      <c r="BDL116" s="39"/>
      <c r="BDM116" s="39"/>
      <c r="BDN116" s="39"/>
      <c r="BDO116" s="39"/>
      <c r="BDP116" s="39"/>
      <c r="BDQ116" s="39"/>
      <c r="BDR116" s="39"/>
      <c r="BDS116" s="39"/>
      <c r="BDT116" s="39"/>
      <c r="BDU116" s="39"/>
      <c r="BDV116" s="39"/>
      <c r="BDW116" s="39"/>
      <c r="BDX116" s="39"/>
      <c r="BDY116" s="39"/>
      <c r="BDZ116" s="39"/>
      <c r="BEA116" s="39"/>
      <c r="BEB116" s="39"/>
      <c r="BEC116" s="39"/>
      <c r="BED116" s="39"/>
      <c r="BEE116" s="39"/>
      <c r="BEF116" s="39"/>
      <c r="BEG116" s="39"/>
      <c r="BEH116" s="39"/>
      <c r="BEI116" s="39"/>
      <c r="BEJ116" s="39"/>
      <c r="BEK116" s="39"/>
      <c r="BEL116" s="39"/>
      <c r="BEM116" s="39"/>
      <c r="BEN116" s="39"/>
      <c r="BEO116" s="39"/>
      <c r="BEP116" s="39"/>
      <c r="BEQ116" s="39"/>
      <c r="BER116" s="39"/>
      <c r="BES116" s="39"/>
      <c r="BET116" s="39"/>
      <c r="BEU116" s="39"/>
      <c r="BEV116" s="39"/>
      <c r="BEW116" s="39"/>
      <c r="BEX116" s="39"/>
      <c r="BEY116" s="39"/>
      <c r="BEZ116" s="39"/>
      <c r="BFA116" s="39"/>
      <c r="BFB116" s="39"/>
      <c r="BFC116" s="39"/>
      <c r="BFD116" s="39"/>
      <c r="BFE116" s="39"/>
      <c r="BFF116" s="39"/>
      <c r="BFG116" s="39"/>
      <c r="BFH116" s="39"/>
      <c r="BFI116" s="39"/>
      <c r="BFJ116" s="39"/>
      <c r="BFK116" s="39"/>
      <c r="BFL116" s="39"/>
      <c r="BFM116" s="39"/>
      <c r="BFN116" s="39"/>
      <c r="BFO116" s="39"/>
      <c r="BFP116" s="39"/>
      <c r="BFQ116" s="39"/>
      <c r="BFR116" s="39"/>
      <c r="BFS116" s="39"/>
      <c r="BFT116" s="39"/>
      <c r="BFU116" s="39"/>
      <c r="BFV116" s="39"/>
      <c r="BFW116" s="39"/>
      <c r="BFX116" s="39"/>
      <c r="BFY116" s="39"/>
      <c r="BFZ116" s="39"/>
      <c r="BGA116" s="39"/>
      <c r="BGB116" s="39"/>
      <c r="BGC116" s="39"/>
      <c r="BGD116" s="39"/>
      <c r="BGE116" s="39"/>
      <c r="BGF116" s="39"/>
      <c r="BGG116" s="39"/>
      <c r="BGH116" s="39"/>
      <c r="BGI116" s="39"/>
      <c r="BGJ116" s="39"/>
      <c r="BGK116" s="39"/>
      <c r="BGL116" s="39"/>
      <c r="BGM116" s="39"/>
      <c r="BGN116" s="39"/>
      <c r="BGO116" s="39"/>
      <c r="BGP116" s="39"/>
      <c r="BGQ116" s="39"/>
      <c r="BGR116" s="39"/>
      <c r="BGS116" s="39"/>
      <c r="BGT116" s="39"/>
      <c r="BGU116" s="39"/>
      <c r="BGV116" s="39"/>
      <c r="BGW116" s="39"/>
      <c r="BGX116" s="39"/>
      <c r="BGY116" s="39"/>
      <c r="BGZ116" s="39"/>
      <c r="BHA116" s="39"/>
      <c r="BHB116" s="39"/>
      <c r="BHC116" s="39"/>
      <c r="BHD116" s="39"/>
      <c r="BHE116" s="39"/>
      <c r="BHF116" s="39"/>
      <c r="BHG116" s="39"/>
      <c r="BHH116" s="39"/>
      <c r="BHI116" s="39"/>
      <c r="BHJ116" s="39"/>
      <c r="BHK116" s="39"/>
      <c r="BHL116" s="39"/>
      <c r="BHM116" s="39"/>
      <c r="BHN116" s="39"/>
      <c r="BHO116" s="39"/>
      <c r="BHP116" s="39"/>
      <c r="BHQ116" s="39"/>
      <c r="BHR116" s="39"/>
      <c r="BHS116" s="39"/>
      <c r="BHT116" s="39"/>
      <c r="BHU116" s="39"/>
      <c r="BHV116" s="39"/>
      <c r="BHW116" s="39"/>
      <c r="BHX116" s="39"/>
      <c r="BHY116" s="39"/>
      <c r="BHZ116" s="39"/>
      <c r="BIA116" s="39"/>
      <c r="BIB116" s="39"/>
      <c r="BIC116" s="39"/>
      <c r="BID116" s="39"/>
      <c r="BIE116" s="39"/>
      <c r="BIF116" s="39"/>
      <c r="BIG116" s="39"/>
      <c r="BIH116" s="39"/>
      <c r="BII116" s="39"/>
      <c r="BIJ116" s="39"/>
      <c r="BIK116" s="39"/>
      <c r="BIL116" s="39"/>
      <c r="BIM116" s="39"/>
      <c r="BIN116" s="39"/>
      <c r="BIO116" s="39"/>
      <c r="BIP116" s="39"/>
      <c r="BIQ116" s="39"/>
      <c r="BIR116" s="39"/>
      <c r="BIS116" s="39"/>
      <c r="BIT116" s="39"/>
      <c r="BIU116" s="39"/>
      <c r="BIV116" s="39"/>
      <c r="BIW116" s="39"/>
      <c r="BIX116" s="39"/>
      <c r="BIY116" s="39"/>
      <c r="BIZ116" s="39"/>
      <c r="BJA116" s="39"/>
      <c r="BJB116" s="39"/>
      <c r="BJC116" s="39"/>
      <c r="BJD116" s="39"/>
      <c r="BJE116" s="39"/>
      <c r="BJF116" s="39"/>
      <c r="BJG116" s="39"/>
      <c r="BJH116" s="39"/>
      <c r="BJI116" s="39"/>
      <c r="BJJ116" s="39"/>
      <c r="BJK116" s="39"/>
      <c r="BJL116" s="39"/>
      <c r="BJM116" s="39"/>
      <c r="BJN116" s="39"/>
      <c r="BJO116" s="39"/>
      <c r="BJP116" s="39"/>
      <c r="BJQ116" s="39"/>
      <c r="BJR116" s="39"/>
      <c r="BJS116" s="39"/>
      <c r="BJT116" s="39"/>
      <c r="BJU116" s="39"/>
      <c r="BJV116" s="39"/>
      <c r="BJW116" s="39"/>
      <c r="BJX116" s="39"/>
      <c r="BJY116" s="39"/>
      <c r="BJZ116" s="39"/>
      <c r="BKA116" s="39"/>
      <c r="BKB116" s="39"/>
      <c r="BKC116" s="39"/>
      <c r="BKD116" s="39"/>
      <c r="BKE116" s="39"/>
      <c r="BKF116" s="39"/>
      <c r="BKG116" s="39"/>
      <c r="BKH116" s="39"/>
      <c r="BKI116" s="39"/>
      <c r="BKJ116" s="39"/>
      <c r="BKK116" s="39"/>
      <c r="BKL116" s="39"/>
      <c r="BKM116" s="39"/>
      <c r="BKN116" s="39"/>
      <c r="BKO116" s="39"/>
      <c r="BKP116" s="39"/>
      <c r="BKQ116" s="39"/>
      <c r="BKR116" s="39"/>
      <c r="BKS116" s="39"/>
      <c r="BKT116" s="39"/>
      <c r="BKU116" s="39"/>
      <c r="BKV116" s="39"/>
      <c r="BKW116" s="39"/>
      <c r="BKX116" s="39"/>
      <c r="BKY116" s="39"/>
      <c r="BKZ116" s="39"/>
      <c r="BLA116" s="39"/>
      <c r="BLB116" s="39"/>
      <c r="BLC116" s="39"/>
      <c r="BLD116" s="39"/>
      <c r="BLE116" s="39"/>
      <c r="BLF116" s="39"/>
      <c r="BLG116" s="39"/>
      <c r="BLH116" s="39"/>
      <c r="BLI116" s="39"/>
      <c r="BLJ116" s="39"/>
      <c r="BLK116" s="39"/>
      <c r="BLL116" s="39"/>
      <c r="BLM116" s="39"/>
      <c r="BLN116" s="39"/>
      <c r="BLO116" s="39"/>
      <c r="BLP116" s="39"/>
      <c r="BLQ116" s="39"/>
      <c r="BLR116" s="39"/>
      <c r="BLS116" s="39"/>
      <c r="BLT116" s="39"/>
      <c r="BLU116" s="39"/>
      <c r="BLV116" s="39"/>
      <c r="BLW116" s="39"/>
      <c r="BLX116" s="39"/>
      <c r="BLY116" s="39"/>
      <c r="BLZ116" s="39"/>
      <c r="BMA116" s="39"/>
      <c r="BMB116" s="39"/>
      <c r="BMC116" s="39"/>
      <c r="BMD116" s="39"/>
      <c r="BME116" s="39"/>
      <c r="BMF116" s="39"/>
      <c r="BMG116" s="39"/>
      <c r="BMH116" s="39"/>
      <c r="BMI116" s="39"/>
      <c r="BMJ116" s="39"/>
      <c r="BMK116" s="39"/>
      <c r="BML116" s="39"/>
      <c r="BMM116" s="39"/>
      <c r="BMN116" s="39"/>
      <c r="BMO116" s="39"/>
      <c r="BMP116" s="39"/>
      <c r="BMQ116" s="39"/>
      <c r="BMR116" s="39"/>
      <c r="BMS116" s="39"/>
      <c r="BMT116" s="39"/>
      <c r="BMU116" s="39"/>
      <c r="BMV116" s="39"/>
      <c r="BMW116" s="39"/>
      <c r="BMX116" s="39"/>
      <c r="BMY116" s="39"/>
      <c r="BMZ116" s="39"/>
      <c r="BNA116" s="39"/>
      <c r="BNB116" s="39"/>
      <c r="BNC116" s="39"/>
      <c r="BND116" s="39"/>
      <c r="BNE116" s="39"/>
      <c r="BNF116" s="39"/>
      <c r="BNG116" s="39"/>
      <c r="BNH116" s="39"/>
      <c r="BNI116" s="39"/>
      <c r="BNJ116" s="39"/>
      <c r="BNK116" s="39"/>
      <c r="BNL116" s="39"/>
      <c r="BNM116" s="39"/>
      <c r="BNN116" s="39"/>
      <c r="BNO116" s="39"/>
      <c r="BNP116" s="39"/>
      <c r="BNQ116" s="39"/>
      <c r="BNR116" s="39"/>
      <c r="BNS116" s="39"/>
      <c r="BNT116" s="39"/>
      <c r="BNU116" s="39"/>
      <c r="BNV116" s="39"/>
      <c r="BNW116" s="39"/>
      <c r="BNX116" s="39"/>
      <c r="BNY116" s="39"/>
      <c r="BNZ116" s="39"/>
      <c r="BOA116" s="39"/>
      <c r="BOB116" s="39"/>
      <c r="BOC116" s="39"/>
      <c r="BOD116" s="39"/>
      <c r="BOE116" s="39"/>
      <c r="BOF116" s="39"/>
      <c r="BOG116" s="39"/>
      <c r="BOH116" s="39"/>
      <c r="BOI116" s="39"/>
      <c r="BOJ116" s="39"/>
      <c r="BOK116" s="39"/>
      <c r="BOL116" s="39"/>
      <c r="BOM116" s="39"/>
      <c r="BON116" s="39"/>
      <c r="BOO116" s="39"/>
      <c r="BOP116" s="39"/>
      <c r="BOQ116" s="39"/>
      <c r="BOR116" s="39"/>
      <c r="BOS116" s="39"/>
      <c r="BOT116" s="39"/>
      <c r="BOU116" s="39"/>
      <c r="BOV116" s="39"/>
      <c r="BOW116" s="39"/>
      <c r="BOX116" s="39"/>
      <c r="BOY116" s="39"/>
      <c r="BOZ116" s="39"/>
      <c r="BPA116" s="39"/>
      <c r="BPB116" s="39"/>
      <c r="BPC116" s="39"/>
      <c r="BPD116" s="39"/>
      <c r="BPE116" s="39"/>
      <c r="BPF116" s="39"/>
      <c r="BPG116" s="39"/>
      <c r="BPH116" s="39"/>
      <c r="BPI116" s="39"/>
      <c r="BPJ116" s="39"/>
      <c r="BPK116" s="39"/>
      <c r="BPL116" s="39"/>
      <c r="BPM116" s="39"/>
      <c r="BPN116" s="39"/>
      <c r="BPO116" s="39"/>
      <c r="BPP116" s="39"/>
      <c r="BPQ116" s="39"/>
      <c r="BPR116" s="39"/>
      <c r="BPS116" s="39"/>
      <c r="BPT116" s="39"/>
      <c r="BPU116" s="39"/>
      <c r="BPV116" s="39"/>
      <c r="BPW116" s="39"/>
      <c r="BPX116" s="39"/>
      <c r="BPY116" s="39"/>
      <c r="BPZ116" s="39"/>
      <c r="BQA116" s="39"/>
      <c r="BQB116" s="39"/>
      <c r="BQC116" s="39"/>
      <c r="BQD116" s="39"/>
      <c r="BQE116" s="39"/>
      <c r="BQF116" s="39"/>
      <c r="BQG116" s="39"/>
      <c r="BQH116" s="39"/>
      <c r="BQI116" s="39"/>
      <c r="BQJ116" s="39"/>
      <c r="BQK116" s="39"/>
      <c r="BQL116" s="39"/>
      <c r="BQM116" s="39"/>
      <c r="BQN116" s="39"/>
      <c r="BQO116" s="39"/>
      <c r="BQP116" s="39"/>
      <c r="BQQ116" s="39"/>
      <c r="BQR116" s="39"/>
      <c r="BQS116" s="39"/>
      <c r="BQT116" s="39"/>
      <c r="BQU116" s="39"/>
      <c r="BQV116" s="39"/>
      <c r="BQW116" s="39"/>
      <c r="BQX116" s="39"/>
      <c r="BQY116" s="39"/>
      <c r="BQZ116" s="39"/>
      <c r="BRA116" s="39"/>
      <c r="BRB116" s="39"/>
      <c r="BRC116" s="39"/>
      <c r="BRD116" s="39"/>
      <c r="BRE116" s="39"/>
      <c r="BRF116" s="39"/>
      <c r="BRG116" s="39"/>
      <c r="BRH116" s="39"/>
      <c r="BRI116" s="39"/>
      <c r="BRJ116" s="39"/>
      <c r="BRK116" s="39"/>
      <c r="BRL116" s="39"/>
      <c r="BRM116" s="39"/>
      <c r="BRN116" s="39"/>
      <c r="BRO116" s="39"/>
      <c r="BRP116" s="39"/>
      <c r="BRQ116" s="39"/>
      <c r="BRR116" s="39"/>
      <c r="BRS116" s="39"/>
      <c r="BRT116" s="39"/>
      <c r="BRU116" s="39"/>
      <c r="BRV116" s="39"/>
      <c r="BRW116" s="39"/>
      <c r="BRX116" s="39"/>
      <c r="BRY116" s="39"/>
      <c r="BRZ116" s="39"/>
      <c r="BSA116" s="39"/>
      <c r="BSB116" s="39"/>
      <c r="BSC116" s="39"/>
      <c r="BSD116" s="39"/>
      <c r="BSE116" s="39"/>
      <c r="BSF116" s="39"/>
      <c r="BSG116" s="39"/>
      <c r="BSH116" s="39"/>
      <c r="BSI116" s="39"/>
      <c r="BSJ116" s="39"/>
      <c r="BSK116" s="39"/>
      <c r="BSL116" s="39"/>
      <c r="BSM116" s="39"/>
      <c r="BSN116" s="39"/>
      <c r="BSO116" s="39"/>
      <c r="BSP116" s="39"/>
      <c r="BSQ116" s="39"/>
      <c r="BSR116" s="39"/>
      <c r="BSS116" s="39"/>
      <c r="BST116" s="39"/>
      <c r="BSU116" s="39"/>
      <c r="BSV116" s="39"/>
      <c r="BSW116" s="39"/>
      <c r="BSX116" s="39"/>
      <c r="BSY116" s="39"/>
      <c r="BSZ116" s="39"/>
      <c r="BTA116" s="39"/>
      <c r="BTB116" s="39"/>
      <c r="BTC116" s="39"/>
      <c r="BTD116" s="39"/>
      <c r="BTE116" s="39"/>
      <c r="BTF116" s="39"/>
      <c r="BTG116" s="39"/>
      <c r="BTH116" s="39"/>
      <c r="BTI116" s="39"/>
      <c r="BTJ116" s="39"/>
      <c r="BTK116" s="39"/>
      <c r="BTL116" s="39"/>
      <c r="BTM116" s="39"/>
      <c r="BTN116" s="39"/>
      <c r="BTO116" s="39"/>
      <c r="BTP116" s="39"/>
      <c r="BTQ116" s="39"/>
      <c r="BTR116" s="39"/>
      <c r="BTS116" s="39"/>
      <c r="BTT116" s="39"/>
      <c r="BTU116" s="39"/>
      <c r="BTV116" s="39"/>
      <c r="BTW116" s="39"/>
      <c r="BTX116" s="39"/>
      <c r="BTY116" s="39"/>
      <c r="BTZ116" s="39"/>
      <c r="BUA116" s="39"/>
      <c r="BUB116" s="39"/>
      <c r="BUC116" s="39"/>
      <c r="BUD116" s="39"/>
      <c r="BUE116" s="39"/>
      <c r="BUF116" s="39"/>
      <c r="BUG116" s="39"/>
      <c r="BUH116" s="39"/>
      <c r="BUI116" s="39"/>
      <c r="BUJ116" s="39"/>
      <c r="BUK116" s="39"/>
      <c r="BUL116" s="39"/>
      <c r="BUM116" s="39"/>
      <c r="BUN116" s="39"/>
      <c r="BUO116" s="39"/>
      <c r="BUP116" s="39"/>
      <c r="BUQ116" s="39"/>
      <c r="BUR116" s="39"/>
      <c r="BUS116" s="39"/>
      <c r="BUT116" s="39"/>
      <c r="BUU116" s="39"/>
      <c r="BUV116" s="39"/>
      <c r="BUW116" s="39"/>
      <c r="BUX116" s="39"/>
      <c r="BUY116" s="39"/>
      <c r="BUZ116" s="39"/>
      <c r="BVA116" s="39"/>
      <c r="BVB116" s="39"/>
      <c r="BVC116" s="39"/>
      <c r="BVD116" s="39"/>
      <c r="BVE116" s="39"/>
      <c r="BVF116" s="39"/>
      <c r="BVG116" s="39"/>
      <c r="BVH116" s="39"/>
      <c r="BVI116" s="39"/>
      <c r="BVJ116" s="39"/>
      <c r="BVK116" s="39"/>
      <c r="BVL116" s="39"/>
      <c r="BVM116" s="39"/>
      <c r="BVN116" s="39"/>
      <c r="BVO116" s="39"/>
      <c r="BVP116" s="39"/>
      <c r="BVQ116" s="39"/>
      <c r="BVR116" s="39"/>
      <c r="BVS116" s="39"/>
      <c r="BVT116" s="39"/>
      <c r="BVU116" s="39"/>
      <c r="BVV116" s="39"/>
      <c r="BVW116" s="39"/>
      <c r="BVX116" s="39"/>
      <c r="BVY116" s="39"/>
      <c r="BVZ116" s="39"/>
      <c r="BWA116" s="39"/>
      <c r="BWB116" s="39"/>
      <c r="BWC116" s="39"/>
      <c r="BWD116" s="39"/>
      <c r="BWE116" s="39"/>
      <c r="BWF116" s="39"/>
      <c r="BWG116" s="39"/>
      <c r="BWH116" s="39"/>
      <c r="BWI116" s="39"/>
      <c r="BWJ116" s="39"/>
      <c r="BWK116" s="39"/>
      <c r="BWL116" s="39"/>
      <c r="BWM116" s="39"/>
      <c r="BWN116" s="39"/>
      <c r="BWO116" s="39"/>
      <c r="BWP116" s="39"/>
      <c r="BWQ116" s="39"/>
      <c r="BWR116" s="39"/>
      <c r="BWS116" s="39"/>
      <c r="BWT116" s="39"/>
      <c r="BWU116" s="39"/>
      <c r="BWV116" s="39"/>
      <c r="BWW116" s="39"/>
      <c r="BWX116" s="39"/>
      <c r="BWY116" s="39"/>
      <c r="BWZ116" s="39"/>
      <c r="BXA116" s="39"/>
      <c r="BXB116" s="39"/>
      <c r="BXC116" s="39"/>
      <c r="BXD116" s="39"/>
      <c r="BXE116" s="39"/>
      <c r="BXF116" s="39"/>
      <c r="BXG116" s="39"/>
      <c r="BXH116" s="39"/>
      <c r="BXI116" s="39"/>
      <c r="BXJ116" s="39"/>
      <c r="BXK116" s="39"/>
      <c r="BXL116" s="39"/>
      <c r="BXM116" s="39"/>
      <c r="BXN116" s="39"/>
      <c r="BXO116" s="39"/>
      <c r="BXP116" s="39"/>
      <c r="BXQ116" s="39"/>
      <c r="BXR116" s="39"/>
      <c r="BXS116" s="39"/>
      <c r="BXT116" s="39"/>
      <c r="BXU116" s="39"/>
      <c r="BXV116" s="39"/>
      <c r="BXW116" s="39"/>
      <c r="BXX116" s="39"/>
      <c r="BXY116" s="39"/>
      <c r="BXZ116" s="39"/>
      <c r="BYA116" s="39"/>
      <c r="BYB116" s="39"/>
      <c r="BYC116" s="39"/>
      <c r="BYD116" s="39"/>
      <c r="BYE116" s="39"/>
      <c r="BYF116" s="39"/>
      <c r="BYG116" s="39"/>
      <c r="BYH116" s="39"/>
      <c r="BYI116" s="39"/>
      <c r="BYJ116" s="39"/>
      <c r="BYK116" s="39"/>
      <c r="BYL116" s="39"/>
      <c r="BYM116" s="39"/>
      <c r="BYN116" s="39"/>
      <c r="BYO116" s="39"/>
      <c r="BYP116" s="39"/>
      <c r="BYQ116" s="39"/>
      <c r="BYR116" s="39"/>
      <c r="BYS116" s="39"/>
      <c r="BYT116" s="39"/>
      <c r="BYU116" s="39"/>
      <c r="BYV116" s="39"/>
      <c r="BYW116" s="39"/>
      <c r="BYX116" s="39"/>
      <c r="BYY116" s="39"/>
      <c r="BYZ116" s="39"/>
      <c r="BZA116" s="39"/>
      <c r="BZB116" s="39"/>
      <c r="BZC116" s="39"/>
      <c r="BZD116" s="39"/>
      <c r="BZE116" s="39"/>
      <c r="BZF116" s="39"/>
      <c r="BZG116" s="39"/>
      <c r="BZH116" s="39"/>
      <c r="BZI116" s="39"/>
      <c r="BZJ116" s="39"/>
      <c r="BZK116" s="39"/>
      <c r="BZL116" s="39"/>
      <c r="BZM116" s="39"/>
      <c r="BZN116" s="39"/>
      <c r="BZO116" s="39"/>
      <c r="BZP116" s="39"/>
      <c r="BZQ116" s="39"/>
      <c r="BZR116" s="39"/>
      <c r="BZS116" s="39"/>
      <c r="BZT116" s="39"/>
      <c r="BZU116" s="39"/>
      <c r="BZV116" s="39"/>
      <c r="BZW116" s="39"/>
      <c r="BZX116" s="39"/>
      <c r="BZY116" s="39"/>
      <c r="BZZ116" s="39"/>
      <c r="CAA116" s="39"/>
      <c r="CAB116" s="39"/>
      <c r="CAC116" s="39"/>
      <c r="CAD116" s="39"/>
      <c r="CAE116" s="39"/>
      <c r="CAF116" s="39"/>
      <c r="CAG116" s="39"/>
      <c r="CAH116" s="39"/>
      <c r="CAI116" s="39"/>
      <c r="CAJ116" s="39"/>
      <c r="CAK116" s="39"/>
      <c r="CAL116" s="39"/>
      <c r="CAM116" s="39"/>
      <c r="CAN116" s="39"/>
      <c r="CAO116" s="39"/>
      <c r="CAP116" s="39"/>
      <c r="CAQ116" s="39"/>
      <c r="CAR116" s="39"/>
      <c r="CAS116" s="39"/>
      <c r="CAT116" s="39"/>
      <c r="CAU116" s="39"/>
      <c r="CAV116" s="39"/>
      <c r="CAW116" s="39"/>
      <c r="CAX116" s="39"/>
      <c r="CAY116" s="39"/>
      <c r="CAZ116" s="39"/>
      <c r="CBA116" s="39"/>
      <c r="CBB116" s="39"/>
      <c r="CBC116" s="39"/>
      <c r="CBD116" s="39"/>
      <c r="CBE116" s="39"/>
      <c r="CBF116" s="39"/>
      <c r="CBG116" s="39"/>
      <c r="CBH116" s="39"/>
      <c r="CBI116" s="39"/>
      <c r="CBJ116" s="39"/>
      <c r="CBK116" s="39"/>
      <c r="CBL116" s="39"/>
      <c r="CBM116" s="39"/>
      <c r="CBN116" s="39"/>
      <c r="CBO116" s="39"/>
      <c r="CBP116" s="39"/>
      <c r="CBQ116" s="39"/>
      <c r="CBR116" s="39"/>
      <c r="CBS116" s="39"/>
      <c r="CBT116" s="39"/>
      <c r="CBU116" s="39"/>
      <c r="CBV116" s="39"/>
      <c r="CBW116" s="39"/>
      <c r="CBX116" s="39"/>
      <c r="CBY116" s="39"/>
      <c r="CBZ116" s="39"/>
      <c r="CCA116" s="39"/>
      <c r="CCB116" s="39"/>
      <c r="CCC116" s="39"/>
      <c r="CCD116" s="39"/>
      <c r="CCE116" s="39"/>
      <c r="CCF116" s="39"/>
      <c r="CCG116" s="39"/>
      <c r="CCH116" s="39"/>
      <c r="CCI116" s="39"/>
      <c r="CCJ116" s="39"/>
      <c r="CCK116" s="39"/>
      <c r="CCL116" s="39"/>
      <c r="CCM116" s="39"/>
      <c r="CCN116" s="39"/>
      <c r="CCO116" s="39"/>
      <c r="CCP116" s="39"/>
      <c r="CCQ116" s="39"/>
      <c r="CCR116" s="39"/>
      <c r="CCS116" s="39"/>
      <c r="CCT116" s="39"/>
      <c r="CCU116" s="39"/>
      <c r="CCV116" s="39"/>
      <c r="CCW116" s="39"/>
      <c r="CCX116" s="39"/>
      <c r="CCY116" s="39"/>
      <c r="CCZ116" s="39"/>
      <c r="CDA116" s="39"/>
      <c r="CDB116" s="39"/>
      <c r="CDC116" s="39"/>
      <c r="CDD116" s="39"/>
      <c r="CDE116" s="39"/>
      <c r="CDF116" s="39"/>
      <c r="CDG116" s="39"/>
      <c r="CDH116" s="39"/>
      <c r="CDI116" s="39"/>
      <c r="CDJ116" s="39"/>
      <c r="CDK116" s="39"/>
      <c r="CDL116" s="39"/>
      <c r="CDM116" s="39"/>
      <c r="CDN116" s="39"/>
      <c r="CDO116" s="39"/>
      <c r="CDP116" s="39"/>
      <c r="CDQ116" s="39"/>
      <c r="CDR116" s="39"/>
      <c r="CDS116" s="39"/>
      <c r="CDT116" s="39"/>
      <c r="CDU116" s="39"/>
      <c r="CDV116" s="39"/>
      <c r="CDW116" s="39"/>
      <c r="CDX116" s="39"/>
      <c r="CDY116" s="39"/>
      <c r="CDZ116" s="39"/>
      <c r="CEA116" s="39"/>
      <c r="CEB116" s="39"/>
      <c r="CEC116" s="39"/>
      <c r="CED116" s="39"/>
      <c r="CEE116" s="39"/>
      <c r="CEF116" s="39"/>
      <c r="CEG116" s="39"/>
      <c r="CEH116" s="39"/>
      <c r="CEI116" s="39"/>
      <c r="CEJ116" s="39"/>
      <c r="CEK116" s="39"/>
      <c r="CEL116" s="39"/>
      <c r="CEM116" s="39"/>
      <c r="CEN116" s="39"/>
      <c r="CEO116" s="39"/>
      <c r="CEP116" s="39"/>
      <c r="CEQ116" s="39"/>
      <c r="CER116" s="39"/>
      <c r="CES116" s="39"/>
      <c r="CET116" s="39"/>
      <c r="CEU116" s="39"/>
      <c r="CEV116" s="39"/>
      <c r="CEW116" s="39"/>
      <c r="CEX116" s="39"/>
      <c r="CEY116" s="39"/>
      <c r="CEZ116" s="39"/>
      <c r="CFA116" s="39"/>
      <c r="CFB116" s="39"/>
      <c r="CFC116" s="39"/>
      <c r="CFD116" s="39"/>
      <c r="CFE116" s="39"/>
      <c r="CFF116" s="39"/>
      <c r="CFG116" s="39"/>
      <c r="CFH116" s="39"/>
      <c r="CFI116" s="39"/>
      <c r="CFJ116" s="39"/>
      <c r="CFK116" s="39"/>
      <c r="CFL116" s="39"/>
      <c r="CFM116" s="39"/>
      <c r="CFN116" s="39"/>
      <c r="CFO116" s="39"/>
      <c r="CFP116" s="39"/>
      <c r="CFQ116" s="39"/>
      <c r="CFR116" s="39"/>
      <c r="CFS116" s="39"/>
      <c r="CFT116" s="39"/>
      <c r="CFU116" s="39"/>
      <c r="CFV116" s="39"/>
      <c r="CFW116" s="39"/>
      <c r="CFX116" s="39"/>
      <c r="CFY116" s="39"/>
      <c r="CFZ116" s="39"/>
      <c r="CGA116" s="39"/>
      <c r="CGB116" s="39"/>
      <c r="CGC116" s="39"/>
      <c r="CGD116" s="39"/>
      <c r="CGE116" s="39"/>
      <c r="CGF116" s="39"/>
      <c r="CGG116" s="39"/>
      <c r="CGH116" s="39"/>
      <c r="CGI116" s="39"/>
      <c r="CGJ116" s="39"/>
      <c r="CGK116" s="39"/>
      <c r="CGL116" s="39"/>
      <c r="CGM116" s="39"/>
      <c r="CGN116" s="39"/>
      <c r="CGO116" s="39"/>
      <c r="CGP116" s="39"/>
      <c r="CGQ116" s="39"/>
      <c r="CGR116" s="39"/>
      <c r="CGS116" s="39"/>
      <c r="CGT116" s="39"/>
      <c r="CGU116" s="39"/>
      <c r="CGV116" s="39"/>
      <c r="CGW116" s="39"/>
      <c r="CGX116" s="39"/>
      <c r="CGY116" s="39"/>
      <c r="CGZ116" s="39"/>
      <c r="CHA116" s="39"/>
      <c r="CHB116" s="39"/>
      <c r="CHC116" s="39"/>
      <c r="CHD116" s="39"/>
      <c r="CHE116" s="39"/>
      <c r="CHF116" s="39"/>
      <c r="CHG116" s="39"/>
      <c r="CHH116" s="39"/>
      <c r="CHI116" s="39"/>
      <c r="CHJ116" s="39"/>
      <c r="CHK116" s="39"/>
      <c r="CHL116" s="39"/>
      <c r="CHM116" s="39"/>
      <c r="CHN116" s="39"/>
      <c r="CHO116" s="39"/>
      <c r="CHP116" s="39"/>
      <c r="CHQ116" s="39"/>
      <c r="CHR116" s="39"/>
      <c r="CHS116" s="39"/>
      <c r="CHT116" s="39"/>
      <c r="CHU116" s="39"/>
      <c r="CHV116" s="39"/>
      <c r="CHW116" s="39"/>
      <c r="CHX116" s="39"/>
      <c r="CHY116" s="39"/>
      <c r="CHZ116" s="39"/>
      <c r="CIA116" s="39"/>
      <c r="CIB116" s="39"/>
      <c r="CIC116" s="39"/>
      <c r="CID116" s="39"/>
      <c r="CIE116" s="39"/>
      <c r="CIF116" s="39"/>
      <c r="CIG116" s="39"/>
      <c r="CIH116" s="39"/>
      <c r="CII116" s="39"/>
      <c r="CIJ116" s="39"/>
      <c r="CIK116" s="39"/>
      <c r="CIL116" s="39"/>
      <c r="CIM116" s="39"/>
      <c r="CIN116" s="39"/>
      <c r="CIO116" s="39"/>
      <c r="CIP116" s="39"/>
      <c r="CIQ116" s="39"/>
      <c r="CIR116" s="39"/>
      <c r="CIS116" s="39"/>
      <c r="CIT116" s="39"/>
      <c r="CIU116" s="39"/>
      <c r="CIV116" s="39"/>
      <c r="CIW116" s="39"/>
      <c r="CIX116" s="39"/>
      <c r="CIY116" s="39"/>
      <c r="CIZ116" s="39"/>
      <c r="CJA116" s="39"/>
      <c r="CJB116" s="39"/>
      <c r="CJC116" s="39"/>
      <c r="CJD116" s="39"/>
      <c r="CJE116" s="39"/>
      <c r="CJF116" s="39"/>
      <c r="CJG116" s="39"/>
      <c r="CJH116" s="39"/>
      <c r="CJI116" s="39"/>
      <c r="CJJ116" s="39"/>
      <c r="CJK116" s="39"/>
      <c r="CJL116" s="39"/>
      <c r="CJM116" s="39"/>
      <c r="CJN116" s="39"/>
      <c r="CJO116" s="39"/>
      <c r="CJP116" s="39"/>
      <c r="CJQ116" s="39"/>
      <c r="CJR116" s="39"/>
      <c r="CJS116" s="39"/>
      <c r="CJT116" s="39"/>
      <c r="CJU116" s="39"/>
      <c r="CJV116" s="39"/>
      <c r="CJW116" s="39"/>
      <c r="CJX116" s="39"/>
      <c r="CJY116" s="39"/>
      <c r="CJZ116" s="39"/>
      <c r="CKA116" s="39"/>
      <c r="CKB116" s="39"/>
      <c r="CKC116" s="39"/>
      <c r="CKD116" s="39"/>
      <c r="CKE116" s="39"/>
      <c r="CKF116" s="39"/>
      <c r="CKG116" s="39"/>
      <c r="CKH116" s="39"/>
      <c r="CKI116" s="39"/>
      <c r="CKJ116" s="39"/>
      <c r="CKK116" s="39"/>
      <c r="CKL116" s="39"/>
      <c r="CKM116" s="39"/>
      <c r="CKN116" s="39"/>
      <c r="CKO116" s="39"/>
      <c r="CKP116" s="39"/>
      <c r="CKQ116" s="39"/>
      <c r="CKR116" s="39"/>
      <c r="CKS116" s="39"/>
      <c r="CKT116" s="39"/>
      <c r="CKU116" s="39"/>
      <c r="CKV116" s="39"/>
      <c r="CKW116" s="39"/>
      <c r="CKX116" s="39"/>
      <c r="CKY116" s="39"/>
      <c r="CKZ116" s="39"/>
      <c r="CLA116" s="39"/>
      <c r="CLB116" s="39"/>
      <c r="CLC116" s="39"/>
      <c r="CLD116" s="39"/>
      <c r="CLE116" s="39"/>
      <c r="CLF116" s="39"/>
      <c r="CLG116" s="39"/>
      <c r="CLH116" s="39"/>
      <c r="CLI116" s="39"/>
      <c r="CLJ116" s="39"/>
      <c r="CLK116" s="39"/>
      <c r="CLL116" s="39"/>
      <c r="CLM116" s="39"/>
      <c r="CLN116" s="39"/>
      <c r="CLO116" s="39"/>
      <c r="CLP116" s="39"/>
      <c r="CLQ116" s="39"/>
      <c r="CLR116" s="39"/>
      <c r="CLS116" s="39"/>
      <c r="CLT116" s="39"/>
      <c r="CLU116" s="39"/>
      <c r="CLV116" s="39"/>
      <c r="CLW116" s="39"/>
      <c r="CLX116" s="39"/>
      <c r="CLY116" s="39"/>
      <c r="CLZ116" s="39"/>
      <c r="CMA116" s="39"/>
      <c r="CMB116" s="39"/>
      <c r="CMC116" s="39"/>
      <c r="CMD116" s="39"/>
      <c r="CME116" s="39"/>
      <c r="CMF116" s="39"/>
      <c r="CMG116" s="39"/>
      <c r="CMH116" s="39"/>
      <c r="CMI116" s="39"/>
      <c r="CMJ116" s="39"/>
      <c r="CMK116" s="39"/>
      <c r="CML116" s="39"/>
      <c r="CMM116" s="39"/>
      <c r="CMN116" s="39"/>
      <c r="CMO116" s="39"/>
      <c r="CMP116" s="39"/>
      <c r="CMQ116" s="39"/>
      <c r="CMR116" s="39"/>
      <c r="CMS116" s="39"/>
      <c r="CMT116" s="39"/>
      <c r="CMU116" s="39"/>
      <c r="CMV116" s="39"/>
      <c r="CMW116" s="39"/>
      <c r="CMX116" s="39"/>
      <c r="CMY116" s="39"/>
      <c r="CMZ116" s="39"/>
      <c r="CNA116" s="39"/>
      <c r="CNB116" s="39"/>
      <c r="CNC116" s="39"/>
      <c r="CND116" s="39"/>
      <c r="CNE116" s="39"/>
      <c r="CNF116" s="39"/>
      <c r="CNG116" s="39"/>
      <c r="CNH116" s="39"/>
      <c r="CNI116" s="39"/>
      <c r="CNJ116" s="39"/>
      <c r="CNK116" s="39"/>
      <c r="CNL116" s="39"/>
      <c r="CNM116" s="39"/>
      <c r="CNN116" s="39"/>
      <c r="CNO116" s="39"/>
      <c r="CNP116" s="39"/>
      <c r="CNQ116" s="39"/>
      <c r="CNR116" s="39"/>
      <c r="CNS116" s="39"/>
      <c r="CNT116" s="39"/>
      <c r="CNU116" s="39"/>
      <c r="CNV116" s="39"/>
      <c r="CNW116" s="39"/>
      <c r="CNX116" s="39"/>
      <c r="CNY116" s="39"/>
      <c r="CNZ116" s="39"/>
      <c r="COA116" s="39"/>
      <c r="COB116" s="39"/>
      <c r="COC116" s="39"/>
      <c r="COD116" s="39"/>
      <c r="COE116" s="39"/>
      <c r="COF116" s="39"/>
      <c r="COG116" s="39"/>
      <c r="COH116" s="39"/>
      <c r="COI116" s="39"/>
      <c r="COJ116" s="39"/>
      <c r="COK116" s="39"/>
      <c r="COL116" s="39"/>
      <c r="COM116" s="39"/>
      <c r="CON116" s="39"/>
      <c r="COO116" s="39"/>
      <c r="COP116" s="39"/>
      <c r="COQ116" s="39"/>
      <c r="COR116" s="39"/>
      <c r="COS116" s="39"/>
      <c r="COT116" s="39"/>
      <c r="COU116" s="39"/>
      <c r="COV116" s="39"/>
      <c r="COW116" s="39"/>
      <c r="COX116" s="39"/>
      <c r="COY116" s="39"/>
      <c r="COZ116" s="39"/>
      <c r="CPA116" s="39"/>
      <c r="CPB116" s="39"/>
      <c r="CPC116" s="39"/>
      <c r="CPD116" s="39"/>
      <c r="CPE116" s="39"/>
      <c r="CPF116" s="39"/>
      <c r="CPG116" s="39"/>
      <c r="CPH116" s="39"/>
      <c r="CPI116" s="39"/>
      <c r="CPJ116" s="39"/>
      <c r="CPK116" s="39"/>
      <c r="CPL116" s="39"/>
      <c r="CPM116" s="39"/>
      <c r="CPN116" s="39"/>
      <c r="CPO116" s="39"/>
      <c r="CPP116" s="39"/>
      <c r="CPQ116" s="39"/>
      <c r="CPR116" s="39"/>
      <c r="CPS116" s="39"/>
      <c r="CPT116" s="39"/>
      <c r="CPU116" s="39"/>
      <c r="CPV116" s="39"/>
      <c r="CPW116" s="39"/>
      <c r="CPX116" s="39"/>
      <c r="CPY116" s="39"/>
      <c r="CPZ116" s="39"/>
      <c r="CQA116" s="39"/>
      <c r="CQB116" s="39"/>
      <c r="CQC116" s="39"/>
      <c r="CQD116" s="39"/>
      <c r="CQE116" s="39"/>
      <c r="CQF116" s="39"/>
      <c r="CQG116" s="39"/>
      <c r="CQH116" s="39"/>
      <c r="CQI116" s="39"/>
      <c r="CQJ116" s="39"/>
      <c r="CQK116" s="39"/>
      <c r="CQL116" s="39"/>
      <c r="CQM116" s="39"/>
      <c r="CQN116" s="39"/>
      <c r="CQO116" s="39"/>
      <c r="CQP116" s="39"/>
      <c r="CQQ116" s="39"/>
      <c r="CQR116" s="39"/>
      <c r="CQS116" s="39"/>
      <c r="CQT116" s="39"/>
      <c r="CQU116" s="39"/>
      <c r="CQV116" s="39"/>
      <c r="CQW116" s="39"/>
      <c r="CQX116" s="39"/>
      <c r="CQY116" s="39"/>
      <c r="CQZ116" s="39"/>
      <c r="CRA116" s="39"/>
      <c r="CRB116" s="39"/>
      <c r="CRC116" s="39"/>
      <c r="CRD116" s="39"/>
      <c r="CRE116" s="39"/>
      <c r="CRF116" s="39"/>
      <c r="CRG116" s="39"/>
      <c r="CRH116" s="39"/>
      <c r="CRI116" s="39"/>
      <c r="CRJ116" s="39"/>
      <c r="CRK116" s="39"/>
      <c r="CRL116" s="39"/>
      <c r="CRM116" s="39"/>
      <c r="CRN116" s="39"/>
      <c r="CRO116" s="39"/>
      <c r="CRP116" s="39"/>
      <c r="CRQ116" s="39"/>
      <c r="CRR116" s="39"/>
      <c r="CRS116" s="39"/>
      <c r="CRT116" s="39"/>
      <c r="CRU116" s="39"/>
      <c r="CRV116" s="39"/>
      <c r="CRW116" s="39"/>
      <c r="CRX116" s="39"/>
      <c r="CRY116" s="39"/>
      <c r="CRZ116" s="39"/>
      <c r="CSA116" s="39"/>
      <c r="CSB116" s="39"/>
      <c r="CSC116" s="39"/>
      <c r="CSD116" s="39"/>
      <c r="CSE116" s="39"/>
      <c r="CSF116" s="39"/>
      <c r="CSG116" s="39"/>
      <c r="CSH116" s="39"/>
      <c r="CSI116" s="39"/>
      <c r="CSJ116" s="39"/>
      <c r="CSK116" s="39"/>
      <c r="CSL116" s="39"/>
      <c r="CSM116" s="39"/>
      <c r="CSN116" s="39"/>
      <c r="CSO116" s="39"/>
      <c r="CSP116" s="39"/>
      <c r="CSQ116" s="39"/>
      <c r="CSR116" s="39"/>
      <c r="CSS116" s="39"/>
      <c r="CST116" s="39"/>
      <c r="CSU116" s="39"/>
      <c r="CSV116" s="39"/>
      <c r="CSW116" s="39"/>
      <c r="CSX116" s="39"/>
      <c r="CSY116" s="39"/>
      <c r="CSZ116" s="39"/>
      <c r="CTA116" s="39"/>
      <c r="CTB116" s="39"/>
      <c r="CTC116" s="39"/>
      <c r="CTD116" s="39"/>
      <c r="CTE116" s="39"/>
      <c r="CTF116" s="39"/>
      <c r="CTG116" s="39"/>
      <c r="CTH116" s="39"/>
      <c r="CTI116" s="39"/>
      <c r="CTJ116" s="39"/>
      <c r="CTK116" s="39"/>
      <c r="CTL116" s="39"/>
      <c r="CTM116" s="39"/>
      <c r="CTN116" s="39"/>
      <c r="CTO116" s="39"/>
      <c r="CTP116" s="39"/>
      <c r="CTQ116" s="39"/>
      <c r="CTR116" s="39"/>
      <c r="CTS116" s="39"/>
      <c r="CTT116" s="39"/>
      <c r="CTU116" s="39"/>
      <c r="CTV116" s="39"/>
      <c r="CTW116" s="39"/>
      <c r="CTX116" s="39"/>
      <c r="CTY116" s="39"/>
      <c r="CTZ116" s="39"/>
      <c r="CUA116" s="39"/>
      <c r="CUB116" s="39"/>
      <c r="CUC116" s="39"/>
      <c r="CUD116" s="39"/>
      <c r="CUE116" s="39"/>
      <c r="CUF116" s="39"/>
      <c r="CUG116" s="39"/>
      <c r="CUH116" s="39"/>
      <c r="CUI116" s="39"/>
      <c r="CUJ116" s="39"/>
      <c r="CUK116" s="39"/>
      <c r="CUL116" s="39"/>
      <c r="CUM116" s="39"/>
      <c r="CUN116" s="39"/>
      <c r="CUO116" s="39"/>
      <c r="CUP116" s="39"/>
      <c r="CUQ116" s="39"/>
      <c r="CUR116" s="39"/>
      <c r="CUS116" s="39"/>
      <c r="CUT116" s="39"/>
      <c r="CUU116" s="39"/>
      <c r="CUV116" s="39"/>
      <c r="CUW116" s="39"/>
      <c r="CUX116" s="39"/>
      <c r="CUY116" s="39"/>
      <c r="CUZ116" s="39"/>
      <c r="CVA116" s="39"/>
      <c r="CVB116" s="39"/>
      <c r="CVC116" s="39"/>
      <c r="CVD116" s="39"/>
      <c r="CVE116" s="39"/>
      <c r="CVF116" s="39"/>
      <c r="CVG116" s="39"/>
      <c r="CVH116" s="39"/>
      <c r="CVI116" s="39"/>
      <c r="CVJ116" s="39"/>
      <c r="CVK116" s="39"/>
      <c r="CVL116" s="39"/>
      <c r="CVM116" s="39"/>
      <c r="CVN116" s="39"/>
      <c r="CVO116" s="39"/>
      <c r="CVP116" s="39"/>
      <c r="CVQ116" s="39"/>
      <c r="CVR116" s="39"/>
      <c r="CVS116" s="39"/>
      <c r="CVT116" s="39"/>
      <c r="CVU116" s="39"/>
      <c r="CVV116" s="39"/>
      <c r="CVW116" s="39"/>
      <c r="CVX116" s="39"/>
      <c r="CVY116" s="39"/>
      <c r="CVZ116" s="39"/>
      <c r="CWA116" s="39"/>
      <c r="CWB116" s="39"/>
      <c r="CWC116" s="39"/>
      <c r="CWD116" s="39"/>
      <c r="CWE116" s="39"/>
      <c r="CWF116" s="39"/>
      <c r="CWG116" s="39"/>
      <c r="CWH116" s="39"/>
      <c r="CWI116" s="39"/>
      <c r="CWJ116" s="39"/>
      <c r="CWK116" s="39"/>
      <c r="CWL116" s="39"/>
      <c r="CWM116" s="39"/>
      <c r="CWN116" s="39"/>
      <c r="CWO116" s="39"/>
      <c r="CWP116" s="39"/>
      <c r="CWQ116" s="39"/>
      <c r="CWR116" s="39"/>
      <c r="CWS116" s="39"/>
      <c r="CWT116" s="39"/>
      <c r="CWU116" s="39"/>
      <c r="CWV116" s="39"/>
      <c r="CWW116" s="39"/>
      <c r="CWX116" s="39"/>
      <c r="CWY116" s="39"/>
      <c r="CWZ116" s="39"/>
      <c r="CXA116" s="39"/>
      <c r="CXB116" s="39"/>
      <c r="CXC116" s="39"/>
      <c r="CXD116" s="39"/>
      <c r="CXE116" s="39"/>
      <c r="CXF116" s="39"/>
      <c r="CXG116" s="39"/>
      <c r="CXH116" s="39"/>
      <c r="CXI116" s="39"/>
      <c r="CXJ116" s="39"/>
      <c r="CXK116" s="39"/>
      <c r="CXL116" s="39"/>
      <c r="CXM116" s="39"/>
      <c r="CXN116" s="39"/>
      <c r="CXO116" s="39"/>
      <c r="CXP116" s="39"/>
      <c r="CXQ116" s="39"/>
      <c r="CXR116" s="39"/>
      <c r="CXS116" s="39"/>
      <c r="CXT116" s="39"/>
      <c r="CXU116" s="39"/>
      <c r="CXV116" s="39"/>
      <c r="CXW116" s="39"/>
      <c r="CXX116" s="39"/>
      <c r="CXY116" s="39"/>
      <c r="CXZ116" s="39"/>
      <c r="CYA116" s="39"/>
      <c r="CYB116" s="39"/>
      <c r="CYC116" s="39"/>
      <c r="CYD116" s="39"/>
      <c r="CYE116" s="39"/>
      <c r="CYF116" s="39"/>
      <c r="CYG116" s="39"/>
      <c r="CYH116" s="39"/>
      <c r="CYI116" s="39"/>
      <c r="CYJ116" s="39"/>
      <c r="CYK116" s="39"/>
      <c r="CYL116" s="39"/>
      <c r="CYM116" s="39"/>
      <c r="CYN116" s="39"/>
      <c r="CYO116" s="39"/>
      <c r="CYP116" s="39"/>
      <c r="CYQ116" s="39"/>
      <c r="CYR116" s="39"/>
      <c r="CYS116" s="39"/>
      <c r="CYT116" s="39"/>
      <c r="CYU116" s="39"/>
      <c r="CYV116" s="39"/>
      <c r="CYW116" s="39"/>
      <c r="CYX116" s="39"/>
      <c r="CYY116" s="39"/>
      <c r="CYZ116" s="39"/>
      <c r="CZA116" s="39"/>
      <c r="CZB116" s="39"/>
      <c r="CZC116" s="39"/>
      <c r="CZD116" s="39"/>
      <c r="CZE116" s="39"/>
      <c r="CZF116" s="39"/>
      <c r="CZG116" s="39"/>
      <c r="CZH116" s="39"/>
      <c r="CZI116" s="39"/>
      <c r="CZJ116" s="39"/>
      <c r="CZK116" s="39"/>
      <c r="CZL116" s="39"/>
      <c r="CZM116" s="39"/>
      <c r="CZN116" s="39"/>
      <c r="CZO116" s="39"/>
      <c r="CZP116" s="39"/>
      <c r="CZQ116" s="39"/>
      <c r="CZR116" s="39"/>
      <c r="CZS116" s="39"/>
      <c r="CZT116" s="39"/>
      <c r="CZU116" s="39"/>
      <c r="CZV116" s="39"/>
      <c r="CZW116" s="39"/>
      <c r="CZX116" s="39"/>
      <c r="CZY116" s="39"/>
      <c r="CZZ116" s="39"/>
      <c r="DAA116" s="39"/>
      <c r="DAB116" s="39"/>
      <c r="DAC116" s="39"/>
      <c r="DAD116" s="39"/>
      <c r="DAE116" s="39"/>
      <c r="DAF116" s="39"/>
      <c r="DAG116" s="39"/>
      <c r="DAH116" s="39"/>
      <c r="DAI116" s="39"/>
      <c r="DAJ116" s="39"/>
      <c r="DAK116" s="39"/>
      <c r="DAL116" s="39"/>
      <c r="DAM116" s="39"/>
      <c r="DAN116" s="39"/>
      <c r="DAO116" s="39"/>
      <c r="DAP116" s="39"/>
      <c r="DAQ116" s="39"/>
      <c r="DAR116" s="39"/>
      <c r="DAS116" s="39"/>
      <c r="DAT116" s="39"/>
      <c r="DAU116" s="39"/>
      <c r="DAV116" s="39"/>
      <c r="DAW116" s="39"/>
      <c r="DAX116" s="39"/>
      <c r="DAY116" s="39"/>
      <c r="DAZ116" s="39"/>
      <c r="DBA116" s="39"/>
      <c r="DBB116" s="39"/>
      <c r="DBC116" s="39"/>
      <c r="DBD116" s="39"/>
      <c r="DBE116" s="39"/>
      <c r="DBF116" s="39"/>
      <c r="DBG116" s="39"/>
      <c r="DBH116" s="39"/>
      <c r="DBI116" s="39"/>
      <c r="DBJ116" s="39"/>
      <c r="DBK116" s="39"/>
      <c r="DBL116" s="39"/>
      <c r="DBM116" s="39"/>
      <c r="DBN116" s="39"/>
      <c r="DBO116" s="39"/>
      <c r="DBP116" s="39"/>
      <c r="DBQ116" s="39"/>
      <c r="DBR116" s="39"/>
      <c r="DBS116" s="39"/>
      <c r="DBT116" s="39"/>
      <c r="DBU116" s="39"/>
      <c r="DBV116" s="39"/>
      <c r="DBW116" s="39"/>
      <c r="DBX116" s="39"/>
      <c r="DBY116" s="39"/>
      <c r="DBZ116" s="39"/>
      <c r="DCA116" s="39"/>
      <c r="DCB116" s="39"/>
      <c r="DCC116" s="39"/>
      <c r="DCD116" s="39"/>
      <c r="DCE116" s="39"/>
      <c r="DCF116" s="39"/>
      <c r="DCG116" s="39"/>
      <c r="DCH116" s="39"/>
      <c r="DCI116" s="39"/>
      <c r="DCJ116" s="39"/>
      <c r="DCK116" s="39"/>
      <c r="DCL116" s="39"/>
      <c r="DCM116" s="39"/>
      <c r="DCN116" s="39"/>
      <c r="DCO116" s="39"/>
      <c r="DCP116" s="39"/>
      <c r="DCQ116" s="39"/>
      <c r="DCR116" s="39"/>
      <c r="DCS116" s="39"/>
      <c r="DCT116" s="39"/>
      <c r="DCU116" s="39"/>
      <c r="DCV116" s="39"/>
      <c r="DCW116" s="39"/>
      <c r="DCX116" s="39"/>
      <c r="DCY116" s="39"/>
      <c r="DCZ116" s="39"/>
      <c r="DDA116" s="39"/>
      <c r="DDB116" s="39"/>
      <c r="DDC116" s="39"/>
      <c r="DDD116" s="39"/>
      <c r="DDE116" s="39"/>
      <c r="DDF116" s="39"/>
      <c r="DDG116" s="39"/>
      <c r="DDH116" s="39"/>
      <c r="DDI116" s="39"/>
      <c r="DDJ116" s="39"/>
      <c r="DDK116" s="39"/>
      <c r="DDL116" s="39"/>
      <c r="DDM116" s="39"/>
      <c r="DDN116" s="39"/>
      <c r="DDO116" s="39"/>
      <c r="DDP116" s="39"/>
      <c r="DDQ116" s="39"/>
      <c r="DDR116" s="39"/>
      <c r="DDS116" s="39"/>
      <c r="DDT116" s="39"/>
      <c r="DDU116" s="39"/>
      <c r="DDV116" s="39"/>
      <c r="DDW116" s="39"/>
      <c r="DDX116" s="39"/>
      <c r="DDY116" s="39"/>
      <c r="DDZ116" s="39"/>
      <c r="DEA116" s="39"/>
      <c r="DEB116" s="39"/>
      <c r="DEC116" s="39"/>
      <c r="DED116" s="39"/>
      <c r="DEE116" s="39"/>
      <c r="DEF116" s="39"/>
      <c r="DEG116" s="39"/>
      <c r="DEH116" s="39"/>
      <c r="DEI116" s="39"/>
      <c r="DEJ116" s="39"/>
      <c r="DEK116" s="39"/>
      <c r="DEL116" s="39"/>
      <c r="DEM116" s="39"/>
      <c r="DEN116" s="39"/>
      <c r="DEO116" s="39"/>
      <c r="DEP116" s="39"/>
      <c r="DEQ116" s="39"/>
      <c r="DER116" s="39"/>
      <c r="DES116" s="39"/>
      <c r="DET116" s="39"/>
      <c r="DEU116" s="39"/>
      <c r="DEV116" s="39"/>
      <c r="DEW116" s="39"/>
      <c r="DEX116" s="39"/>
      <c r="DEY116" s="39"/>
      <c r="DEZ116" s="39"/>
      <c r="DFA116" s="39"/>
      <c r="DFB116" s="39"/>
      <c r="DFC116" s="39"/>
      <c r="DFD116" s="39"/>
      <c r="DFE116" s="39"/>
      <c r="DFF116" s="39"/>
      <c r="DFG116" s="39"/>
      <c r="DFH116" s="39"/>
      <c r="DFI116" s="39"/>
      <c r="DFJ116" s="39"/>
      <c r="DFK116" s="39"/>
      <c r="DFL116" s="39"/>
      <c r="DFM116" s="39"/>
      <c r="DFN116" s="39"/>
      <c r="DFO116" s="39"/>
      <c r="DFP116" s="39"/>
      <c r="DFQ116" s="39"/>
      <c r="DFR116" s="39"/>
      <c r="DFS116" s="39"/>
      <c r="DFT116" s="39"/>
      <c r="DFU116" s="39"/>
      <c r="DFV116" s="39"/>
      <c r="DFW116" s="39"/>
      <c r="DFX116" s="39"/>
      <c r="DFY116" s="39"/>
      <c r="DFZ116" s="39"/>
      <c r="DGA116" s="39"/>
      <c r="DGB116" s="39"/>
      <c r="DGC116" s="39"/>
      <c r="DGD116" s="39"/>
      <c r="DGE116" s="39"/>
      <c r="DGF116" s="39"/>
      <c r="DGG116" s="39"/>
      <c r="DGH116" s="39"/>
      <c r="DGI116" s="39"/>
      <c r="DGJ116" s="39"/>
      <c r="DGK116" s="39"/>
      <c r="DGL116" s="39"/>
      <c r="DGM116" s="39"/>
      <c r="DGN116" s="39"/>
      <c r="DGO116" s="39"/>
      <c r="DGP116" s="39"/>
      <c r="DGQ116" s="39"/>
      <c r="DGR116" s="39"/>
      <c r="DGS116" s="39"/>
      <c r="DGT116" s="39"/>
      <c r="DGU116" s="39"/>
      <c r="DGV116" s="39"/>
      <c r="DGW116" s="39"/>
      <c r="DGX116" s="39"/>
      <c r="DGY116" s="39"/>
      <c r="DGZ116" s="39"/>
      <c r="DHA116" s="39"/>
      <c r="DHB116" s="39"/>
      <c r="DHC116" s="39"/>
      <c r="DHD116" s="39"/>
      <c r="DHE116" s="39"/>
      <c r="DHF116" s="39"/>
      <c r="DHG116" s="39"/>
      <c r="DHH116" s="39"/>
      <c r="DHI116" s="39"/>
      <c r="DHJ116" s="39"/>
      <c r="DHK116" s="39"/>
      <c r="DHL116" s="39"/>
      <c r="DHM116" s="39"/>
      <c r="DHN116" s="39"/>
      <c r="DHO116" s="39"/>
      <c r="DHP116" s="39"/>
      <c r="DHQ116" s="39"/>
      <c r="DHR116" s="39"/>
      <c r="DHS116" s="39"/>
      <c r="DHT116" s="39"/>
      <c r="DHU116" s="39"/>
      <c r="DHV116" s="39"/>
      <c r="DHW116" s="39"/>
      <c r="DHX116" s="39"/>
      <c r="DHY116" s="39"/>
      <c r="DHZ116" s="39"/>
      <c r="DIA116" s="39"/>
      <c r="DIB116" s="39"/>
      <c r="DIC116" s="39"/>
      <c r="DID116" s="39"/>
      <c r="DIE116" s="39"/>
      <c r="DIF116" s="39"/>
      <c r="DIG116" s="39"/>
      <c r="DIH116" s="39"/>
      <c r="DII116" s="39"/>
      <c r="DIJ116" s="39"/>
      <c r="DIK116" s="39"/>
      <c r="DIL116" s="39"/>
      <c r="DIM116" s="39"/>
      <c r="DIN116" s="39"/>
      <c r="DIO116" s="39"/>
      <c r="DIP116" s="39"/>
      <c r="DIQ116" s="39"/>
      <c r="DIR116" s="39"/>
      <c r="DIS116" s="39"/>
      <c r="DIT116" s="39"/>
      <c r="DIU116" s="39"/>
      <c r="DIV116" s="39"/>
      <c r="DIW116" s="39"/>
      <c r="DIX116" s="39"/>
      <c r="DIY116" s="39"/>
      <c r="DIZ116" s="39"/>
      <c r="DJA116" s="39"/>
      <c r="DJB116" s="39"/>
      <c r="DJC116" s="39"/>
      <c r="DJD116" s="39"/>
      <c r="DJE116" s="39"/>
      <c r="DJF116" s="39"/>
      <c r="DJG116" s="39"/>
      <c r="DJH116" s="39"/>
      <c r="DJI116" s="39"/>
      <c r="DJJ116" s="39"/>
      <c r="DJK116" s="39"/>
      <c r="DJL116" s="39"/>
      <c r="DJM116" s="39"/>
      <c r="DJN116" s="39"/>
      <c r="DJO116" s="39"/>
      <c r="DJP116" s="39"/>
      <c r="DJQ116" s="39"/>
      <c r="DJR116" s="39"/>
      <c r="DJS116" s="39"/>
      <c r="DJT116" s="39"/>
      <c r="DJU116" s="39"/>
      <c r="DJV116" s="39"/>
      <c r="DJW116" s="39"/>
      <c r="DJX116" s="39"/>
      <c r="DJY116" s="39"/>
      <c r="DJZ116" s="39"/>
      <c r="DKA116" s="39"/>
      <c r="DKB116" s="39"/>
      <c r="DKC116" s="39"/>
      <c r="DKD116" s="39"/>
      <c r="DKE116" s="39"/>
      <c r="DKF116" s="39"/>
      <c r="DKG116" s="39"/>
      <c r="DKH116" s="39"/>
      <c r="DKI116" s="39"/>
      <c r="DKJ116" s="39"/>
      <c r="DKK116" s="39"/>
      <c r="DKL116" s="39"/>
      <c r="DKM116" s="39"/>
      <c r="DKN116" s="39"/>
      <c r="DKO116" s="39"/>
      <c r="DKP116" s="39"/>
      <c r="DKQ116" s="39"/>
      <c r="DKR116" s="39"/>
      <c r="DKS116" s="39"/>
      <c r="DKT116" s="39"/>
      <c r="DKU116" s="39"/>
      <c r="DKV116" s="39"/>
      <c r="DKW116" s="39"/>
      <c r="DKX116" s="39"/>
      <c r="DKY116" s="39"/>
      <c r="DKZ116" s="39"/>
      <c r="DLA116" s="39"/>
      <c r="DLB116" s="39"/>
      <c r="DLC116" s="39"/>
      <c r="DLD116" s="39"/>
      <c r="DLE116" s="39"/>
      <c r="DLF116" s="39"/>
      <c r="DLG116" s="39"/>
      <c r="DLH116" s="39"/>
      <c r="DLI116" s="39"/>
      <c r="DLJ116" s="39"/>
      <c r="DLK116" s="39"/>
      <c r="DLL116" s="39"/>
      <c r="DLM116" s="39"/>
      <c r="DLN116" s="39"/>
      <c r="DLO116" s="39"/>
      <c r="DLP116" s="39"/>
      <c r="DLQ116" s="39"/>
      <c r="DLR116" s="39"/>
      <c r="DLS116" s="39"/>
      <c r="DLT116" s="39"/>
      <c r="DLU116" s="39"/>
      <c r="DLV116" s="39"/>
      <c r="DLW116" s="39"/>
      <c r="DLX116" s="39"/>
      <c r="DLY116" s="39"/>
      <c r="DLZ116" s="39"/>
      <c r="DMA116" s="39"/>
      <c r="DMB116" s="39"/>
      <c r="DMC116" s="39"/>
      <c r="DMD116" s="39"/>
      <c r="DME116" s="39"/>
      <c r="DMF116" s="39"/>
      <c r="DMG116" s="39"/>
      <c r="DMH116" s="39"/>
      <c r="DMI116" s="39"/>
      <c r="DMJ116" s="39"/>
      <c r="DMK116" s="39"/>
      <c r="DML116" s="39"/>
      <c r="DMM116" s="39"/>
      <c r="DMN116" s="39"/>
      <c r="DMO116" s="39"/>
      <c r="DMP116" s="39"/>
      <c r="DMQ116" s="39"/>
      <c r="DMR116" s="39"/>
      <c r="DMS116" s="39"/>
      <c r="DMT116" s="39"/>
      <c r="DMU116" s="39"/>
      <c r="DMV116" s="39"/>
      <c r="DMW116" s="39"/>
      <c r="DMX116" s="39"/>
      <c r="DMY116" s="39"/>
      <c r="DMZ116" s="39"/>
      <c r="DNA116" s="39"/>
      <c r="DNB116" s="39"/>
      <c r="DNC116" s="39"/>
      <c r="DND116" s="39"/>
      <c r="DNE116" s="39"/>
      <c r="DNF116" s="39"/>
      <c r="DNG116" s="39"/>
      <c r="DNH116" s="39"/>
      <c r="DNI116" s="39"/>
      <c r="DNJ116" s="39"/>
      <c r="DNK116" s="39"/>
      <c r="DNL116" s="39"/>
      <c r="DNM116" s="39"/>
      <c r="DNN116" s="39"/>
      <c r="DNO116" s="39"/>
      <c r="DNP116" s="39"/>
      <c r="DNQ116" s="39"/>
      <c r="DNR116" s="39"/>
      <c r="DNS116" s="39"/>
      <c r="DNT116" s="39"/>
      <c r="DNU116" s="39"/>
      <c r="DNV116" s="39"/>
      <c r="DNW116" s="39"/>
      <c r="DNX116" s="39"/>
      <c r="DNY116" s="39"/>
      <c r="DNZ116" s="39"/>
      <c r="DOA116" s="39"/>
      <c r="DOB116" s="39"/>
      <c r="DOC116" s="39"/>
      <c r="DOD116" s="39"/>
      <c r="DOE116" s="39"/>
      <c r="DOF116" s="39"/>
      <c r="DOG116" s="39"/>
      <c r="DOH116" s="39"/>
      <c r="DOI116" s="39"/>
      <c r="DOJ116" s="39"/>
      <c r="DOK116" s="39"/>
      <c r="DOL116" s="39"/>
      <c r="DOM116" s="39"/>
      <c r="DON116" s="39"/>
      <c r="DOO116" s="39"/>
      <c r="DOP116" s="39"/>
      <c r="DOQ116" s="39"/>
      <c r="DOR116" s="39"/>
      <c r="DOS116" s="39"/>
      <c r="DOT116" s="39"/>
      <c r="DOU116" s="39"/>
      <c r="DOV116" s="39"/>
      <c r="DOW116" s="39"/>
      <c r="DOX116" s="39"/>
      <c r="DOY116" s="39"/>
      <c r="DOZ116" s="39"/>
      <c r="DPA116" s="39"/>
      <c r="DPB116" s="39"/>
      <c r="DPC116" s="39"/>
      <c r="DPD116" s="39"/>
      <c r="DPE116" s="39"/>
      <c r="DPF116" s="39"/>
      <c r="DPG116" s="39"/>
      <c r="DPH116" s="39"/>
      <c r="DPI116" s="39"/>
      <c r="DPJ116" s="39"/>
      <c r="DPK116" s="39"/>
      <c r="DPL116" s="39"/>
      <c r="DPM116" s="39"/>
      <c r="DPN116" s="39"/>
      <c r="DPO116" s="39"/>
      <c r="DPP116" s="39"/>
      <c r="DPQ116" s="39"/>
      <c r="DPR116" s="39"/>
      <c r="DPS116" s="39"/>
      <c r="DPT116" s="39"/>
      <c r="DPU116" s="39"/>
      <c r="DPV116" s="39"/>
      <c r="DPW116" s="39"/>
      <c r="DPX116" s="39"/>
      <c r="DPY116" s="39"/>
      <c r="DPZ116" s="39"/>
      <c r="DQA116" s="39"/>
      <c r="DQB116" s="39"/>
      <c r="DQC116" s="39"/>
      <c r="DQD116" s="39"/>
      <c r="DQE116" s="39"/>
      <c r="DQF116" s="39"/>
      <c r="DQG116" s="39"/>
      <c r="DQH116" s="39"/>
      <c r="DQI116" s="39"/>
      <c r="DQJ116" s="39"/>
      <c r="DQK116" s="39"/>
      <c r="DQL116" s="39"/>
      <c r="DQM116" s="39"/>
      <c r="DQN116" s="39"/>
      <c r="DQO116" s="39"/>
      <c r="DQP116" s="39"/>
      <c r="DQQ116" s="39"/>
      <c r="DQR116" s="39"/>
      <c r="DQS116" s="39"/>
      <c r="DQT116" s="39"/>
      <c r="DQU116" s="39"/>
      <c r="DQV116" s="39"/>
      <c r="DQW116" s="39"/>
      <c r="DQX116" s="39"/>
      <c r="DQY116" s="39"/>
      <c r="DQZ116" s="39"/>
      <c r="DRA116" s="39"/>
      <c r="DRB116" s="39"/>
      <c r="DRC116" s="39"/>
      <c r="DRD116" s="39"/>
      <c r="DRE116" s="39"/>
      <c r="DRF116" s="39"/>
      <c r="DRG116" s="39"/>
      <c r="DRH116" s="39"/>
      <c r="DRI116" s="39"/>
      <c r="DRJ116" s="39"/>
      <c r="DRK116" s="39"/>
      <c r="DRL116" s="39"/>
      <c r="DRM116" s="39"/>
      <c r="DRN116" s="39"/>
      <c r="DRO116" s="39"/>
      <c r="DRP116" s="39"/>
      <c r="DRQ116" s="39"/>
      <c r="DRR116" s="39"/>
      <c r="DRS116" s="39"/>
      <c r="DRT116" s="39"/>
      <c r="DRU116" s="39"/>
      <c r="DRV116" s="39"/>
      <c r="DRW116" s="39"/>
      <c r="DRX116" s="39"/>
      <c r="DRY116" s="39"/>
      <c r="DRZ116" s="39"/>
      <c r="DSA116" s="39"/>
      <c r="DSB116" s="39"/>
      <c r="DSC116" s="39"/>
      <c r="DSD116" s="39"/>
      <c r="DSE116" s="39"/>
      <c r="DSF116" s="39"/>
      <c r="DSG116" s="39"/>
      <c r="DSH116" s="39"/>
      <c r="DSI116" s="39"/>
      <c r="DSJ116" s="39"/>
      <c r="DSK116" s="39"/>
      <c r="DSL116" s="39"/>
      <c r="DSM116" s="39"/>
      <c r="DSN116" s="39"/>
      <c r="DSO116" s="39"/>
      <c r="DSP116" s="39"/>
      <c r="DSQ116" s="39"/>
      <c r="DSR116" s="39"/>
      <c r="DSS116" s="39"/>
      <c r="DST116" s="39"/>
      <c r="DSU116" s="39"/>
      <c r="DSV116" s="39"/>
      <c r="DSW116" s="39"/>
      <c r="DSX116" s="39"/>
      <c r="DSY116" s="39"/>
      <c r="DSZ116" s="39"/>
      <c r="DTA116" s="39"/>
      <c r="DTB116" s="39"/>
      <c r="DTC116" s="39"/>
      <c r="DTD116" s="39"/>
      <c r="DTE116" s="39"/>
      <c r="DTF116" s="39"/>
      <c r="DTG116" s="39"/>
      <c r="DTH116" s="39"/>
      <c r="DTI116" s="39"/>
      <c r="DTJ116" s="39"/>
      <c r="DTK116" s="39"/>
      <c r="DTL116" s="39"/>
      <c r="DTM116" s="39"/>
      <c r="DTN116" s="39"/>
      <c r="DTO116" s="39"/>
      <c r="DTP116" s="39"/>
      <c r="DTQ116" s="39"/>
      <c r="DTR116" s="39"/>
      <c r="DTS116" s="39"/>
      <c r="DTT116" s="39"/>
      <c r="DTU116" s="39"/>
      <c r="DTV116" s="39"/>
      <c r="DTW116" s="39"/>
      <c r="DTX116" s="39"/>
      <c r="DTY116" s="39"/>
      <c r="DTZ116" s="39"/>
      <c r="DUA116" s="39"/>
      <c r="DUB116" s="39"/>
      <c r="DUC116" s="39"/>
      <c r="DUD116" s="39"/>
      <c r="DUE116" s="39"/>
      <c r="DUF116" s="39"/>
      <c r="DUG116" s="39"/>
      <c r="DUH116" s="39"/>
      <c r="DUI116" s="39"/>
      <c r="DUJ116" s="39"/>
      <c r="DUK116" s="39"/>
      <c r="DUL116" s="39"/>
      <c r="DUM116" s="39"/>
      <c r="DUN116" s="39"/>
      <c r="DUO116" s="39"/>
      <c r="DUP116" s="39"/>
      <c r="DUQ116" s="39"/>
      <c r="DUR116" s="39"/>
      <c r="DUS116" s="39"/>
      <c r="DUT116" s="39"/>
      <c r="DUU116" s="39"/>
      <c r="DUV116" s="39"/>
      <c r="DUW116" s="39"/>
      <c r="DUX116" s="39"/>
      <c r="DUY116" s="39"/>
      <c r="DUZ116" s="39"/>
      <c r="DVA116" s="39"/>
      <c r="DVB116" s="39"/>
      <c r="DVC116" s="39"/>
      <c r="DVD116" s="39"/>
      <c r="DVE116" s="39"/>
      <c r="DVF116" s="39"/>
      <c r="DVG116" s="39"/>
      <c r="DVH116" s="39"/>
      <c r="DVI116" s="39"/>
      <c r="DVJ116" s="39"/>
      <c r="DVK116" s="39"/>
      <c r="DVL116" s="39"/>
      <c r="DVM116" s="39"/>
      <c r="DVN116" s="39"/>
      <c r="DVO116" s="39"/>
      <c r="DVP116" s="39"/>
      <c r="DVQ116" s="39"/>
      <c r="DVR116" s="39"/>
      <c r="DVS116" s="39"/>
      <c r="DVT116" s="39"/>
      <c r="DVU116" s="39"/>
      <c r="DVV116" s="39"/>
      <c r="DVW116" s="39"/>
      <c r="DVX116" s="39"/>
      <c r="DVY116" s="39"/>
      <c r="DVZ116" s="39"/>
      <c r="DWA116" s="39"/>
      <c r="DWB116" s="39"/>
      <c r="DWC116" s="39"/>
      <c r="DWD116" s="39"/>
      <c r="DWE116" s="39"/>
      <c r="DWF116" s="39"/>
      <c r="DWG116" s="39"/>
      <c r="DWH116" s="39"/>
      <c r="DWI116" s="39"/>
      <c r="DWJ116" s="39"/>
      <c r="DWK116" s="39"/>
      <c r="DWL116" s="39"/>
      <c r="DWM116" s="39"/>
      <c r="DWN116" s="39"/>
      <c r="DWO116" s="39"/>
      <c r="DWP116" s="39"/>
      <c r="DWQ116" s="39"/>
      <c r="DWR116" s="39"/>
      <c r="DWS116" s="39"/>
      <c r="DWT116" s="39"/>
      <c r="DWU116" s="39"/>
      <c r="DWV116" s="39"/>
      <c r="DWW116" s="39"/>
      <c r="DWX116" s="39"/>
      <c r="DWY116" s="39"/>
      <c r="DWZ116" s="39"/>
      <c r="DXA116" s="39"/>
      <c r="DXB116" s="39"/>
      <c r="DXC116" s="39"/>
      <c r="DXD116" s="39"/>
      <c r="DXE116" s="39"/>
      <c r="DXF116" s="39"/>
      <c r="DXG116" s="39"/>
      <c r="DXH116" s="39"/>
      <c r="DXI116" s="39"/>
      <c r="DXJ116" s="39"/>
      <c r="DXK116" s="39"/>
      <c r="DXL116" s="39"/>
      <c r="DXM116" s="39"/>
      <c r="DXN116" s="39"/>
      <c r="DXO116" s="39"/>
      <c r="DXP116" s="39"/>
      <c r="DXQ116" s="39"/>
      <c r="DXR116" s="39"/>
      <c r="DXS116" s="39"/>
      <c r="DXT116" s="39"/>
      <c r="DXU116" s="39"/>
      <c r="DXV116" s="39"/>
      <c r="DXW116" s="39"/>
      <c r="DXX116" s="39"/>
      <c r="DXY116" s="39"/>
      <c r="DXZ116" s="39"/>
      <c r="DYA116" s="39"/>
      <c r="DYB116" s="39"/>
      <c r="DYC116" s="39"/>
      <c r="DYD116" s="39"/>
      <c r="DYE116" s="39"/>
      <c r="DYF116" s="39"/>
      <c r="DYG116" s="39"/>
      <c r="DYH116" s="39"/>
      <c r="DYI116" s="39"/>
      <c r="DYJ116" s="39"/>
      <c r="DYK116" s="39"/>
      <c r="DYL116" s="39"/>
      <c r="DYM116" s="39"/>
      <c r="DYN116" s="39"/>
      <c r="DYO116" s="39"/>
      <c r="DYP116" s="39"/>
      <c r="DYQ116" s="39"/>
      <c r="DYR116" s="39"/>
      <c r="DYS116" s="39"/>
      <c r="DYT116" s="39"/>
      <c r="DYU116" s="39"/>
      <c r="DYV116" s="39"/>
      <c r="DYW116" s="39"/>
      <c r="DYX116" s="39"/>
      <c r="DYY116" s="39"/>
      <c r="DYZ116" s="39"/>
      <c r="DZA116" s="39"/>
      <c r="DZB116" s="39"/>
      <c r="DZC116" s="39"/>
      <c r="DZD116" s="39"/>
      <c r="DZE116" s="39"/>
      <c r="DZF116" s="39"/>
      <c r="DZG116" s="39"/>
      <c r="DZH116" s="39"/>
      <c r="DZI116" s="39"/>
      <c r="DZJ116" s="39"/>
      <c r="DZK116" s="39"/>
      <c r="DZL116" s="39"/>
      <c r="DZM116" s="39"/>
      <c r="DZN116" s="39"/>
      <c r="DZO116" s="39"/>
      <c r="DZP116" s="39"/>
      <c r="DZQ116" s="39"/>
      <c r="DZR116" s="39"/>
      <c r="DZS116" s="39"/>
      <c r="DZT116" s="39"/>
      <c r="DZU116" s="39"/>
      <c r="DZV116" s="39"/>
      <c r="DZW116" s="39"/>
      <c r="DZX116" s="39"/>
      <c r="DZY116" s="39"/>
      <c r="DZZ116" s="39"/>
      <c r="EAA116" s="39"/>
      <c r="EAB116" s="39"/>
      <c r="EAC116" s="39"/>
      <c r="EAD116" s="39"/>
      <c r="EAE116" s="39"/>
      <c r="EAF116" s="39"/>
      <c r="EAG116" s="39"/>
      <c r="EAH116" s="39"/>
      <c r="EAI116" s="39"/>
      <c r="EAJ116" s="39"/>
      <c r="EAK116" s="39"/>
      <c r="EAL116" s="39"/>
      <c r="EAM116" s="39"/>
      <c r="EAN116" s="39"/>
      <c r="EAO116" s="39"/>
      <c r="EAP116" s="39"/>
      <c r="EAQ116" s="39"/>
      <c r="EAR116" s="39"/>
      <c r="EAS116" s="39"/>
      <c r="EAT116" s="39"/>
      <c r="EAU116" s="39"/>
      <c r="EAV116" s="39"/>
      <c r="EAW116" s="39"/>
      <c r="EAX116" s="39"/>
      <c r="EAY116" s="39"/>
      <c r="EAZ116" s="39"/>
      <c r="EBA116" s="39"/>
      <c r="EBB116" s="39"/>
      <c r="EBC116" s="39"/>
      <c r="EBD116" s="39"/>
      <c r="EBE116" s="39"/>
      <c r="EBF116" s="39"/>
      <c r="EBG116" s="39"/>
      <c r="EBH116" s="39"/>
      <c r="EBI116" s="39"/>
      <c r="EBJ116" s="39"/>
      <c r="EBK116" s="39"/>
      <c r="EBL116" s="39"/>
      <c r="EBM116" s="39"/>
      <c r="EBN116" s="39"/>
      <c r="EBO116" s="39"/>
      <c r="EBP116" s="39"/>
      <c r="EBQ116" s="39"/>
      <c r="EBR116" s="39"/>
      <c r="EBS116" s="39"/>
      <c r="EBT116" s="39"/>
      <c r="EBU116" s="39"/>
      <c r="EBV116" s="39"/>
      <c r="EBW116" s="39"/>
      <c r="EBX116" s="39"/>
      <c r="EBY116" s="39"/>
      <c r="EBZ116" s="39"/>
      <c r="ECA116" s="39"/>
      <c r="ECB116" s="39"/>
      <c r="ECC116" s="39"/>
      <c r="ECD116" s="39"/>
      <c r="ECE116" s="39"/>
      <c r="ECF116" s="39"/>
      <c r="ECG116" s="39"/>
      <c r="ECH116" s="39"/>
      <c r="ECI116" s="39"/>
      <c r="ECJ116" s="39"/>
      <c r="ECK116" s="39"/>
      <c r="ECL116" s="39"/>
      <c r="ECM116" s="39"/>
      <c r="ECN116" s="39"/>
      <c r="ECO116" s="39"/>
      <c r="ECP116" s="39"/>
      <c r="ECQ116" s="39"/>
      <c r="ECR116" s="39"/>
      <c r="ECS116" s="39"/>
      <c r="ECT116" s="39"/>
      <c r="ECU116" s="39"/>
      <c r="ECV116" s="39"/>
      <c r="ECW116" s="39"/>
      <c r="ECX116" s="39"/>
      <c r="ECY116" s="39"/>
      <c r="ECZ116" s="39"/>
      <c r="EDA116" s="39"/>
      <c r="EDB116" s="39"/>
      <c r="EDC116" s="39"/>
      <c r="EDD116" s="39"/>
      <c r="EDE116" s="39"/>
      <c r="EDF116" s="39"/>
      <c r="EDG116" s="39"/>
      <c r="EDH116" s="39"/>
      <c r="EDI116" s="39"/>
      <c r="EDJ116" s="39"/>
      <c r="EDK116" s="39"/>
      <c r="EDL116" s="39"/>
      <c r="EDM116" s="39"/>
      <c r="EDN116" s="39"/>
      <c r="EDO116" s="39"/>
      <c r="EDP116" s="39"/>
      <c r="EDQ116" s="39"/>
      <c r="EDR116" s="39"/>
      <c r="EDS116" s="39"/>
      <c r="EDT116" s="39"/>
      <c r="EDU116" s="39"/>
      <c r="EDV116" s="39"/>
      <c r="EDW116" s="39"/>
      <c r="EDX116" s="39"/>
      <c r="EDY116" s="39"/>
      <c r="EDZ116" s="39"/>
      <c r="EEA116" s="39"/>
      <c r="EEB116" s="39"/>
      <c r="EEC116" s="39"/>
      <c r="EED116" s="39"/>
      <c r="EEE116" s="39"/>
      <c r="EEF116" s="39"/>
      <c r="EEG116" s="39"/>
      <c r="EEH116" s="39"/>
      <c r="EEI116" s="39"/>
      <c r="EEJ116" s="39"/>
      <c r="EEK116" s="39"/>
      <c r="EEL116" s="39"/>
      <c r="EEM116" s="39"/>
      <c r="EEN116" s="39"/>
      <c r="EEO116" s="39"/>
      <c r="EEP116" s="39"/>
      <c r="EEQ116" s="39"/>
      <c r="EER116" s="39"/>
      <c r="EES116" s="39"/>
      <c r="EET116" s="39"/>
      <c r="EEU116" s="39"/>
      <c r="EEV116" s="39"/>
      <c r="EEW116" s="39"/>
      <c r="EEX116" s="39"/>
      <c r="EEY116" s="39"/>
      <c r="EEZ116" s="39"/>
      <c r="EFA116" s="39"/>
      <c r="EFB116" s="39"/>
      <c r="EFC116" s="39"/>
      <c r="EFD116" s="39"/>
      <c r="EFE116" s="39"/>
      <c r="EFF116" s="39"/>
      <c r="EFG116" s="39"/>
      <c r="EFH116" s="39"/>
      <c r="EFI116" s="39"/>
      <c r="EFJ116" s="39"/>
      <c r="EFK116" s="39"/>
      <c r="EFL116" s="39"/>
      <c r="EFM116" s="39"/>
      <c r="EFN116" s="39"/>
      <c r="EFO116" s="39"/>
      <c r="EFP116" s="39"/>
      <c r="EFQ116" s="39"/>
      <c r="EFR116" s="39"/>
      <c r="EFS116" s="39"/>
      <c r="EFT116" s="39"/>
      <c r="EFU116" s="39"/>
      <c r="EFV116" s="39"/>
      <c r="EFW116" s="39"/>
      <c r="EFX116" s="39"/>
      <c r="EFY116" s="39"/>
      <c r="EFZ116" s="39"/>
      <c r="EGA116" s="39"/>
      <c r="EGB116" s="39"/>
      <c r="EGC116" s="39"/>
      <c r="EGD116" s="39"/>
      <c r="EGE116" s="39"/>
      <c r="EGF116" s="39"/>
      <c r="EGG116" s="39"/>
      <c r="EGH116" s="39"/>
      <c r="EGI116" s="39"/>
      <c r="EGJ116" s="39"/>
      <c r="EGK116" s="39"/>
      <c r="EGL116" s="39"/>
      <c r="EGM116" s="39"/>
      <c r="EGN116" s="39"/>
      <c r="EGO116" s="39"/>
      <c r="EGP116" s="39"/>
      <c r="EGQ116" s="39"/>
      <c r="EGR116" s="39"/>
      <c r="EGS116" s="39"/>
      <c r="EGT116" s="39"/>
      <c r="EGU116" s="39"/>
      <c r="EGV116" s="39"/>
      <c r="EGW116" s="39"/>
      <c r="EGX116" s="39"/>
      <c r="EGY116" s="39"/>
      <c r="EGZ116" s="39"/>
      <c r="EHA116" s="39"/>
      <c r="EHB116" s="39"/>
      <c r="EHC116" s="39"/>
      <c r="EHD116" s="39"/>
      <c r="EHE116" s="39"/>
      <c r="EHF116" s="39"/>
      <c r="EHG116" s="39"/>
      <c r="EHH116" s="39"/>
      <c r="EHI116" s="39"/>
      <c r="EHJ116" s="39"/>
      <c r="EHK116" s="39"/>
      <c r="EHL116" s="39"/>
      <c r="EHM116" s="39"/>
      <c r="EHN116" s="39"/>
      <c r="EHO116" s="39"/>
      <c r="EHP116" s="39"/>
      <c r="EHQ116" s="39"/>
      <c r="EHR116" s="39"/>
      <c r="EHS116" s="39"/>
      <c r="EHT116" s="39"/>
      <c r="EHU116" s="39"/>
      <c r="EHV116" s="39"/>
      <c r="EHW116" s="39"/>
      <c r="EHX116" s="39"/>
      <c r="EHY116" s="39"/>
      <c r="EHZ116" s="39"/>
      <c r="EIA116" s="39"/>
      <c r="EIB116" s="39"/>
      <c r="EIC116" s="39"/>
      <c r="EID116" s="39"/>
      <c r="EIE116" s="39"/>
      <c r="EIF116" s="39"/>
      <c r="EIG116" s="39"/>
      <c r="EIH116" s="39"/>
      <c r="EII116" s="39"/>
      <c r="EIJ116" s="39"/>
      <c r="EIK116" s="39"/>
      <c r="EIL116" s="39"/>
      <c r="EIM116" s="39"/>
      <c r="EIN116" s="39"/>
      <c r="EIO116" s="39"/>
      <c r="EIP116" s="39"/>
      <c r="EIQ116" s="39"/>
      <c r="EIR116" s="39"/>
      <c r="EIS116" s="39"/>
      <c r="EIT116" s="39"/>
      <c r="EIU116" s="39"/>
      <c r="EIV116" s="39"/>
      <c r="EIW116" s="39"/>
      <c r="EIX116" s="39"/>
      <c r="EIY116" s="39"/>
      <c r="EIZ116" s="39"/>
      <c r="EJA116" s="39"/>
      <c r="EJB116" s="39"/>
      <c r="EJC116" s="39"/>
      <c r="EJD116" s="39"/>
      <c r="EJE116" s="39"/>
      <c r="EJF116" s="39"/>
      <c r="EJG116" s="39"/>
      <c r="EJH116" s="39"/>
      <c r="EJI116" s="39"/>
      <c r="EJJ116" s="39"/>
      <c r="EJK116" s="39"/>
      <c r="EJL116" s="39"/>
      <c r="EJM116" s="39"/>
      <c r="EJN116" s="39"/>
      <c r="EJO116" s="39"/>
      <c r="EJP116" s="39"/>
      <c r="EJQ116" s="39"/>
      <c r="EJR116" s="39"/>
      <c r="EJS116" s="39"/>
      <c r="EJT116" s="39"/>
      <c r="EJU116" s="39"/>
      <c r="EJV116" s="39"/>
      <c r="EJW116" s="39"/>
      <c r="EJX116" s="39"/>
      <c r="EJY116" s="39"/>
      <c r="EJZ116" s="39"/>
      <c r="EKA116" s="39"/>
      <c r="EKB116" s="39"/>
      <c r="EKC116" s="39"/>
      <c r="EKD116" s="39"/>
      <c r="EKE116" s="39"/>
      <c r="EKF116" s="39"/>
      <c r="EKG116" s="39"/>
      <c r="EKH116" s="39"/>
      <c r="EKI116" s="39"/>
      <c r="EKJ116" s="39"/>
      <c r="EKK116" s="39"/>
      <c r="EKL116" s="39"/>
      <c r="EKM116" s="39"/>
      <c r="EKN116" s="39"/>
      <c r="EKO116" s="39"/>
      <c r="EKP116" s="39"/>
      <c r="EKQ116" s="39"/>
      <c r="EKR116" s="39"/>
      <c r="EKS116" s="39"/>
      <c r="EKT116" s="39"/>
      <c r="EKU116" s="39"/>
      <c r="EKV116" s="39"/>
      <c r="EKW116" s="39"/>
      <c r="EKX116" s="39"/>
      <c r="EKY116" s="39"/>
      <c r="EKZ116" s="39"/>
      <c r="ELA116" s="39"/>
      <c r="ELB116" s="39"/>
      <c r="ELC116" s="39"/>
      <c r="ELD116" s="39"/>
      <c r="ELE116" s="39"/>
      <c r="ELF116" s="39"/>
      <c r="ELG116" s="39"/>
      <c r="ELH116" s="39"/>
      <c r="ELI116" s="39"/>
      <c r="ELJ116" s="39"/>
      <c r="ELK116" s="39"/>
      <c r="ELL116" s="39"/>
      <c r="ELM116" s="39"/>
      <c r="ELN116" s="39"/>
      <c r="ELO116" s="39"/>
      <c r="ELP116" s="39"/>
      <c r="ELQ116" s="39"/>
      <c r="ELR116" s="39"/>
      <c r="ELS116" s="39"/>
      <c r="ELT116" s="39"/>
      <c r="ELU116" s="39"/>
      <c r="ELV116" s="39"/>
      <c r="ELW116" s="39"/>
      <c r="ELX116" s="39"/>
      <c r="ELY116" s="39"/>
      <c r="ELZ116" s="39"/>
      <c r="EMA116" s="39"/>
      <c r="EMB116" s="39"/>
      <c r="EMC116" s="39"/>
      <c r="EMD116" s="39"/>
      <c r="EME116" s="39"/>
      <c r="EMF116" s="39"/>
      <c r="EMG116" s="39"/>
      <c r="EMH116" s="39"/>
      <c r="EMI116" s="39"/>
      <c r="EMJ116" s="39"/>
      <c r="EMK116" s="39"/>
      <c r="EML116" s="39"/>
      <c r="EMM116" s="39"/>
      <c r="EMN116" s="39"/>
      <c r="EMO116" s="39"/>
      <c r="EMP116" s="39"/>
      <c r="EMQ116" s="39"/>
      <c r="EMR116" s="39"/>
      <c r="EMS116" s="39"/>
      <c r="EMT116" s="39"/>
      <c r="EMU116" s="39"/>
      <c r="EMV116" s="39"/>
      <c r="EMW116" s="39"/>
      <c r="EMX116" s="39"/>
      <c r="EMY116" s="39"/>
      <c r="EMZ116" s="39"/>
      <c r="ENA116" s="39"/>
      <c r="ENB116" s="39"/>
      <c r="ENC116" s="39"/>
      <c r="END116" s="39"/>
      <c r="ENE116" s="39"/>
      <c r="ENF116" s="39"/>
      <c r="ENG116" s="39"/>
      <c r="ENH116" s="39"/>
      <c r="ENI116" s="39"/>
      <c r="ENJ116" s="39"/>
      <c r="ENK116" s="39"/>
      <c r="ENL116" s="39"/>
      <c r="ENM116" s="39"/>
      <c r="ENN116" s="39"/>
      <c r="ENO116" s="39"/>
      <c r="ENP116" s="39"/>
      <c r="ENQ116" s="39"/>
      <c r="ENR116" s="39"/>
      <c r="ENS116" s="39"/>
      <c r="ENT116" s="39"/>
      <c r="ENU116" s="39"/>
      <c r="ENV116" s="39"/>
      <c r="ENW116" s="39"/>
      <c r="ENX116" s="39"/>
      <c r="ENY116" s="39"/>
      <c r="ENZ116" s="39"/>
      <c r="EOA116" s="39"/>
      <c r="EOB116" s="39"/>
      <c r="EOC116" s="39"/>
      <c r="EOD116" s="39"/>
      <c r="EOE116" s="39"/>
      <c r="EOF116" s="39"/>
      <c r="EOG116" s="39"/>
      <c r="EOH116" s="39"/>
      <c r="EOI116" s="39"/>
      <c r="EOJ116" s="39"/>
      <c r="EOK116" s="39"/>
      <c r="EOL116" s="39"/>
      <c r="EOM116" s="39"/>
      <c r="EON116" s="39"/>
      <c r="EOO116" s="39"/>
      <c r="EOP116" s="39"/>
      <c r="EOQ116" s="39"/>
      <c r="EOR116" s="39"/>
      <c r="EOS116" s="39"/>
      <c r="EOT116" s="39"/>
      <c r="EOU116" s="39"/>
      <c r="EOV116" s="39"/>
      <c r="EOW116" s="39"/>
      <c r="EOX116" s="39"/>
      <c r="EOY116" s="39"/>
      <c r="EOZ116" s="39"/>
      <c r="EPA116" s="39"/>
      <c r="EPB116" s="39"/>
      <c r="EPC116" s="39"/>
      <c r="EPD116" s="39"/>
      <c r="EPE116" s="39"/>
      <c r="EPF116" s="39"/>
      <c r="EPG116" s="39"/>
      <c r="EPH116" s="39"/>
      <c r="EPI116" s="39"/>
      <c r="EPJ116" s="39"/>
      <c r="EPK116" s="39"/>
      <c r="EPL116" s="39"/>
      <c r="EPM116" s="39"/>
      <c r="EPN116" s="39"/>
      <c r="EPO116" s="39"/>
      <c r="EPP116" s="39"/>
      <c r="EPQ116" s="39"/>
      <c r="EPR116" s="39"/>
      <c r="EPS116" s="39"/>
      <c r="EPT116" s="39"/>
      <c r="EPU116" s="39"/>
      <c r="EPV116" s="39"/>
      <c r="EPW116" s="39"/>
      <c r="EPX116" s="39"/>
      <c r="EPY116" s="39"/>
      <c r="EPZ116" s="39"/>
      <c r="EQA116" s="39"/>
      <c r="EQB116" s="39"/>
      <c r="EQC116" s="39"/>
      <c r="EQD116" s="39"/>
      <c r="EQE116" s="39"/>
      <c r="EQF116" s="39"/>
      <c r="EQG116" s="39"/>
      <c r="EQH116" s="39"/>
      <c r="EQI116" s="39"/>
      <c r="EQJ116" s="39"/>
      <c r="EQK116" s="39"/>
      <c r="EQL116" s="39"/>
      <c r="EQM116" s="39"/>
      <c r="EQN116" s="39"/>
      <c r="EQO116" s="39"/>
      <c r="EQP116" s="39"/>
      <c r="EQQ116" s="39"/>
      <c r="EQR116" s="39"/>
      <c r="EQS116" s="39"/>
      <c r="EQT116" s="39"/>
      <c r="EQU116" s="39"/>
      <c r="EQV116" s="39"/>
      <c r="EQW116" s="39"/>
      <c r="EQX116" s="39"/>
      <c r="EQY116" s="39"/>
      <c r="EQZ116" s="39"/>
      <c r="ERA116" s="39"/>
      <c r="ERB116" s="39"/>
      <c r="ERC116" s="39"/>
      <c r="ERD116" s="39"/>
      <c r="ERE116" s="39"/>
      <c r="ERF116" s="39"/>
      <c r="ERG116" s="39"/>
      <c r="ERH116" s="39"/>
      <c r="ERI116" s="39"/>
      <c r="ERJ116" s="39"/>
      <c r="ERK116" s="39"/>
      <c r="ERL116" s="39"/>
      <c r="ERM116" s="39"/>
      <c r="ERN116" s="39"/>
      <c r="ERO116" s="39"/>
      <c r="ERP116" s="39"/>
      <c r="ERQ116" s="39"/>
      <c r="ERR116" s="39"/>
      <c r="ERS116" s="39"/>
      <c r="ERT116" s="39"/>
      <c r="ERU116" s="39"/>
      <c r="ERV116" s="39"/>
      <c r="ERW116" s="39"/>
      <c r="ERX116" s="39"/>
      <c r="ERY116" s="39"/>
      <c r="ERZ116" s="39"/>
      <c r="ESA116" s="39"/>
      <c r="ESB116" s="39"/>
      <c r="ESC116" s="39"/>
      <c r="ESD116" s="39"/>
      <c r="ESE116" s="39"/>
      <c r="ESF116" s="39"/>
      <c r="ESG116" s="39"/>
      <c r="ESH116" s="39"/>
      <c r="ESI116" s="39"/>
      <c r="ESJ116" s="39"/>
      <c r="ESK116" s="39"/>
      <c r="ESL116" s="39"/>
      <c r="ESM116" s="39"/>
      <c r="ESN116" s="39"/>
      <c r="ESO116" s="39"/>
      <c r="ESP116" s="39"/>
      <c r="ESQ116" s="39"/>
      <c r="ESR116" s="39"/>
      <c r="ESS116" s="39"/>
      <c r="EST116" s="39"/>
      <c r="ESU116" s="39"/>
      <c r="ESV116" s="39"/>
      <c r="ESW116" s="39"/>
      <c r="ESX116" s="39"/>
      <c r="ESY116" s="39"/>
      <c r="ESZ116" s="39"/>
      <c r="ETA116" s="39"/>
      <c r="ETB116" s="39"/>
      <c r="ETC116" s="39"/>
      <c r="ETD116" s="39"/>
      <c r="ETE116" s="39"/>
      <c r="ETF116" s="39"/>
      <c r="ETG116" s="39"/>
      <c r="ETH116" s="39"/>
      <c r="ETI116" s="39"/>
      <c r="ETJ116" s="39"/>
      <c r="ETK116" s="39"/>
      <c r="ETL116" s="39"/>
      <c r="ETM116" s="39"/>
      <c r="ETN116" s="39"/>
      <c r="ETO116" s="39"/>
      <c r="ETP116" s="39"/>
      <c r="ETQ116" s="39"/>
      <c r="ETR116" s="39"/>
      <c r="ETS116" s="39"/>
      <c r="ETT116" s="39"/>
      <c r="ETU116" s="39"/>
      <c r="ETV116" s="39"/>
      <c r="ETW116" s="39"/>
      <c r="ETX116" s="39"/>
      <c r="ETY116" s="39"/>
      <c r="ETZ116" s="39"/>
      <c r="EUA116" s="39"/>
      <c r="EUB116" s="39"/>
      <c r="EUC116" s="39"/>
      <c r="EUD116" s="39"/>
      <c r="EUE116" s="39"/>
      <c r="EUF116" s="39"/>
      <c r="EUG116" s="39"/>
      <c r="EUH116" s="39"/>
      <c r="EUI116" s="39"/>
      <c r="EUJ116" s="39"/>
      <c r="EUK116" s="39"/>
      <c r="EUL116" s="39"/>
      <c r="EUM116" s="39"/>
      <c r="EUN116" s="39"/>
      <c r="EUO116" s="39"/>
      <c r="EUP116" s="39"/>
      <c r="EUQ116" s="39"/>
      <c r="EUR116" s="39"/>
      <c r="EUS116" s="39"/>
      <c r="EUT116" s="39"/>
      <c r="EUU116" s="39"/>
      <c r="EUV116" s="39"/>
      <c r="EUW116" s="39"/>
      <c r="EUX116" s="39"/>
      <c r="EUY116" s="39"/>
      <c r="EUZ116" s="39"/>
      <c r="EVA116" s="39"/>
      <c r="EVB116" s="39"/>
      <c r="EVC116" s="39"/>
      <c r="EVD116" s="39"/>
      <c r="EVE116" s="39"/>
      <c r="EVF116" s="39"/>
      <c r="EVG116" s="39"/>
      <c r="EVH116" s="39"/>
      <c r="EVI116" s="39"/>
      <c r="EVJ116" s="39"/>
      <c r="EVK116" s="39"/>
      <c r="EVL116" s="39"/>
      <c r="EVM116" s="39"/>
      <c r="EVN116" s="39"/>
      <c r="EVO116" s="39"/>
      <c r="EVP116" s="39"/>
      <c r="EVQ116" s="39"/>
      <c r="EVR116" s="39"/>
      <c r="EVS116" s="39"/>
      <c r="EVT116" s="39"/>
      <c r="EVU116" s="39"/>
      <c r="EVV116" s="39"/>
      <c r="EVW116" s="39"/>
      <c r="EVX116" s="39"/>
      <c r="EVY116" s="39"/>
      <c r="EVZ116" s="39"/>
      <c r="EWA116" s="39"/>
      <c r="EWB116" s="39"/>
      <c r="EWC116" s="39"/>
      <c r="EWD116" s="39"/>
      <c r="EWE116" s="39"/>
      <c r="EWF116" s="39"/>
      <c r="EWG116" s="39"/>
      <c r="EWH116" s="39"/>
      <c r="EWI116" s="39"/>
      <c r="EWJ116" s="39"/>
      <c r="EWK116" s="39"/>
      <c r="EWL116" s="39"/>
      <c r="EWM116" s="39"/>
      <c r="EWN116" s="39"/>
      <c r="EWO116" s="39"/>
      <c r="EWP116" s="39"/>
      <c r="EWQ116" s="39"/>
      <c r="EWR116" s="39"/>
      <c r="EWS116" s="39"/>
      <c r="EWT116" s="39"/>
      <c r="EWU116" s="39"/>
      <c r="EWV116" s="39"/>
      <c r="EWW116" s="39"/>
      <c r="EWX116" s="39"/>
      <c r="EWY116" s="39"/>
      <c r="EWZ116" s="39"/>
      <c r="EXA116" s="39"/>
      <c r="EXB116" s="39"/>
      <c r="EXC116" s="39"/>
      <c r="EXD116" s="39"/>
      <c r="EXE116" s="39"/>
      <c r="EXF116" s="39"/>
      <c r="EXG116" s="39"/>
      <c r="EXH116" s="39"/>
      <c r="EXI116" s="39"/>
      <c r="EXJ116" s="39"/>
      <c r="EXK116" s="39"/>
      <c r="EXL116" s="39"/>
      <c r="EXM116" s="39"/>
      <c r="EXN116" s="39"/>
      <c r="EXO116" s="39"/>
      <c r="EXP116" s="39"/>
      <c r="EXQ116" s="39"/>
      <c r="EXR116" s="39"/>
      <c r="EXS116" s="39"/>
      <c r="EXT116" s="39"/>
      <c r="EXU116" s="39"/>
      <c r="EXV116" s="39"/>
      <c r="EXW116" s="39"/>
      <c r="EXX116" s="39"/>
      <c r="EXY116" s="39"/>
      <c r="EXZ116" s="39"/>
      <c r="EYA116" s="39"/>
      <c r="EYB116" s="39"/>
      <c r="EYC116" s="39"/>
      <c r="EYD116" s="39"/>
      <c r="EYE116" s="39"/>
      <c r="EYF116" s="39"/>
      <c r="EYG116" s="39"/>
      <c r="EYH116" s="39"/>
      <c r="EYI116" s="39"/>
      <c r="EYJ116" s="39"/>
      <c r="EYK116" s="39"/>
      <c r="EYL116" s="39"/>
      <c r="EYM116" s="39"/>
      <c r="EYN116" s="39"/>
      <c r="EYO116" s="39"/>
      <c r="EYP116" s="39"/>
      <c r="EYQ116" s="39"/>
      <c r="EYR116" s="39"/>
      <c r="EYS116" s="39"/>
      <c r="EYT116" s="39"/>
      <c r="EYU116" s="39"/>
      <c r="EYV116" s="39"/>
      <c r="EYW116" s="39"/>
      <c r="EYX116" s="39"/>
      <c r="EYY116" s="39"/>
      <c r="EYZ116" s="39"/>
      <c r="EZA116" s="39"/>
      <c r="EZB116" s="39"/>
      <c r="EZC116" s="39"/>
      <c r="EZD116" s="39"/>
      <c r="EZE116" s="39"/>
      <c r="EZF116" s="39"/>
      <c r="EZG116" s="39"/>
      <c r="EZH116" s="39"/>
      <c r="EZI116" s="39"/>
      <c r="EZJ116" s="39"/>
      <c r="EZK116" s="39"/>
      <c r="EZL116" s="39"/>
      <c r="EZM116" s="39"/>
      <c r="EZN116" s="39"/>
      <c r="EZO116" s="39"/>
      <c r="EZP116" s="39"/>
      <c r="EZQ116" s="39"/>
      <c r="EZR116" s="39"/>
      <c r="EZS116" s="39"/>
      <c r="EZT116" s="39"/>
      <c r="EZU116" s="39"/>
      <c r="EZV116" s="39"/>
      <c r="EZW116" s="39"/>
      <c r="EZX116" s="39"/>
      <c r="EZY116" s="39"/>
      <c r="EZZ116" s="39"/>
      <c r="FAA116" s="39"/>
      <c r="FAB116" s="39"/>
      <c r="FAC116" s="39"/>
      <c r="FAD116" s="39"/>
      <c r="FAE116" s="39"/>
      <c r="FAF116" s="39"/>
      <c r="FAG116" s="39"/>
      <c r="FAH116" s="39"/>
      <c r="FAI116" s="39"/>
      <c r="FAJ116" s="39"/>
      <c r="FAK116" s="39"/>
      <c r="FAL116" s="39"/>
      <c r="FAM116" s="39"/>
      <c r="FAN116" s="39"/>
      <c r="FAO116" s="39"/>
      <c r="FAP116" s="39"/>
      <c r="FAQ116" s="39"/>
      <c r="FAR116" s="39"/>
      <c r="FAS116" s="39"/>
      <c r="FAT116" s="39"/>
      <c r="FAU116" s="39"/>
      <c r="FAV116" s="39"/>
      <c r="FAW116" s="39"/>
      <c r="FAX116" s="39"/>
      <c r="FAY116" s="39"/>
      <c r="FAZ116" s="39"/>
      <c r="FBA116" s="39"/>
      <c r="FBB116" s="39"/>
      <c r="FBC116" s="39"/>
      <c r="FBD116" s="39"/>
      <c r="FBE116" s="39"/>
      <c r="FBF116" s="39"/>
      <c r="FBG116" s="39"/>
      <c r="FBH116" s="39"/>
      <c r="FBI116" s="39"/>
      <c r="FBJ116" s="39"/>
      <c r="FBK116" s="39"/>
      <c r="FBL116" s="39"/>
      <c r="FBM116" s="39"/>
      <c r="FBN116" s="39"/>
      <c r="FBO116" s="39"/>
      <c r="FBP116" s="39"/>
      <c r="FBQ116" s="39"/>
      <c r="FBR116" s="39"/>
      <c r="FBS116" s="39"/>
      <c r="FBT116" s="39"/>
      <c r="FBU116" s="39"/>
      <c r="FBV116" s="39"/>
      <c r="FBW116" s="39"/>
      <c r="FBX116" s="39"/>
      <c r="FBY116" s="39"/>
      <c r="FBZ116" s="39"/>
      <c r="FCA116" s="39"/>
      <c r="FCB116" s="39"/>
      <c r="FCC116" s="39"/>
      <c r="FCD116" s="39"/>
      <c r="FCE116" s="39"/>
      <c r="FCF116" s="39"/>
      <c r="FCG116" s="39"/>
      <c r="FCH116" s="39"/>
      <c r="FCI116" s="39"/>
      <c r="FCJ116" s="39"/>
      <c r="FCK116" s="39"/>
      <c r="FCL116" s="39"/>
      <c r="FCM116" s="39"/>
      <c r="FCN116" s="39"/>
      <c r="FCO116" s="39"/>
      <c r="FCP116" s="39"/>
      <c r="FCQ116" s="39"/>
      <c r="FCR116" s="39"/>
      <c r="FCS116" s="39"/>
      <c r="FCT116" s="39"/>
      <c r="FCU116" s="39"/>
      <c r="FCV116" s="39"/>
      <c r="FCW116" s="39"/>
      <c r="FCX116" s="39"/>
      <c r="FCY116" s="39"/>
      <c r="FCZ116" s="39"/>
      <c r="FDA116" s="39"/>
      <c r="FDB116" s="39"/>
      <c r="FDC116" s="39"/>
      <c r="FDD116" s="39"/>
      <c r="FDE116" s="39"/>
      <c r="FDF116" s="39"/>
      <c r="FDG116" s="39"/>
      <c r="FDH116" s="39"/>
      <c r="FDI116" s="39"/>
      <c r="FDJ116" s="39"/>
      <c r="FDK116" s="39"/>
      <c r="FDL116" s="39"/>
      <c r="FDM116" s="39"/>
      <c r="FDN116" s="39"/>
      <c r="FDO116" s="39"/>
      <c r="FDP116" s="39"/>
      <c r="FDQ116" s="39"/>
      <c r="FDR116" s="39"/>
      <c r="FDS116" s="39"/>
      <c r="FDT116" s="39"/>
      <c r="FDU116" s="39"/>
      <c r="FDV116" s="39"/>
      <c r="FDW116" s="39"/>
      <c r="FDX116" s="39"/>
      <c r="FDY116" s="39"/>
      <c r="FDZ116" s="39"/>
      <c r="FEA116" s="39"/>
      <c r="FEB116" s="39"/>
      <c r="FEC116" s="39"/>
      <c r="FED116" s="39"/>
      <c r="FEE116" s="39"/>
      <c r="FEF116" s="39"/>
      <c r="FEG116" s="39"/>
      <c r="FEH116" s="39"/>
      <c r="FEI116" s="39"/>
      <c r="FEJ116" s="39"/>
      <c r="FEK116" s="39"/>
      <c r="FEL116" s="39"/>
      <c r="FEM116" s="39"/>
      <c r="FEN116" s="39"/>
      <c r="FEO116" s="39"/>
      <c r="FEP116" s="39"/>
      <c r="FEQ116" s="39"/>
      <c r="FER116" s="39"/>
      <c r="FES116" s="39"/>
      <c r="FET116" s="39"/>
      <c r="FEU116" s="39"/>
      <c r="FEV116" s="39"/>
      <c r="FEW116" s="39"/>
      <c r="FEX116" s="39"/>
      <c r="FEY116" s="39"/>
      <c r="FEZ116" s="39"/>
      <c r="FFA116" s="39"/>
      <c r="FFB116" s="39"/>
      <c r="FFC116" s="39"/>
      <c r="FFD116" s="39"/>
      <c r="FFE116" s="39"/>
      <c r="FFF116" s="39"/>
      <c r="FFG116" s="39"/>
      <c r="FFH116" s="39"/>
      <c r="FFI116" s="39"/>
      <c r="FFJ116" s="39"/>
      <c r="FFK116" s="39"/>
      <c r="FFL116" s="39"/>
      <c r="FFM116" s="39"/>
      <c r="FFN116" s="39"/>
      <c r="FFO116" s="39"/>
      <c r="FFP116" s="39"/>
      <c r="FFQ116" s="39"/>
      <c r="FFR116" s="39"/>
      <c r="FFS116" s="39"/>
      <c r="FFT116" s="39"/>
      <c r="FFU116" s="39"/>
      <c r="FFV116" s="39"/>
      <c r="FFW116" s="39"/>
      <c r="FFX116" s="39"/>
      <c r="FFY116" s="39"/>
      <c r="FFZ116" s="39"/>
      <c r="FGA116" s="39"/>
      <c r="FGB116" s="39"/>
      <c r="FGC116" s="39"/>
      <c r="FGD116" s="39"/>
      <c r="FGE116" s="39"/>
      <c r="FGF116" s="39"/>
      <c r="FGG116" s="39"/>
      <c r="FGH116" s="39"/>
      <c r="FGI116" s="39"/>
      <c r="FGJ116" s="39"/>
      <c r="FGK116" s="39"/>
      <c r="FGL116" s="39"/>
      <c r="FGM116" s="39"/>
      <c r="FGN116" s="39"/>
      <c r="FGO116" s="39"/>
      <c r="FGP116" s="39"/>
      <c r="FGQ116" s="39"/>
      <c r="FGR116" s="39"/>
      <c r="FGS116" s="39"/>
      <c r="FGT116" s="39"/>
      <c r="FGU116" s="39"/>
      <c r="FGV116" s="39"/>
      <c r="FGW116" s="39"/>
      <c r="FGX116" s="39"/>
      <c r="FGY116" s="39"/>
      <c r="FGZ116" s="39"/>
      <c r="FHA116" s="39"/>
      <c r="FHB116" s="39"/>
      <c r="FHC116" s="39"/>
      <c r="FHD116" s="39"/>
      <c r="FHE116" s="39"/>
      <c r="FHF116" s="39"/>
      <c r="FHG116" s="39"/>
      <c r="FHH116" s="39"/>
      <c r="FHI116" s="39"/>
      <c r="FHJ116" s="39"/>
      <c r="FHK116" s="39"/>
      <c r="FHL116" s="39"/>
      <c r="FHM116" s="39"/>
      <c r="FHN116" s="39"/>
      <c r="FHO116" s="39"/>
      <c r="FHP116" s="39"/>
      <c r="FHQ116" s="39"/>
      <c r="FHR116" s="39"/>
      <c r="FHS116" s="39"/>
      <c r="FHT116" s="39"/>
      <c r="FHU116" s="39"/>
      <c r="FHV116" s="39"/>
      <c r="FHW116" s="39"/>
      <c r="FHX116" s="39"/>
      <c r="FHY116" s="39"/>
      <c r="FHZ116" s="39"/>
      <c r="FIA116" s="39"/>
      <c r="FIB116" s="39"/>
      <c r="FIC116" s="39"/>
      <c r="FID116" s="39"/>
      <c r="FIE116" s="39"/>
      <c r="FIF116" s="39"/>
      <c r="FIG116" s="39"/>
      <c r="FIH116" s="39"/>
      <c r="FII116" s="39"/>
      <c r="FIJ116" s="39"/>
      <c r="FIK116" s="39"/>
      <c r="FIL116" s="39"/>
      <c r="FIM116" s="39"/>
      <c r="FIN116" s="39"/>
      <c r="FIO116" s="39"/>
      <c r="FIP116" s="39"/>
      <c r="FIQ116" s="39"/>
      <c r="FIR116" s="39"/>
      <c r="FIS116" s="39"/>
      <c r="FIT116" s="39"/>
      <c r="FIU116" s="39"/>
      <c r="FIV116" s="39"/>
      <c r="FIW116" s="39"/>
      <c r="FIX116" s="39"/>
      <c r="FIY116" s="39"/>
      <c r="FIZ116" s="39"/>
      <c r="FJA116" s="39"/>
      <c r="FJB116" s="39"/>
      <c r="FJC116" s="39"/>
      <c r="FJD116" s="39"/>
      <c r="FJE116" s="39"/>
      <c r="FJF116" s="39"/>
      <c r="FJG116" s="39"/>
      <c r="FJH116" s="39"/>
      <c r="FJI116" s="39"/>
      <c r="FJJ116" s="39"/>
      <c r="FJK116" s="39"/>
      <c r="FJL116" s="39"/>
      <c r="FJM116" s="39"/>
      <c r="FJN116" s="39"/>
      <c r="FJO116" s="39"/>
      <c r="FJP116" s="39"/>
      <c r="FJQ116" s="39"/>
      <c r="FJR116" s="39"/>
      <c r="FJS116" s="39"/>
      <c r="FJT116" s="39"/>
      <c r="FJU116" s="39"/>
      <c r="FJV116" s="39"/>
      <c r="FJW116" s="39"/>
      <c r="FJX116" s="39"/>
      <c r="FJY116" s="39"/>
      <c r="FJZ116" s="39"/>
      <c r="FKA116" s="39"/>
      <c r="FKB116" s="39"/>
      <c r="FKC116" s="39"/>
      <c r="FKD116" s="39"/>
      <c r="FKE116" s="39"/>
      <c r="FKF116" s="39"/>
      <c r="FKG116" s="39"/>
      <c r="FKH116" s="39"/>
      <c r="FKI116" s="39"/>
      <c r="FKJ116" s="39"/>
      <c r="FKK116" s="39"/>
      <c r="FKL116" s="39"/>
      <c r="FKM116" s="39"/>
      <c r="FKN116" s="39"/>
      <c r="FKO116" s="39"/>
      <c r="FKP116" s="39"/>
      <c r="FKQ116" s="39"/>
      <c r="FKR116" s="39"/>
      <c r="FKS116" s="39"/>
      <c r="FKT116" s="39"/>
      <c r="FKU116" s="39"/>
      <c r="FKV116" s="39"/>
      <c r="FKW116" s="39"/>
      <c r="FKX116" s="39"/>
      <c r="FKY116" s="39"/>
      <c r="FKZ116" s="39"/>
      <c r="FLA116" s="39"/>
      <c r="FLB116" s="39"/>
      <c r="FLC116" s="39"/>
      <c r="FLD116" s="39"/>
      <c r="FLE116" s="39"/>
      <c r="FLF116" s="39"/>
      <c r="FLG116" s="39"/>
      <c r="FLH116" s="39"/>
      <c r="FLI116" s="39"/>
      <c r="FLJ116" s="39"/>
      <c r="FLK116" s="39"/>
      <c r="FLL116" s="39"/>
      <c r="FLM116" s="39"/>
      <c r="FLN116" s="39"/>
      <c r="FLO116" s="39"/>
      <c r="FLP116" s="39"/>
      <c r="FLQ116" s="39"/>
      <c r="FLR116" s="39"/>
      <c r="FLS116" s="39"/>
      <c r="FLT116" s="39"/>
      <c r="FLU116" s="39"/>
      <c r="FLV116" s="39"/>
      <c r="FLW116" s="39"/>
      <c r="FLX116" s="39"/>
      <c r="FLY116" s="39"/>
      <c r="FLZ116" s="39"/>
      <c r="FMA116" s="39"/>
      <c r="FMB116" s="39"/>
      <c r="FMC116" s="39"/>
      <c r="FMD116" s="39"/>
      <c r="FME116" s="39"/>
      <c r="FMF116" s="39"/>
      <c r="FMG116" s="39"/>
      <c r="FMH116" s="39"/>
      <c r="FMI116" s="39"/>
      <c r="FMJ116" s="39"/>
      <c r="FMK116" s="39"/>
      <c r="FML116" s="39"/>
      <c r="FMM116" s="39"/>
      <c r="FMN116" s="39"/>
      <c r="FMO116" s="39"/>
      <c r="FMP116" s="39"/>
      <c r="FMQ116" s="39"/>
      <c r="FMR116" s="39"/>
      <c r="FMS116" s="39"/>
      <c r="FMT116" s="39"/>
      <c r="FMU116" s="39"/>
      <c r="FMV116" s="39"/>
      <c r="FMW116" s="39"/>
      <c r="FMX116" s="39"/>
      <c r="FMY116" s="39"/>
      <c r="FMZ116" s="39"/>
      <c r="FNA116" s="39"/>
      <c r="FNB116" s="39"/>
      <c r="FNC116" s="39"/>
      <c r="FND116" s="39"/>
      <c r="FNE116" s="39"/>
      <c r="FNF116" s="39"/>
      <c r="FNG116" s="39"/>
      <c r="FNH116" s="39"/>
      <c r="FNI116" s="39"/>
      <c r="FNJ116" s="39"/>
      <c r="FNK116" s="39"/>
      <c r="FNL116" s="39"/>
      <c r="FNM116" s="39"/>
      <c r="FNN116" s="39"/>
      <c r="FNO116" s="39"/>
      <c r="FNP116" s="39"/>
      <c r="FNQ116" s="39"/>
      <c r="FNR116" s="39"/>
      <c r="FNS116" s="39"/>
      <c r="FNT116" s="39"/>
      <c r="FNU116" s="39"/>
      <c r="FNV116" s="39"/>
      <c r="FNW116" s="39"/>
      <c r="FNX116" s="39"/>
      <c r="FNY116" s="39"/>
      <c r="FNZ116" s="39"/>
      <c r="FOA116" s="39"/>
      <c r="FOB116" s="39"/>
      <c r="FOC116" s="39"/>
      <c r="FOD116" s="39"/>
      <c r="FOE116" s="39"/>
      <c r="FOF116" s="39"/>
      <c r="FOG116" s="39"/>
      <c r="FOH116" s="39"/>
      <c r="FOI116" s="39"/>
      <c r="FOJ116" s="39"/>
      <c r="FOK116" s="39"/>
      <c r="FOL116" s="39"/>
      <c r="FOM116" s="39"/>
      <c r="FON116" s="39"/>
      <c r="FOO116" s="39"/>
      <c r="FOP116" s="39"/>
      <c r="FOQ116" s="39"/>
      <c r="FOR116" s="39"/>
      <c r="FOS116" s="39"/>
      <c r="FOT116" s="39"/>
      <c r="FOU116" s="39"/>
      <c r="FOV116" s="39"/>
      <c r="FOW116" s="39"/>
      <c r="FOX116" s="39"/>
      <c r="FOY116" s="39"/>
      <c r="FOZ116" s="39"/>
      <c r="FPA116" s="39"/>
      <c r="FPB116" s="39"/>
      <c r="FPC116" s="39"/>
      <c r="FPD116" s="39"/>
      <c r="FPE116" s="39"/>
      <c r="FPF116" s="39"/>
      <c r="FPG116" s="39"/>
      <c r="FPH116" s="39"/>
      <c r="FPI116" s="39"/>
      <c r="FPJ116" s="39"/>
      <c r="FPK116" s="39"/>
      <c r="FPL116" s="39"/>
      <c r="FPM116" s="39"/>
      <c r="FPN116" s="39"/>
      <c r="FPO116" s="39"/>
      <c r="FPP116" s="39"/>
      <c r="FPQ116" s="39"/>
      <c r="FPR116" s="39"/>
      <c r="FPS116" s="39"/>
      <c r="FPT116" s="39"/>
      <c r="FPU116" s="39"/>
      <c r="FPV116" s="39"/>
      <c r="FPW116" s="39"/>
      <c r="FPX116" s="39"/>
      <c r="FPY116" s="39"/>
      <c r="FPZ116" s="39"/>
      <c r="FQA116" s="39"/>
      <c r="FQB116" s="39"/>
      <c r="FQC116" s="39"/>
      <c r="FQD116" s="39"/>
      <c r="FQE116" s="39"/>
      <c r="FQF116" s="39"/>
      <c r="FQG116" s="39"/>
      <c r="FQH116" s="39"/>
      <c r="FQI116" s="39"/>
      <c r="FQJ116" s="39"/>
      <c r="FQK116" s="39"/>
      <c r="FQL116" s="39"/>
      <c r="FQM116" s="39"/>
      <c r="FQN116" s="39"/>
      <c r="FQO116" s="39"/>
      <c r="FQP116" s="39"/>
      <c r="FQQ116" s="39"/>
      <c r="FQR116" s="39"/>
      <c r="FQS116" s="39"/>
      <c r="FQT116" s="39"/>
      <c r="FQU116" s="39"/>
      <c r="FQV116" s="39"/>
      <c r="FQW116" s="39"/>
      <c r="FQX116" s="39"/>
      <c r="FQY116" s="39"/>
      <c r="FQZ116" s="39"/>
      <c r="FRA116" s="39"/>
      <c r="FRB116" s="39"/>
      <c r="FRC116" s="39"/>
      <c r="FRD116" s="39"/>
      <c r="FRE116" s="39"/>
      <c r="FRF116" s="39"/>
      <c r="FRG116" s="39"/>
      <c r="FRH116" s="39"/>
      <c r="FRI116" s="39"/>
      <c r="FRJ116" s="39"/>
      <c r="FRK116" s="39"/>
      <c r="FRL116" s="39"/>
      <c r="FRM116" s="39"/>
      <c r="FRN116" s="39"/>
      <c r="FRO116" s="39"/>
      <c r="FRP116" s="39"/>
      <c r="FRQ116" s="39"/>
      <c r="FRR116" s="39"/>
      <c r="FRS116" s="39"/>
      <c r="FRT116" s="39"/>
      <c r="FRU116" s="39"/>
      <c r="FRV116" s="39"/>
      <c r="FRW116" s="39"/>
      <c r="FRX116" s="39"/>
      <c r="FRY116" s="39"/>
      <c r="FRZ116" s="39"/>
      <c r="FSA116" s="39"/>
      <c r="FSB116" s="39"/>
      <c r="FSC116" s="39"/>
      <c r="FSD116" s="39"/>
      <c r="FSE116" s="39"/>
      <c r="FSF116" s="39"/>
      <c r="FSG116" s="39"/>
      <c r="FSH116" s="39"/>
      <c r="FSI116" s="39"/>
      <c r="FSJ116" s="39"/>
      <c r="FSK116" s="39"/>
      <c r="FSL116" s="39"/>
      <c r="FSM116" s="39"/>
      <c r="FSN116" s="39"/>
      <c r="FSO116" s="39"/>
      <c r="FSP116" s="39"/>
      <c r="FSQ116" s="39"/>
      <c r="FSR116" s="39"/>
      <c r="FSS116" s="39"/>
      <c r="FST116" s="39"/>
      <c r="FSU116" s="39"/>
      <c r="FSV116" s="39"/>
      <c r="FSW116" s="39"/>
      <c r="FSX116" s="39"/>
      <c r="FSY116" s="39"/>
      <c r="FSZ116" s="39"/>
      <c r="FTA116" s="39"/>
      <c r="FTB116" s="39"/>
      <c r="FTC116" s="39"/>
      <c r="FTD116" s="39"/>
      <c r="FTE116" s="39"/>
      <c r="FTF116" s="39"/>
      <c r="FTG116" s="39"/>
      <c r="FTH116" s="39"/>
      <c r="FTI116" s="39"/>
      <c r="FTJ116" s="39"/>
      <c r="FTK116" s="39"/>
      <c r="FTL116" s="39"/>
      <c r="FTM116" s="39"/>
      <c r="FTN116" s="39"/>
      <c r="FTO116" s="39"/>
      <c r="FTP116" s="39"/>
      <c r="FTQ116" s="39"/>
      <c r="FTR116" s="39"/>
      <c r="FTS116" s="39"/>
      <c r="FTT116" s="39"/>
      <c r="FTU116" s="39"/>
      <c r="FTV116" s="39"/>
      <c r="FTW116" s="39"/>
      <c r="FTX116" s="39"/>
      <c r="FTY116" s="39"/>
      <c r="FTZ116" s="39"/>
      <c r="FUA116" s="39"/>
      <c r="FUB116" s="39"/>
      <c r="FUC116" s="39"/>
      <c r="FUD116" s="39"/>
      <c r="FUE116" s="39"/>
      <c r="FUF116" s="39"/>
      <c r="FUG116" s="39"/>
      <c r="FUH116" s="39"/>
      <c r="FUI116" s="39"/>
      <c r="FUJ116" s="39"/>
      <c r="FUK116" s="39"/>
      <c r="FUL116" s="39"/>
      <c r="FUM116" s="39"/>
      <c r="FUN116" s="39"/>
      <c r="FUO116" s="39"/>
      <c r="FUP116" s="39"/>
      <c r="FUQ116" s="39"/>
      <c r="FUR116" s="39"/>
      <c r="FUS116" s="39"/>
      <c r="FUT116" s="39"/>
      <c r="FUU116" s="39"/>
      <c r="FUV116" s="39"/>
      <c r="FUW116" s="39"/>
      <c r="FUX116" s="39"/>
      <c r="FUY116" s="39"/>
      <c r="FUZ116" s="39"/>
      <c r="FVA116" s="39"/>
      <c r="FVB116" s="39"/>
      <c r="FVC116" s="39"/>
      <c r="FVD116" s="39"/>
      <c r="FVE116" s="39"/>
      <c r="FVF116" s="39"/>
      <c r="FVG116" s="39"/>
      <c r="FVH116" s="39"/>
      <c r="FVI116" s="39"/>
      <c r="FVJ116" s="39"/>
      <c r="FVK116" s="39"/>
      <c r="FVL116" s="39"/>
      <c r="FVM116" s="39"/>
      <c r="FVN116" s="39"/>
      <c r="FVO116" s="39"/>
      <c r="FVP116" s="39"/>
      <c r="FVQ116" s="39"/>
      <c r="FVR116" s="39"/>
      <c r="FVS116" s="39"/>
      <c r="FVT116" s="39"/>
      <c r="FVU116" s="39"/>
      <c r="FVV116" s="39"/>
      <c r="FVW116" s="39"/>
      <c r="FVX116" s="39"/>
      <c r="FVY116" s="39"/>
      <c r="FVZ116" s="39"/>
      <c r="FWA116" s="39"/>
      <c r="FWB116" s="39"/>
      <c r="FWC116" s="39"/>
      <c r="FWD116" s="39"/>
      <c r="FWE116" s="39"/>
      <c r="FWF116" s="39"/>
      <c r="FWG116" s="39"/>
      <c r="FWH116" s="39"/>
      <c r="FWI116" s="39"/>
      <c r="FWJ116" s="39"/>
      <c r="FWK116" s="39"/>
      <c r="FWL116" s="39"/>
      <c r="FWM116" s="39"/>
      <c r="FWN116" s="39"/>
      <c r="FWO116" s="39"/>
      <c r="FWP116" s="39"/>
      <c r="FWQ116" s="39"/>
      <c r="FWR116" s="39"/>
      <c r="FWS116" s="39"/>
      <c r="FWT116" s="39"/>
      <c r="FWU116" s="39"/>
      <c r="FWV116" s="39"/>
      <c r="FWW116" s="39"/>
      <c r="FWX116" s="39"/>
      <c r="FWY116" s="39"/>
      <c r="FWZ116" s="39"/>
      <c r="FXA116" s="39"/>
      <c r="FXB116" s="39"/>
      <c r="FXC116" s="39"/>
      <c r="FXD116" s="39"/>
      <c r="FXE116" s="39"/>
      <c r="FXF116" s="39"/>
      <c r="FXG116" s="39"/>
      <c r="FXH116" s="39"/>
      <c r="FXI116" s="39"/>
      <c r="FXJ116" s="39"/>
      <c r="FXK116" s="39"/>
      <c r="FXL116" s="39"/>
      <c r="FXM116" s="39"/>
      <c r="FXN116" s="39"/>
      <c r="FXO116" s="39"/>
      <c r="FXP116" s="39"/>
      <c r="FXQ116" s="39"/>
      <c r="FXR116" s="39"/>
      <c r="FXS116" s="39"/>
      <c r="FXT116" s="39"/>
      <c r="FXU116" s="39"/>
      <c r="FXV116" s="39"/>
      <c r="FXW116" s="39"/>
      <c r="FXX116" s="39"/>
      <c r="FXY116" s="39"/>
      <c r="FXZ116" s="39"/>
      <c r="FYA116" s="39"/>
      <c r="FYB116" s="39"/>
      <c r="FYC116" s="39"/>
      <c r="FYD116" s="39"/>
      <c r="FYE116" s="39"/>
      <c r="FYF116" s="39"/>
      <c r="FYG116" s="39"/>
      <c r="FYH116" s="39"/>
      <c r="FYI116" s="39"/>
      <c r="FYJ116" s="39"/>
      <c r="FYK116" s="39"/>
      <c r="FYL116" s="39"/>
      <c r="FYM116" s="39"/>
      <c r="FYN116" s="39"/>
      <c r="FYO116" s="39"/>
      <c r="FYP116" s="39"/>
      <c r="FYQ116" s="39"/>
      <c r="FYR116" s="39"/>
      <c r="FYS116" s="39"/>
      <c r="FYT116" s="39"/>
      <c r="FYU116" s="39"/>
      <c r="FYV116" s="39"/>
      <c r="FYW116" s="39"/>
      <c r="FYX116" s="39"/>
      <c r="FYY116" s="39"/>
      <c r="FYZ116" s="39"/>
      <c r="FZA116" s="39"/>
      <c r="FZB116" s="39"/>
      <c r="FZC116" s="39"/>
      <c r="FZD116" s="39"/>
      <c r="FZE116" s="39"/>
      <c r="FZF116" s="39"/>
      <c r="FZG116" s="39"/>
      <c r="FZH116" s="39"/>
      <c r="FZI116" s="39"/>
      <c r="FZJ116" s="39"/>
      <c r="FZK116" s="39"/>
      <c r="FZL116" s="39"/>
      <c r="FZM116" s="39"/>
      <c r="FZN116" s="39"/>
      <c r="FZO116" s="39"/>
      <c r="FZP116" s="39"/>
      <c r="FZQ116" s="39"/>
      <c r="FZR116" s="39"/>
      <c r="FZS116" s="39"/>
      <c r="FZT116" s="39"/>
      <c r="FZU116" s="39"/>
      <c r="FZV116" s="39"/>
      <c r="FZW116" s="39"/>
      <c r="FZX116" s="39"/>
      <c r="FZY116" s="39"/>
      <c r="FZZ116" s="39"/>
      <c r="GAA116" s="39"/>
      <c r="GAB116" s="39"/>
      <c r="GAC116" s="39"/>
      <c r="GAD116" s="39"/>
      <c r="GAE116" s="39"/>
      <c r="GAF116" s="39"/>
      <c r="GAG116" s="39"/>
      <c r="GAH116" s="39"/>
      <c r="GAI116" s="39"/>
      <c r="GAJ116" s="39"/>
      <c r="GAK116" s="39"/>
      <c r="GAL116" s="39"/>
      <c r="GAM116" s="39"/>
      <c r="GAN116" s="39"/>
      <c r="GAO116" s="39"/>
      <c r="GAP116" s="39"/>
      <c r="GAQ116" s="39"/>
      <c r="GAR116" s="39"/>
      <c r="GAS116" s="39"/>
      <c r="GAT116" s="39"/>
      <c r="GAU116" s="39"/>
      <c r="GAV116" s="39"/>
      <c r="GAW116" s="39"/>
      <c r="GAX116" s="39"/>
      <c r="GAY116" s="39"/>
      <c r="GAZ116" s="39"/>
      <c r="GBA116" s="39"/>
      <c r="GBB116" s="39"/>
      <c r="GBC116" s="39"/>
      <c r="GBD116" s="39"/>
      <c r="GBE116" s="39"/>
      <c r="GBF116" s="39"/>
      <c r="GBG116" s="39"/>
      <c r="GBH116" s="39"/>
      <c r="GBI116" s="39"/>
      <c r="GBJ116" s="39"/>
      <c r="GBK116" s="39"/>
      <c r="GBL116" s="39"/>
      <c r="GBM116" s="39"/>
      <c r="GBN116" s="39"/>
      <c r="GBO116" s="39"/>
      <c r="GBP116" s="39"/>
      <c r="GBQ116" s="39"/>
      <c r="GBR116" s="39"/>
      <c r="GBS116" s="39"/>
      <c r="GBT116" s="39"/>
      <c r="GBU116" s="39"/>
      <c r="GBV116" s="39"/>
      <c r="GBW116" s="39"/>
      <c r="GBX116" s="39"/>
      <c r="GBY116" s="39"/>
      <c r="GBZ116" s="39"/>
      <c r="GCA116" s="39"/>
      <c r="GCB116" s="39"/>
      <c r="GCC116" s="39"/>
      <c r="GCD116" s="39"/>
      <c r="GCE116" s="39"/>
      <c r="GCF116" s="39"/>
      <c r="GCG116" s="39"/>
      <c r="GCH116" s="39"/>
      <c r="GCI116" s="39"/>
      <c r="GCJ116" s="39"/>
      <c r="GCK116" s="39"/>
      <c r="GCL116" s="39"/>
      <c r="GCM116" s="39"/>
      <c r="GCN116" s="39"/>
      <c r="GCO116" s="39"/>
      <c r="GCP116" s="39"/>
      <c r="GCQ116" s="39"/>
      <c r="GCR116" s="39"/>
      <c r="GCS116" s="39"/>
      <c r="GCT116" s="39"/>
      <c r="GCU116" s="39"/>
      <c r="GCV116" s="39"/>
      <c r="GCW116" s="39"/>
      <c r="GCX116" s="39"/>
      <c r="GCY116" s="39"/>
      <c r="GCZ116" s="39"/>
      <c r="GDA116" s="39"/>
      <c r="GDB116" s="39"/>
      <c r="GDC116" s="39"/>
      <c r="GDD116" s="39"/>
      <c r="GDE116" s="39"/>
      <c r="GDF116" s="39"/>
      <c r="GDG116" s="39"/>
      <c r="GDH116" s="39"/>
      <c r="GDI116" s="39"/>
      <c r="GDJ116" s="39"/>
      <c r="GDK116" s="39"/>
      <c r="GDL116" s="39"/>
      <c r="GDM116" s="39"/>
      <c r="GDN116" s="39"/>
      <c r="GDO116" s="39"/>
      <c r="GDP116" s="39"/>
      <c r="GDQ116" s="39"/>
      <c r="GDR116" s="39"/>
      <c r="GDS116" s="39"/>
      <c r="GDT116" s="39"/>
      <c r="GDU116" s="39"/>
      <c r="GDV116" s="39"/>
      <c r="GDW116" s="39"/>
      <c r="GDX116" s="39"/>
      <c r="GDY116" s="39"/>
      <c r="GDZ116" s="39"/>
      <c r="GEA116" s="39"/>
      <c r="GEB116" s="39"/>
      <c r="GEC116" s="39"/>
      <c r="GED116" s="39"/>
      <c r="GEE116" s="39"/>
      <c r="GEF116" s="39"/>
      <c r="GEG116" s="39"/>
      <c r="GEH116" s="39"/>
      <c r="GEI116" s="39"/>
      <c r="GEJ116" s="39"/>
      <c r="GEK116" s="39"/>
      <c r="GEL116" s="39"/>
      <c r="GEM116" s="39"/>
      <c r="GEN116" s="39"/>
      <c r="GEO116" s="39"/>
      <c r="GEP116" s="39"/>
      <c r="GEQ116" s="39"/>
      <c r="GER116" s="39"/>
      <c r="GES116" s="39"/>
      <c r="GET116" s="39"/>
      <c r="GEU116" s="39"/>
      <c r="GEV116" s="39"/>
      <c r="GEW116" s="39"/>
      <c r="GEX116" s="39"/>
      <c r="GEY116" s="39"/>
      <c r="GEZ116" s="39"/>
      <c r="GFA116" s="39"/>
      <c r="GFB116" s="39"/>
      <c r="GFC116" s="39"/>
      <c r="GFD116" s="39"/>
      <c r="GFE116" s="39"/>
      <c r="GFF116" s="39"/>
      <c r="GFG116" s="39"/>
      <c r="GFH116" s="39"/>
      <c r="GFI116" s="39"/>
      <c r="GFJ116" s="39"/>
      <c r="GFK116" s="39"/>
      <c r="GFL116" s="39"/>
      <c r="GFM116" s="39"/>
      <c r="GFN116" s="39"/>
      <c r="GFO116" s="39"/>
      <c r="GFP116" s="39"/>
      <c r="GFQ116" s="39"/>
      <c r="GFR116" s="39"/>
      <c r="GFS116" s="39"/>
      <c r="GFT116" s="39"/>
      <c r="GFU116" s="39"/>
      <c r="GFV116" s="39"/>
      <c r="GFW116" s="39"/>
      <c r="GFX116" s="39"/>
      <c r="GFY116" s="39"/>
      <c r="GFZ116" s="39"/>
      <c r="GGA116" s="39"/>
      <c r="GGB116" s="39"/>
      <c r="GGC116" s="39"/>
      <c r="GGD116" s="39"/>
      <c r="GGE116" s="39"/>
      <c r="GGF116" s="39"/>
      <c r="GGG116" s="39"/>
      <c r="GGH116" s="39"/>
      <c r="GGI116" s="39"/>
      <c r="GGJ116" s="39"/>
      <c r="GGK116" s="39"/>
      <c r="GGL116" s="39"/>
      <c r="GGM116" s="39"/>
      <c r="GGN116" s="39"/>
      <c r="GGO116" s="39"/>
      <c r="GGP116" s="39"/>
      <c r="GGQ116" s="39"/>
      <c r="GGR116" s="39"/>
      <c r="GGS116" s="39"/>
      <c r="GGT116" s="39"/>
      <c r="GGU116" s="39"/>
      <c r="GGV116" s="39"/>
      <c r="GGW116" s="39"/>
      <c r="GGX116" s="39"/>
      <c r="GGY116" s="39"/>
      <c r="GGZ116" s="39"/>
      <c r="GHA116" s="39"/>
      <c r="GHB116" s="39"/>
      <c r="GHC116" s="39"/>
      <c r="GHD116" s="39"/>
      <c r="GHE116" s="39"/>
      <c r="GHF116" s="39"/>
      <c r="GHG116" s="39"/>
      <c r="GHH116" s="39"/>
      <c r="GHI116" s="39"/>
      <c r="GHJ116" s="39"/>
      <c r="GHK116" s="39"/>
      <c r="GHL116" s="39"/>
      <c r="GHM116" s="39"/>
      <c r="GHN116" s="39"/>
      <c r="GHO116" s="39"/>
      <c r="GHP116" s="39"/>
      <c r="GHQ116" s="39"/>
      <c r="GHR116" s="39"/>
      <c r="GHS116" s="39"/>
      <c r="GHT116" s="39"/>
      <c r="GHU116" s="39"/>
      <c r="GHV116" s="39"/>
      <c r="GHW116" s="39"/>
      <c r="GHX116" s="39"/>
      <c r="GHY116" s="39"/>
      <c r="GHZ116" s="39"/>
      <c r="GIA116" s="39"/>
      <c r="GIB116" s="39"/>
      <c r="GIC116" s="39"/>
      <c r="GID116" s="39"/>
      <c r="GIE116" s="39"/>
      <c r="GIF116" s="39"/>
      <c r="GIG116" s="39"/>
      <c r="GIH116" s="39"/>
      <c r="GII116" s="39"/>
      <c r="GIJ116" s="39"/>
      <c r="GIK116" s="39"/>
      <c r="GIL116" s="39"/>
      <c r="GIM116" s="39"/>
      <c r="GIN116" s="39"/>
      <c r="GIO116" s="39"/>
      <c r="GIP116" s="39"/>
      <c r="GIQ116" s="39"/>
      <c r="GIR116" s="39"/>
      <c r="GIS116" s="39"/>
      <c r="GIT116" s="39"/>
      <c r="GIU116" s="39"/>
      <c r="GIV116" s="39"/>
      <c r="GIW116" s="39"/>
      <c r="GIX116" s="39"/>
      <c r="GIY116" s="39"/>
      <c r="GIZ116" s="39"/>
      <c r="GJA116" s="39"/>
      <c r="GJB116" s="39"/>
      <c r="GJC116" s="39"/>
      <c r="GJD116" s="39"/>
      <c r="GJE116" s="39"/>
      <c r="GJF116" s="39"/>
      <c r="GJG116" s="39"/>
      <c r="GJH116" s="39"/>
      <c r="GJI116" s="39"/>
      <c r="GJJ116" s="39"/>
      <c r="GJK116" s="39"/>
      <c r="GJL116" s="39"/>
      <c r="GJM116" s="39"/>
      <c r="GJN116" s="39"/>
      <c r="GJO116" s="39"/>
      <c r="GJP116" s="39"/>
      <c r="GJQ116" s="39"/>
      <c r="GJR116" s="39"/>
      <c r="GJS116" s="39"/>
      <c r="GJT116" s="39"/>
      <c r="GJU116" s="39"/>
      <c r="GJV116" s="39"/>
      <c r="GJW116" s="39"/>
      <c r="GJX116" s="39"/>
      <c r="GJY116" s="39"/>
      <c r="GJZ116" s="39"/>
      <c r="GKA116" s="39"/>
      <c r="GKB116" s="39"/>
      <c r="GKC116" s="39"/>
      <c r="GKD116" s="39"/>
      <c r="GKE116" s="39"/>
      <c r="GKF116" s="39"/>
      <c r="GKG116" s="39"/>
      <c r="GKH116" s="39"/>
      <c r="GKI116" s="39"/>
      <c r="GKJ116" s="39"/>
      <c r="GKK116" s="39"/>
      <c r="GKL116" s="39"/>
      <c r="GKM116" s="39"/>
      <c r="GKN116" s="39"/>
      <c r="GKO116" s="39"/>
      <c r="GKP116" s="39"/>
      <c r="GKQ116" s="39"/>
      <c r="GKR116" s="39"/>
      <c r="GKS116" s="39"/>
      <c r="GKT116" s="39"/>
      <c r="GKU116" s="39"/>
      <c r="GKV116" s="39"/>
      <c r="GKW116" s="39"/>
      <c r="GKX116" s="39"/>
      <c r="GKY116" s="39"/>
      <c r="GKZ116" s="39"/>
      <c r="GLA116" s="39"/>
      <c r="GLB116" s="39"/>
      <c r="GLC116" s="39"/>
      <c r="GLD116" s="39"/>
      <c r="GLE116" s="39"/>
      <c r="GLF116" s="39"/>
      <c r="GLG116" s="39"/>
      <c r="GLH116" s="39"/>
      <c r="GLI116" s="39"/>
      <c r="GLJ116" s="39"/>
      <c r="GLK116" s="39"/>
      <c r="GLL116" s="39"/>
      <c r="GLM116" s="39"/>
      <c r="GLN116" s="39"/>
      <c r="GLO116" s="39"/>
      <c r="GLP116" s="39"/>
      <c r="GLQ116" s="39"/>
      <c r="GLR116" s="39"/>
      <c r="GLS116" s="39"/>
      <c r="GLT116" s="39"/>
      <c r="GLU116" s="39"/>
      <c r="GLV116" s="39"/>
      <c r="GLW116" s="39"/>
      <c r="GLX116" s="39"/>
      <c r="GLY116" s="39"/>
      <c r="GLZ116" s="39"/>
      <c r="GMA116" s="39"/>
      <c r="GMB116" s="39"/>
      <c r="GMC116" s="39"/>
      <c r="GMD116" s="39"/>
      <c r="GME116" s="39"/>
      <c r="GMF116" s="39"/>
      <c r="GMG116" s="39"/>
      <c r="GMH116" s="39"/>
      <c r="GMI116" s="39"/>
      <c r="GMJ116" s="39"/>
      <c r="GMK116" s="39"/>
      <c r="GML116" s="39"/>
      <c r="GMM116" s="39"/>
      <c r="GMN116" s="39"/>
      <c r="GMO116" s="39"/>
      <c r="GMP116" s="39"/>
      <c r="GMQ116" s="39"/>
      <c r="GMR116" s="39"/>
      <c r="GMS116" s="39"/>
      <c r="GMT116" s="39"/>
      <c r="GMU116" s="39"/>
      <c r="GMV116" s="39"/>
      <c r="GMW116" s="39"/>
      <c r="GMX116" s="39"/>
      <c r="GMY116" s="39"/>
      <c r="GMZ116" s="39"/>
      <c r="GNA116" s="39"/>
      <c r="GNB116" s="39"/>
      <c r="GNC116" s="39"/>
      <c r="GND116" s="39"/>
      <c r="GNE116" s="39"/>
      <c r="GNF116" s="39"/>
      <c r="GNG116" s="39"/>
      <c r="GNH116" s="39"/>
      <c r="GNI116" s="39"/>
      <c r="GNJ116" s="39"/>
      <c r="GNK116" s="39"/>
      <c r="GNL116" s="39"/>
      <c r="GNM116" s="39"/>
      <c r="GNN116" s="39"/>
      <c r="GNO116" s="39"/>
      <c r="GNP116" s="39"/>
      <c r="GNQ116" s="39"/>
      <c r="GNR116" s="39"/>
      <c r="GNS116" s="39"/>
      <c r="GNT116" s="39"/>
      <c r="GNU116" s="39"/>
      <c r="GNV116" s="39"/>
      <c r="GNW116" s="39"/>
      <c r="GNX116" s="39"/>
      <c r="GNY116" s="39"/>
      <c r="GNZ116" s="39"/>
      <c r="GOA116" s="39"/>
      <c r="GOB116" s="39"/>
      <c r="GOC116" s="39"/>
      <c r="GOD116" s="39"/>
      <c r="GOE116" s="39"/>
      <c r="GOF116" s="39"/>
      <c r="GOG116" s="39"/>
      <c r="GOH116" s="39"/>
      <c r="GOI116" s="39"/>
      <c r="GOJ116" s="39"/>
      <c r="GOK116" s="39"/>
      <c r="GOL116" s="39"/>
      <c r="GOM116" s="39"/>
      <c r="GON116" s="39"/>
      <c r="GOO116" s="39"/>
      <c r="GOP116" s="39"/>
      <c r="GOQ116" s="39"/>
      <c r="GOR116" s="39"/>
      <c r="GOS116" s="39"/>
      <c r="GOT116" s="39"/>
      <c r="GOU116" s="39"/>
      <c r="GOV116" s="39"/>
      <c r="GOW116" s="39"/>
      <c r="GOX116" s="39"/>
      <c r="GOY116" s="39"/>
      <c r="GOZ116" s="39"/>
      <c r="GPA116" s="39"/>
      <c r="GPB116" s="39"/>
      <c r="GPC116" s="39"/>
      <c r="GPD116" s="39"/>
      <c r="GPE116" s="39"/>
      <c r="GPF116" s="39"/>
      <c r="GPG116" s="39"/>
      <c r="GPH116" s="39"/>
      <c r="GPI116" s="39"/>
      <c r="GPJ116" s="39"/>
      <c r="GPK116" s="39"/>
      <c r="GPL116" s="39"/>
      <c r="GPM116" s="39"/>
      <c r="GPN116" s="39"/>
      <c r="GPO116" s="39"/>
      <c r="GPP116" s="39"/>
      <c r="GPQ116" s="39"/>
      <c r="GPR116" s="39"/>
      <c r="GPS116" s="39"/>
      <c r="GPT116" s="39"/>
      <c r="GPU116" s="39"/>
      <c r="GPV116" s="39"/>
      <c r="GPW116" s="39"/>
      <c r="GPX116" s="39"/>
      <c r="GPY116" s="39"/>
      <c r="GPZ116" s="39"/>
      <c r="GQA116" s="39"/>
      <c r="GQB116" s="39"/>
      <c r="GQC116" s="39"/>
      <c r="GQD116" s="39"/>
      <c r="GQE116" s="39"/>
      <c r="GQF116" s="39"/>
      <c r="GQG116" s="39"/>
      <c r="GQH116" s="39"/>
      <c r="GQI116" s="39"/>
      <c r="GQJ116" s="39"/>
      <c r="GQK116" s="39"/>
      <c r="GQL116" s="39"/>
      <c r="GQM116" s="39"/>
      <c r="GQN116" s="39"/>
      <c r="GQO116" s="39"/>
      <c r="GQP116" s="39"/>
      <c r="GQQ116" s="39"/>
      <c r="GQR116" s="39"/>
      <c r="GQS116" s="39"/>
      <c r="GQT116" s="39"/>
      <c r="GQU116" s="39"/>
      <c r="GQV116" s="39"/>
      <c r="GQW116" s="39"/>
      <c r="GQX116" s="39"/>
      <c r="GQY116" s="39"/>
      <c r="GQZ116" s="39"/>
      <c r="GRA116" s="39"/>
      <c r="GRB116" s="39"/>
      <c r="GRC116" s="39"/>
      <c r="GRD116" s="39"/>
      <c r="GRE116" s="39"/>
      <c r="GRF116" s="39"/>
      <c r="GRG116" s="39"/>
      <c r="GRH116" s="39"/>
      <c r="GRI116" s="39"/>
      <c r="GRJ116" s="39"/>
      <c r="GRK116" s="39"/>
      <c r="GRL116" s="39"/>
      <c r="GRM116" s="39"/>
      <c r="GRN116" s="39"/>
      <c r="GRO116" s="39"/>
      <c r="GRP116" s="39"/>
      <c r="GRQ116" s="39"/>
      <c r="GRR116" s="39"/>
      <c r="GRS116" s="39"/>
      <c r="GRT116" s="39"/>
      <c r="GRU116" s="39"/>
      <c r="GRV116" s="39"/>
      <c r="GRW116" s="39"/>
      <c r="GRX116" s="39"/>
      <c r="GRY116" s="39"/>
      <c r="GRZ116" s="39"/>
      <c r="GSA116" s="39"/>
      <c r="GSB116" s="39"/>
      <c r="GSC116" s="39"/>
      <c r="GSD116" s="39"/>
      <c r="GSE116" s="39"/>
      <c r="GSF116" s="39"/>
      <c r="GSG116" s="39"/>
      <c r="GSH116" s="39"/>
      <c r="GSI116" s="39"/>
      <c r="GSJ116" s="39"/>
      <c r="GSK116" s="39"/>
      <c r="GSL116" s="39"/>
      <c r="GSM116" s="39"/>
      <c r="GSN116" s="39"/>
      <c r="GSO116" s="39"/>
      <c r="GSP116" s="39"/>
      <c r="GSQ116" s="39"/>
      <c r="GSR116" s="39"/>
      <c r="GSS116" s="39"/>
      <c r="GST116" s="39"/>
      <c r="GSU116" s="39"/>
      <c r="GSV116" s="39"/>
      <c r="GSW116" s="39"/>
      <c r="GSX116" s="39"/>
      <c r="GSY116" s="39"/>
      <c r="GSZ116" s="39"/>
      <c r="GTA116" s="39"/>
      <c r="GTB116" s="39"/>
      <c r="GTC116" s="39"/>
      <c r="GTD116" s="39"/>
      <c r="GTE116" s="39"/>
      <c r="GTF116" s="39"/>
      <c r="GTG116" s="39"/>
      <c r="GTH116" s="39"/>
      <c r="GTI116" s="39"/>
      <c r="GTJ116" s="39"/>
      <c r="GTK116" s="39"/>
      <c r="GTL116" s="39"/>
      <c r="GTM116" s="39"/>
      <c r="GTN116" s="39"/>
      <c r="GTO116" s="39"/>
      <c r="GTP116" s="39"/>
      <c r="GTQ116" s="39"/>
      <c r="GTR116" s="39"/>
      <c r="GTS116" s="39"/>
      <c r="GTT116" s="39"/>
      <c r="GTU116" s="39"/>
      <c r="GTV116" s="39"/>
      <c r="GTW116" s="39"/>
      <c r="GTX116" s="39"/>
      <c r="GTY116" s="39"/>
      <c r="GTZ116" s="39"/>
      <c r="GUA116" s="39"/>
      <c r="GUB116" s="39"/>
      <c r="GUC116" s="39"/>
      <c r="GUD116" s="39"/>
      <c r="GUE116" s="39"/>
      <c r="GUF116" s="39"/>
      <c r="GUG116" s="39"/>
      <c r="GUH116" s="39"/>
      <c r="GUI116" s="39"/>
      <c r="GUJ116" s="39"/>
      <c r="GUK116" s="39"/>
      <c r="GUL116" s="39"/>
      <c r="GUM116" s="39"/>
      <c r="GUN116" s="39"/>
      <c r="GUO116" s="39"/>
      <c r="GUP116" s="39"/>
      <c r="GUQ116" s="39"/>
      <c r="GUR116" s="39"/>
      <c r="GUS116" s="39"/>
      <c r="GUT116" s="39"/>
      <c r="GUU116" s="39"/>
      <c r="GUV116" s="39"/>
      <c r="GUW116" s="39"/>
      <c r="GUX116" s="39"/>
      <c r="GUY116" s="39"/>
      <c r="GUZ116" s="39"/>
      <c r="GVA116" s="39"/>
      <c r="GVB116" s="39"/>
      <c r="GVC116" s="39"/>
      <c r="GVD116" s="39"/>
      <c r="GVE116" s="39"/>
      <c r="GVF116" s="39"/>
      <c r="GVG116" s="39"/>
      <c r="GVH116" s="39"/>
      <c r="GVI116" s="39"/>
      <c r="GVJ116" s="39"/>
      <c r="GVK116" s="39"/>
      <c r="GVL116" s="39"/>
      <c r="GVM116" s="39"/>
      <c r="GVN116" s="39"/>
      <c r="GVO116" s="39"/>
      <c r="GVP116" s="39"/>
      <c r="GVQ116" s="39"/>
      <c r="GVR116" s="39"/>
      <c r="GVS116" s="39"/>
      <c r="GVT116" s="39"/>
      <c r="GVU116" s="39"/>
      <c r="GVV116" s="39"/>
      <c r="GVW116" s="39"/>
      <c r="GVX116" s="39"/>
      <c r="GVY116" s="39"/>
      <c r="GVZ116" s="39"/>
      <c r="GWA116" s="39"/>
      <c r="GWB116" s="39"/>
      <c r="GWC116" s="39"/>
      <c r="GWD116" s="39"/>
      <c r="GWE116" s="39"/>
      <c r="GWF116" s="39"/>
      <c r="GWG116" s="39"/>
      <c r="GWH116" s="39"/>
      <c r="GWI116" s="39"/>
      <c r="GWJ116" s="39"/>
      <c r="GWK116" s="39"/>
      <c r="GWL116" s="39"/>
      <c r="GWM116" s="39"/>
      <c r="GWN116" s="39"/>
      <c r="GWO116" s="39"/>
      <c r="GWP116" s="39"/>
      <c r="GWQ116" s="39"/>
      <c r="GWR116" s="39"/>
      <c r="GWS116" s="39"/>
      <c r="GWT116" s="39"/>
      <c r="GWU116" s="39"/>
      <c r="GWV116" s="39"/>
      <c r="GWW116" s="39"/>
      <c r="GWX116" s="39"/>
      <c r="GWY116" s="39"/>
      <c r="GWZ116" s="39"/>
      <c r="GXA116" s="39"/>
      <c r="GXB116" s="39"/>
      <c r="GXC116" s="39"/>
      <c r="GXD116" s="39"/>
      <c r="GXE116" s="39"/>
      <c r="GXF116" s="39"/>
      <c r="GXG116" s="39"/>
      <c r="GXH116" s="39"/>
      <c r="GXI116" s="39"/>
      <c r="GXJ116" s="39"/>
      <c r="GXK116" s="39"/>
      <c r="GXL116" s="39"/>
      <c r="GXM116" s="39"/>
      <c r="GXN116" s="39"/>
      <c r="GXO116" s="39"/>
      <c r="GXP116" s="39"/>
      <c r="GXQ116" s="39"/>
      <c r="GXR116" s="39"/>
      <c r="GXS116" s="39"/>
      <c r="GXT116" s="39"/>
      <c r="GXU116" s="39"/>
      <c r="GXV116" s="39"/>
      <c r="GXW116" s="39"/>
      <c r="GXX116" s="39"/>
      <c r="GXY116" s="39"/>
      <c r="GXZ116" s="39"/>
      <c r="GYA116" s="39"/>
      <c r="GYB116" s="39"/>
      <c r="GYC116" s="39"/>
      <c r="GYD116" s="39"/>
      <c r="GYE116" s="39"/>
      <c r="GYF116" s="39"/>
      <c r="GYG116" s="39"/>
      <c r="GYH116" s="39"/>
      <c r="GYI116" s="39"/>
      <c r="GYJ116" s="39"/>
      <c r="GYK116" s="39"/>
      <c r="GYL116" s="39"/>
      <c r="GYM116" s="39"/>
      <c r="GYN116" s="39"/>
      <c r="GYO116" s="39"/>
      <c r="GYP116" s="39"/>
      <c r="GYQ116" s="39"/>
      <c r="GYR116" s="39"/>
      <c r="GYS116" s="39"/>
      <c r="GYT116" s="39"/>
      <c r="GYU116" s="39"/>
      <c r="GYV116" s="39"/>
      <c r="GYW116" s="39"/>
      <c r="GYX116" s="39"/>
      <c r="GYY116" s="39"/>
      <c r="GYZ116" s="39"/>
      <c r="GZA116" s="39"/>
      <c r="GZB116" s="39"/>
      <c r="GZC116" s="39"/>
      <c r="GZD116" s="39"/>
      <c r="GZE116" s="39"/>
      <c r="GZF116" s="39"/>
      <c r="GZG116" s="39"/>
      <c r="GZH116" s="39"/>
      <c r="GZI116" s="39"/>
      <c r="GZJ116" s="39"/>
      <c r="GZK116" s="39"/>
      <c r="GZL116" s="39"/>
      <c r="GZM116" s="39"/>
      <c r="GZN116" s="39"/>
      <c r="GZO116" s="39"/>
      <c r="GZP116" s="39"/>
      <c r="GZQ116" s="39"/>
      <c r="GZR116" s="39"/>
      <c r="GZS116" s="39"/>
      <c r="GZT116" s="39"/>
      <c r="GZU116" s="39"/>
      <c r="GZV116" s="39"/>
      <c r="GZW116" s="39"/>
      <c r="GZX116" s="39"/>
      <c r="GZY116" s="39"/>
      <c r="GZZ116" s="39"/>
      <c r="HAA116" s="39"/>
      <c r="HAB116" s="39"/>
      <c r="HAC116" s="39"/>
      <c r="HAD116" s="39"/>
      <c r="HAE116" s="39"/>
      <c r="HAF116" s="39"/>
      <c r="HAG116" s="39"/>
      <c r="HAH116" s="39"/>
      <c r="HAI116" s="39"/>
      <c r="HAJ116" s="39"/>
      <c r="HAK116" s="39"/>
      <c r="HAL116" s="39"/>
      <c r="HAM116" s="39"/>
      <c r="HAN116" s="39"/>
      <c r="HAO116" s="39"/>
      <c r="HAP116" s="39"/>
      <c r="HAQ116" s="39"/>
      <c r="HAR116" s="39"/>
      <c r="HAS116" s="39"/>
      <c r="HAT116" s="39"/>
      <c r="HAU116" s="39"/>
      <c r="HAV116" s="39"/>
      <c r="HAW116" s="39"/>
      <c r="HAX116" s="39"/>
      <c r="HAY116" s="39"/>
      <c r="HAZ116" s="39"/>
      <c r="HBA116" s="39"/>
      <c r="HBB116" s="39"/>
      <c r="HBC116" s="39"/>
      <c r="HBD116" s="39"/>
      <c r="HBE116" s="39"/>
      <c r="HBF116" s="39"/>
      <c r="HBG116" s="39"/>
      <c r="HBH116" s="39"/>
      <c r="HBI116" s="39"/>
      <c r="HBJ116" s="39"/>
      <c r="HBK116" s="39"/>
      <c r="HBL116" s="39"/>
      <c r="HBM116" s="39"/>
      <c r="HBN116" s="39"/>
      <c r="HBO116" s="39"/>
      <c r="HBP116" s="39"/>
      <c r="HBQ116" s="39"/>
      <c r="HBR116" s="39"/>
      <c r="HBS116" s="39"/>
      <c r="HBT116" s="39"/>
      <c r="HBU116" s="39"/>
      <c r="HBV116" s="39"/>
      <c r="HBW116" s="39"/>
      <c r="HBX116" s="39"/>
      <c r="HBY116" s="39"/>
      <c r="HBZ116" s="39"/>
      <c r="HCA116" s="39"/>
      <c r="HCB116" s="39"/>
      <c r="HCC116" s="39"/>
      <c r="HCD116" s="39"/>
      <c r="HCE116" s="39"/>
      <c r="HCF116" s="39"/>
      <c r="HCG116" s="39"/>
      <c r="HCH116" s="39"/>
      <c r="HCI116" s="39"/>
      <c r="HCJ116" s="39"/>
      <c r="HCK116" s="39"/>
      <c r="HCL116" s="39"/>
      <c r="HCM116" s="39"/>
      <c r="HCN116" s="39"/>
      <c r="HCO116" s="39"/>
      <c r="HCP116" s="39"/>
      <c r="HCQ116" s="39"/>
      <c r="HCR116" s="39"/>
      <c r="HCS116" s="39"/>
      <c r="HCT116" s="39"/>
      <c r="HCU116" s="39"/>
      <c r="HCV116" s="39"/>
      <c r="HCW116" s="39"/>
      <c r="HCX116" s="39"/>
      <c r="HCY116" s="39"/>
      <c r="HCZ116" s="39"/>
      <c r="HDA116" s="39"/>
      <c r="HDB116" s="39"/>
      <c r="HDC116" s="39"/>
      <c r="HDD116" s="39"/>
      <c r="HDE116" s="39"/>
      <c r="HDF116" s="39"/>
      <c r="HDG116" s="39"/>
      <c r="HDH116" s="39"/>
      <c r="HDI116" s="39"/>
      <c r="HDJ116" s="39"/>
      <c r="HDK116" s="39"/>
      <c r="HDL116" s="39"/>
      <c r="HDM116" s="39"/>
      <c r="HDN116" s="39"/>
      <c r="HDO116" s="39"/>
      <c r="HDP116" s="39"/>
      <c r="HDQ116" s="39"/>
      <c r="HDR116" s="39"/>
      <c r="HDS116" s="39"/>
      <c r="HDT116" s="39"/>
      <c r="HDU116" s="39"/>
      <c r="HDV116" s="39"/>
      <c r="HDW116" s="39"/>
      <c r="HDX116" s="39"/>
      <c r="HDY116" s="39"/>
      <c r="HDZ116" s="39"/>
      <c r="HEA116" s="39"/>
      <c r="HEB116" s="39"/>
      <c r="HEC116" s="39"/>
      <c r="HED116" s="39"/>
      <c r="HEE116" s="39"/>
      <c r="HEF116" s="39"/>
      <c r="HEG116" s="39"/>
      <c r="HEH116" s="39"/>
      <c r="HEI116" s="39"/>
      <c r="HEJ116" s="39"/>
      <c r="HEK116" s="39"/>
      <c r="HEL116" s="39"/>
      <c r="HEM116" s="39"/>
      <c r="HEN116" s="39"/>
      <c r="HEO116" s="39"/>
      <c r="HEP116" s="39"/>
      <c r="HEQ116" s="39"/>
      <c r="HER116" s="39"/>
      <c r="HES116" s="39"/>
      <c r="HET116" s="39"/>
      <c r="HEU116" s="39"/>
      <c r="HEV116" s="39"/>
      <c r="HEW116" s="39"/>
      <c r="HEX116" s="39"/>
      <c r="HEY116" s="39"/>
      <c r="HEZ116" s="39"/>
      <c r="HFA116" s="39"/>
      <c r="HFB116" s="39"/>
      <c r="HFC116" s="39"/>
      <c r="HFD116" s="39"/>
      <c r="HFE116" s="39"/>
      <c r="HFF116" s="39"/>
      <c r="HFG116" s="39"/>
      <c r="HFH116" s="39"/>
      <c r="HFI116" s="39"/>
      <c r="HFJ116" s="39"/>
      <c r="HFK116" s="39"/>
      <c r="HFL116" s="39"/>
      <c r="HFM116" s="39"/>
      <c r="HFN116" s="39"/>
      <c r="HFO116" s="39"/>
      <c r="HFP116" s="39"/>
      <c r="HFQ116" s="39"/>
      <c r="HFR116" s="39"/>
      <c r="HFS116" s="39"/>
      <c r="HFT116" s="39"/>
      <c r="HFU116" s="39"/>
      <c r="HFV116" s="39"/>
      <c r="HFW116" s="39"/>
      <c r="HFX116" s="39"/>
      <c r="HFY116" s="39"/>
      <c r="HFZ116" s="39"/>
      <c r="HGA116" s="39"/>
      <c r="HGB116" s="39"/>
      <c r="HGC116" s="39"/>
      <c r="HGD116" s="39"/>
      <c r="HGE116" s="39"/>
      <c r="HGF116" s="39"/>
      <c r="HGG116" s="39"/>
      <c r="HGH116" s="39"/>
      <c r="HGI116" s="39"/>
      <c r="HGJ116" s="39"/>
      <c r="HGK116" s="39"/>
      <c r="HGL116" s="39"/>
      <c r="HGM116" s="39"/>
      <c r="HGN116" s="39"/>
      <c r="HGO116" s="39"/>
      <c r="HGP116" s="39"/>
      <c r="HGQ116" s="39"/>
      <c r="HGR116" s="39"/>
      <c r="HGS116" s="39"/>
      <c r="HGT116" s="39"/>
      <c r="HGU116" s="39"/>
      <c r="HGV116" s="39"/>
      <c r="HGW116" s="39"/>
      <c r="HGX116" s="39"/>
      <c r="HGY116" s="39"/>
      <c r="HGZ116" s="39"/>
      <c r="HHA116" s="39"/>
      <c r="HHB116" s="39"/>
      <c r="HHC116" s="39"/>
      <c r="HHD116" s="39"/>
      <c r="HHE116" s="39"/>
      <c r="HHF116" s="39"/>
      <c r="HHG116" s="39"/>
      <c r="HHH116" s="39"/>
      <c r="HHI116" s="39"/>
      <c r="HHJ116" s="39"/>
      <c r="HHK116" s="39"/>
      <c r="HHL116" s="39"/>
      <c r="HHM116" s="39"/>
      <c r="HHN116" s="39"/>
      <c r="HHO116" s="39"/>
      <c r="HHP116" s="39"/>
      <c r="HHQ116" s="39"/>
      <c r="HHR116" s="39"/>
      <c r="HHS116" s="39"/>
      <c r="HHT116" s="39"/>
      <c r="HHU116" s="39"/>
      <c r="HHV116" s="39"/>
      <c r="HHW116" s="39"/>
      <c r="HHX116" s="39"/>
      <c r="HHY116" s="39"/>
      <c r="HHZ116" s="39"/>
      <c r="HIA116" s="39"/>
      <c r="HIB116" s="39"/>
      <c r="HIC116" s="39"/>
      <c r="HID116" s="39"/>
      <c r="HIE116" s="39"/>
      <c r="HIF116" s="39"/>
      <c r="HIG116" s="39"/>
      <c r="HIH116" s="39"/>
      <c r="HII116" s="39"/>
      <c r="HIJ116" s="39"/>
      <c r="HIK116" s="39"/>
      <c r="HIL116" s="39"/>
      <c r="HIM116" s="39"/>
      <c r="HIN116" s="39"/>
      <c r="HIO116" s="39"/>
      <c r="HIP116" s="39"/>
      <c r="HIQ116" s="39"/>
      <c r="HIR116" s="39"/>
      <c r="HIS116" s="39"/>
      <c r="HIT116" s="39"/>
      <c r="HIU116" s="39"/>
      <c r="HIV116" s="39"/>
      <c r="HIW116" s="39"/>
      <c r="HIX116" s="39"/>
      <c r="HIY116" s="39"/>
      <c r="HIZ116" s="39"/>
      <c r="HJA116" s="39"/>
      <c r="HJB116" s="39"/>
      <c r="HJC116" s="39"/>
      <c r="HJD116" s="39"/>
      <c r="HJE116" s="39"/>
      <c r="HJF116" s="39"/>
      <c r="HJG116" s="39"/>
      <c r="HJH116" s="39"/>
      <c r="HJI116" s="39"/>
      <c r="HJJ116" s="39"/>
      <c r="HJK116" s="39"/>
      <c r="HJL116" s="39"/>
      <c r="HJM116" s="39"/>
      <c r="HJN116" s="39"/>
      <c r="HJO116" s="39"/>
      <c r="HJP116" s="39"/>
      <c r="HJQ116" s="39"/>
      <c r="HJR116" s="39"/>
      <c r="HJS116" s="39"/>
      <c r="HJT116" s="39"/>
      <c r="HJU116" s="39"/>
      <c r="HJV116" s="39"/>
      <c r="HJW116" s="39"/>
      <c r="HJX116" s="39"/>
      <c r="HJY116" s="39"/>
      <c r="HJZ116" s="39"/>
      <c r="HKA116" s="39"/>
      <c r="HKB116" s="39"/>
      <c r="HKC116" s="39"/>
      <c r="HKD116" s="39"/>
      <c r="HKE116" s="39"/>
      <c r="HKF116" s="39"/>
      <c r="HKG116" s="39"/>
      <c r="HKH116" s="39"/>
      <c r="HKI116" s="39"/>
      <c r="HKJ116" s="39"/>
      <c r="HKK116" s="39"/>
      <c r="HKL116" s="39"/>
      <c r="HKM116" s="39"/>
      <c r="HKN116" s="39"/>
      <c r="HKO116" s="39"/>
      <c r="HKP116" s="39"/>
      <c r="HKQ116" s="39"/>
      <c r="HKR116" s="39"/>
      <c r="HKS116" s="39"/>
      <c r="HKT116" s="39"/>
      <c r="HKU116" s="39"/>
      <c r="HKV116" s="39"/>
      <c r="HKW116" s="39"/>
      <c r="HKX116" s="39"/>
      <c r="HKY116" s="39"/>
      <c r="HKZ116" s="39"/>
      <c r="HLA116" s="39"/>
      <c r="HLB116" s="39"/>
      <c r="HLC116" s="39"/>
      <c r="HLD116" s="39"/>
      <c r="HLE116" s="39"/>
      <c r="HLF116" s="39"/>
      <c r="HLG116" s="39"/>
      <c r="HLH116" s="39"/>
      <c r="HLI116" s="39"/>
      <c r="HLJ116" s="39"/>
      <c r="HLK116" s="39"/>
      <c r="HLL116" s="39"/>
      <c r="HLM116" s="39"/>
      <c r="HLN116" s="39"/>
      <c r="HLO116" s="39"/>
      <c r="HLP116" s="39"/>
      <c r="HLQ116" s="39"/>
      <c r="HLR116" s="39"/>
      <c r="HLS116" s="39"/>
      <c r="HLT116" s="39"/>
      <c r="HLU116" s="39"/>
      <c r="HLV116" s="39"/>
      <c r="HLW116" s="39"/>
      <c r="HLX116" s="39"/>
      <c r="HLY116" s="39"/>
      <c r="HLZ116" s="39"/>
      <c r="HMA116" s="39"/>
      <c r="HMB116" s="39"/>
      <c r="HMC116" s="39"/>
      <c r="HMD116" s="39"/>
      <c r="HME116" s="39"/>
      <c r="HMF116" s="39"/>
      <c r="HMG116" s="39"/>
      <c r="HMH116" s="39"/>
      <c r="HMI116" s="39"/>
      <c r="HMJ116" s="39"/>
      <c r="HMK116" s="39"/>
      <c r="HML116" s="39"/>
      <c r="HMM116" s="39"/>
      <c r="HMN116" s="39"/>
      <c r="HMO116" s="39"/>
      <c r="HMP116" s="39"/>
      <c r="HMQ116" s="39"/>
      <c r="HMR116" s="39"/>
      <c r="HMS116" s="39"/>
      <c r="HMT116" s="39"/>
      <c r="HMU116" s="39"/>
      <c r="HMV116" s="39"/>
      <c r="HMW116" s="39"/>
      <c r="HMX116" s="39"/>
      <c r="HMY116" s="39"/>
      <c r="HMZ116" s="39"/>
      <c r="HNA116" s="39"/>
      <c r="HNB116" s="39"/>
      <c r="HNC116" s="39"/>
      <c r="HND116" s="39"/>
      <c r="HNE116" s="39"/>
      <c r="HNF116" s="39"/>
      <c r="HNG116" s="39"/>
      <c r="HNH116" s="39"/>
      <c r="HNI116" s="39"/>
      <c r="HNJ116" s="39"/>
      <c r="HNK116" s="39"/>
      <c r="HNL116" s="39"/>
      <c r="HNM116" s="39"/>
      <c r="HNN116" s="39"/>
      <c r="HNO116" s="39"/>
      <c r="HNP116" s="39"/>
      <c r="HNQ116" s="39"/>
      <c r="HNR116" s="39"/>
      <c r="HNS116" s="39"/>
      <c r="HNT116" s="39"/>
      <c r="HNU116" s="39"/>
      <c r="HNV116" s="39"/>
      <c r="HNW116" s="39"/>
      <c r="HNX116" s="39"/>
      <c r="HNY116" s="39"/>
      <c r="HNZ116" s="39"/>
      <c r="HOA116" s="39"/>
      <c r="HOB116" s="39"/>
      <c r="HOC116" s="39"/>
      <c r="HOD116" s="39"/>
      <c r="HOE116" s="39"/>
      <c r="HOF116" s="39"/>
      <c r="HOG116" s="39"/>
      <c r="HOH116" s="39"/>
      <c r="HOI116" s="39"/>
      <c r="HOJ116" s="39"/>
      <c r="HOK116" s="39"/>
      <c r="HOL116" s="39"/>
      <c r="HOM116" s="39"/>
      <c r="HON116" s="39"/>
      <c r="HOO116" s="39"/>
      <c r="HOP116" s="39"/>
      <c r="HOQ116" s="39"/>
      <c r="HOR116" s="39"/>
      <c r="HOS116" s="39"/>
      <c r="HOT116" s="39"/>
      <c r="HOU116" s="39"/>
      <c r="HOV116" s="39"/>
      <c r="HOW116" s="39"/>
      <c r="HOX116" s="39"/>
      <c r="HOY116" s="39"/>
      <c r="HOZ116" s="39"/>
      <c r="HPA116" s="39"/>
      <c r="HPB116" s="39"/>
      <c r="HPC116" s="39"/>
      <c r="HPD116" s="39"/>
      <c r="HPE116" s="39"/>
      <c r="HPF116" s="39"/>
      <c r="HPG116" s="39"/>
      <c r="HPH116" s="39"/>
      <c r="HPI116" s="39"/>
      <c r="HPJ116" s="39"/>
      <c r="HPK116" s="39"/>
      <c r="HPL116" s="39"/>
      <c r="HPM116" s="39"/>
      <c r="HPN116" s="39"/>
      <c r="HPO116" s="39"/>
      <c r="HPP116" s="39"/>
      <c r="HPQ116" s="39"/>
      <c r="HPR116" s="39"/>
      <c r="HPS116" s="39"/>
      <c r="HPT116" s="39"/>
      <c r="HPU116" s="39"/>
      <c r="HPV116" s="39"/>
      <c r="HPW116" s="39"/>
      <c r="HPX116" s="39"/>
      <c r="HPY116" s="39"/>
      <c r="HPZ116" s="39"/>
      <c r="HQA116" s="39"/>
      <c r="HQB116" s="39"/>
      <c r="HQC116" s="39"/>
      <c r="HQD116" s="39"/>
      <c r="HQE116" s="39"/>
      <c r="HQF116" s="39"/>
      <c r="HQG116" s="39"/>
      <c r="HQH116" s="39"/>
      <c r="HQI116" s="39"/>
      <c r="HQJ116" s="39"/>
      <c r="HQK116" s="39"/>
      <c r="HQL116" s="39"/>
      <c r="HQM116" s="39"/>
      <c r="HQN116" s="39"/>
      <c r="HQO116" s="39"/>
      <c r="HQP116" s="39"/>
      <c r="HQQ116" s="39"/>
      <c r="HQR116" s="39"/>
      <c r="HQS116" s="39"/>
      <c r="HQT116" s="39"/>
      <c r="HQU116" s="39"/>
      <c r="HQV116" s="39"/>
      <c r="HQW116" s="39"/>
      <c r="HQX116" s="39"/>
      <c r="HQY116" s="39"/>
      <c r="HQZ116" s="39"/>
      <c r="HRA116" s="39"/>
      <c r="HRB116" s="39"/>
      <c r="HRC116" s="39"/>
      <c r="HRD116" s="39"/>
      <c r="HRE116" s="39"/>
      <c r="HRF116" s="39"/>
      <c r="HRG116" s="39"/>
      <c r="HRH116" s="39"/>
      <c r="HRI116" s="39"/>
      <c r="HRJ116" s="39"/>
      <c r="HRK116" s="39"/>
      <c r="HRL116" s="39"/>
      <c r="HRM116" s="39"/>
      <c r="HRN116" s="39"/>
      <c r="HRO116" s="39"/>
      <c r="HRP116" s="39"/>
      <c r="HRQ116" s="39"/>
      <c r="HRR116" s="39"/>
      <c r="HRS116" s="39"/>
      <c r="HRT116" s="39"/>
      <c r="HRU116" s="39"/>
      <c r="HRV116" s="39"/>
      <c r="HRW116" s="39"/>
      <c r="HRX116" s="39"/>
      <c r="HRY116" s="39"/>
      <c r="HRZ116" s="39"/>
      <c r="HSA116" s="39"/>
      <c r="HSB116" s="39"/>
      <c r="HSC116" s="39"/>
      <c r="HSD116" s="39"/>
      <c r="HSE116" s="39"/>
      <c r="HSF116" s="39"/>
      <c r="HSG116" s="39"/>
      <c r="HSH116" s="39"/>
      <c r="HSI116" s="39"/>
      <c r="HSJ116" s="39"/>
      <c r="HSK116" s="39"/>
      <c r="HSL116" s="39"/>
      <c r="HSM116" s="39"/>
      <c r="HSN116" s="39"/>
      <c r="HSO116" s="39"/>
      <c r="HSP116" s="39"/>
      <c r="HSQ116" s="39"/>
      <c r="HSR116" s="39"/>
      <c r="HSS116" s="39"/>
      <c r="HST116" s="39"/>
      <c r="HSU116" s="39"/>
      <c r="HSV116" s="39"/>
      <c r="HSW116" s="39"/>
      <c r="HSX116" s="39"/>
      <c r="HSY116" s="39"/>
      <c r="HSZ116" s="39"/>
      <c r="HTA116" s="39"/>
      <c r="HTB116" s="39"/>
      <c r="HTC116" s="39"/>
      <c r="HTD116" s="39"/>
      <c r="HTE116" s="39"/>
      <c r="HTF116" s="39"/>
      <c r="HTG116" s="39"/>
      <c r="HTH116" s="39"/>
      <c r="HTI116" s="39"/>
      <c r="HTJ116" s="39"/>
      <c r="HTK116" s="39"/>
      <c r="HTL116" s="39"/>
      <c r="HTM116" s="39"/>
      <c r="HTN116" s="39"/>
      <c r="HTO116" s="39"/>
      <c r="HTP116" s="39"/>
      <c r="HTQ116" s="39"/>
      <c r="HTR116" s="39"/>
      <c r="HTS116" s="39"/>
      <c r="HTT116" s="39"/>
      <c r="HTU116" s="39"/>
      <c r="HTV116" s="39"/>
      <c r="HTW116" s="39"/>
      <c r="HTX116" s="39"/>
      <c r="HTY116" s="39"/>
      <c r="HTZ116" s="39"/>
      <c r="HUA116" s="39"/>
      <c r="HUB116" s="39"/>
      <c r="HUC116" s="39"/>
      <c r="HUD116" s="39"/>
      <c r="HUE116" s="39"/>
      <c r="HUF116" s="39"/>
      <c r="HUG116" s="39"/>
      <c r="HUH116" s="39"/>
      <c r="HUI116" s="39"/>
      <c r="HUJ116" s="39"/>
      <c r="HUK116" s="39"/>
      <c r="HUL116" s="39"/>
      <c r="HUM116" s="39"/>
      <c r="HUN116" s="39"/>
      <c r="HUO116" s="39"/>
      <c r="HUP116" s="39"/>
      <c r="HUQ116" s="39"/>
      <c r="HUR116" s="39"/>
      <c r="HUS116" s="39"/>
      <c r="HUT116" s="39"/>
      <c r="HUU116" s="39"/>
      <c r="HUV116" s="39"/>
      <c r="HUW116" s="39"/>
      <c r="HUX116" s="39"/>
      <c r="HUY116" s="39"/>
      <c r="HUZ116" s="39"/>
      <c r="HVA116" s="39"/>
      <c r="HVB116" s="39"/>
      <c r="HVC116" s="39"/>
      <c r="HVD116" s="39"/>
      <c r="HVE116" s="39"/>
      <c r="HVF116" s="39"/>
      <c r="HVG116" s="39"/>
      <c r="HVH116" s="39"/>
      <c r="HVI116" s="39"/>
      <c r="HVJ116" s="39"/>
      <c r="HVK116" s="39"/>
      <c r="HVL116" s="39"/>
      <c r="HVM116" s="39"/>
      <c r="HVN116" s="39"/>
      <c r="HVO116" s="39"/>
      <c r="HVP116" s="39"/>
      <c r="HVQ116" s="39"/>
      <c r="HVR116" s="39"/>
      <c r="HVS116" s="39"/>
      <c r="HVT116" s="39"/>
      <c r="HVU116" s="39"/>
      <c r="HVV116" s="39"/>
      <c r="HVW116" s="39"/>
      <c r="HVX116" s="39"/>
      <c r="HVY116" s="39"/>
      <c r="HVZ116" s="39"/>
      <c r="HWA116" s="39"/>
      <c r="HWB116" s="39"/>
      <c r="HWC116" s="39"/>
      <c r="HWD116" s="39"/>
      <c r="HWE116" s="39"/>
      <c r="HWF116" s="39"/>
      <c r="HWG116" s="39"/>
      <c r="HWH116" s="39"/>
      <c r="HWI116" s="39"/>
      <c r="HWJ116" s="39"/>
      <c r="HWK116" s="39"/>
      <c r="HWL116" s="39"/>
      <c r="HWM116" s="39"/>
      <c r="HWN116" s="39"/>
      <c r="HWO116" s="39"/>
      <c r="HWP116" s="39"/>
      <c r="HWQ116" s="39"/>
      <c r="HWR116" s="39"/>
      <c r="HWS116" s="39"/>
      <c r="HWT116" s="39"/>
      <c r="HWU116" s="39"/>
      <c r="HWV116" s="39"/>
      <c r="HWW116" s="39"/>
      <c r="HWX116" s="39"/>
      <c r="HWY116" s="39"/>
      <c r="HWZ116" s="39"/>
      <c r="HXA116" s="39"/>
      <c r="HXB116" s="39"/>
      <c r="HXC116" s="39"/>
      <c r="HXD116" s="39"/>
      <c r="HXE116" s="39"/>
      <c r="HXF116" s="39"/>
      <c r="HXG116" s="39"/>
      <c r="HXH116" s="39"/>
      <c r="HXI116" s="39"/>
      <c r="HXJ116" s="39"/>
      <c r="HXK116" s="39"/>
      <c r="HXL116" s="39"/>
      <c r="HXM116" s="39"/>
      <c r="HXN116" s="39"/>
      <c r="HXO116" s="39"/>
      <c r="HXP116" s="39"/>
      <c r="HXQ116" s="39"/>
      <c r="HXR116" s="39"/>
      <c r="HXS116" s="39"/>
      <c r="HXT116" s="39"/>
      <c r="HXU116" s="39"/>
      <c r="HXV116" s="39"/>
      <c r="HXW116" s="39"/>
      <c r="HXX116" s="39"/>
      <c r="HXY116" s="39"/>
      <c r="HXZ116" s="39"/>
      <c r="HYA116" s="39"/>
      <c r="HYB116" s="39"/>
      <c r="HYC116" s="39"/>
      <c r="HYD116" s="39"/>
      <c r="HYE116" s="39"/>
      <c r="HYF116" s="39"/>
      <c r="HYG116" s="39"/>
      <c r="HYH116" s="39"/>
      <c r="HYI116" s="39"/>
      <c r="HYJ116" s="39"/>
      <c r="HYK116" s="39"/>
      <c r="HYL116" s="39"/>
      <c r="HYM116" s="39"/>
      <c r="HYN116" s="39"/>
      <c r="HYO116" s="39"/>
      <c r="HYP116" s="39"/>
      <c r="HYQ116" s="39"/>
      <c r="HYR116" s="39"/>
      <c r="HYS116" s="39"/>
      <c r="HYT116" s="39"/>
      <c r="HYU116" s="39"/>
      <c r="HYV116" s="39"/>
      <c r="HYW116" s="39"/>
      <c r="HYX116" s="39"/>
      <c r="HYY116" s="39"/>
      <c r="HYZ116" s="39"/>
      <c r="HZA116" s="39"/>
      <c r="HZB116" s="39"/>
      <c r="HZC116" s="39"/>
      <c r="HZD116" s="39"/>
      <c r="HZE116" s="39"/>
      <c r="HZF116" s="39"/>
      <c r="HZG116" s="39"/>
      <c r="HZH116" s="39"/>
      <c r="HZI116" s="39"/>
      <c r="HZJ116" s="39"/>
      <c r="HZK116" s="39"/>
      <c r="HZL116" s="39"/>
      <c r="HZM116" s="39"/>
      <c r="HZN116" s="39"/>
      <c r="HZO116" s="39"/>
      <c r="HZP116" s="39"/>
      <c r="HZQ116" s="39"/>
      <c r="HZR116" s="39"/>
      <c r="HZS116" s="39"/>
      <c r="HZT116" s="39"/>
      <c r="HZU116" s="39"/>
      <c r="HZV116" s="39"/>
      <c r="HZW116" s="39"/>
      <c r="HZX116" s="39"/>
      <c r="HZY116" s="39"/>
      <c r="HZZ116" s="39"/>
      <c r="IAA116" s="39"/>
      <c r="IAB116" s="39"/>
      <c r="IAC116" s="39"/>
      <c r="IAD116" s="39"/>
      <c r="IAE116" s="39"/>
      <c r="IAF116" s="39"/>
      <c r="IAG116" s="39"/>
      <c r="IAH116" s="39"/>
      <c r="IAI116" s="39"/>
      <c r="IAJ116" s="39"/>
      <c r="IAK116" s="39"/>
      <c r="IAL116" s="39"/>
      <c r="IAM116" s="39"/>
      <c r="IAN116" s="39"/>
      <c r="IAO116" s="39"/>
      <c r="IAP116" s="39"/>
      <c r="IAQ116" s="39"/>
      <c r="IAR116" s="39"/>
      <c r="IAS116" s="39"/>
      <c r="IAT116" s="39"/>
      <c r="IAU116" s="39"/>
      <c r="IAV116" s="39"/>
      <c r="IAW116" s="39"/>
      <c r="IAX116" s="39"/>
      <c r="IAY116" s="39"/>
      <c r="IAZ116" s="39"/>
      <c r="IBA116" s="39"/>
      <c r="IBB116" s="39"/>
      <c r="IBC116" s="39"/>
      <c r="IBD116" s="39"/>
      <c r="IBE116" s="39"/>
      <c r="IBF116" s="39"/>
      <c r="IBG116" s="39"/>
      <c r="IBH116" s="39"/>
      <c r="IBI116" s="39"/>
      <c r="IBJ116" s="39"/>
      <c r="IBK116" s="39"/>
      <c r="IBL116" s="39"/>
      <c r="IBM116" s="39"/>
      <c r="IBN116" s="39"/>
      <c r="IBO116" s="39"/>
      <c r="IBP116" s="39"/>
      <c r="IBQ116" s="39"/>
      <c r="IBR116" s="39"/>
      <c r="IBS116" s="39"/>
      <c r="IBT116" s="39"/>
      <c r="IBU116" s="39"/>
      <c r="IBV116" s="39"/>
      <c r="IBW116" s="39"/>
      <c r="IBX116" s="39"/>
      <c r="IBY116" s="39"/>
      <c r="IBZ116" s="39"/>
      <c r="ICA116" s="39"/>
      <c r="ICB116" s="39"/>
      <c r="ICC116" s="39"/>
      <c r="ICD116" s="39"/>
      <c r="ICE116" s="39"/>
      <c r="ICF116" s="39"/>
      <c r="ICG116" s="39"/>
      <c r="ICH116" s="39"/>
      <c r="ICI116" s="39"/>
      <c r="ICJ116" s="39"/>
      <c r="ICK116" s="39"/>
      <c r="ICL116" s="39"/>
      <c r="ICM116" s="39"/>
      <c r="ICN116" s="39"/>
      <c r="ICO116" s="39"/>
      <c r="ICP116" s="39"/>
      <c r="ICQ116" s="39"/>
      <c r="ICR116" s="39"/>
      <c r="ICS116" s="39"/>
      <c r="ICT116" s="39"/>
      <c r="ICU116" s="39"/>
      <c r="ICV116" s="39"/>
      <c r="ICW116" s="39"/>
      <c r="ICX116" s="39"/>
      <c r="ICY116" s="39"/>
      <c r="ICZ116" s="39"/>
      <c r="IDA116" s="39"/>
      <c r="IDB116" s="39"/>
      <c r="IDC116" s="39"/>
      <c r="IDD116" s="39"/>
      <c r="IDE116" s="39"/>
      <c r="IDF116" s="39"/>
      <c r="IDG116" s="39"/>
      <c r="IDH116" s="39"/>
      <c r="IDI116" s="39"/>
      <c r="IDJ116" s="39"/>
      <c r="IDK116" s="39"/>
      <c r="IDL116" s="39"/>
      <c r="IDM116" s="39"/>
      <c r="IDN116" s="39"/>
      <c r="IDO116" s="39"/>
      <c r="IDP116" s="39"/>
      <c r="IDQ116" s="39"/>
      <c r="IDR116" s="39"/>
      <c r="IDS116" s="39"/>
      <c r="IDT116" s="39"/>
      <c r="IDU116" s="39"/>
      <c r="IDV116" s="39"/>
      <c r="IDW116" s="39"/>
      <c r="IDX116" s="39"/>
      <c r="IDY116" s="39"/>
      <c r="IDZ116" s="39"/>
      <c r="IEA116" s="39"/>
      <c r="IEB116" s="39"/>
      <c r="IEC116" s="39"/>
      <c r="IED116" s="39"/>
      <c r="IEE116" s="39"/>
      <c r="IEF116" s="39"/>
      <c r="IEG116" s="39"/>
      <c r="IEH116" s="39"/>
      <c r="IEI116" s="39"/>
      <c r="IEJ116" s="39"/>
      <c r="IEK116" s="39"/>
      <c r="IEL116" s="39"/>
      <c r="IEM116" s="39"/>
      <c r="IEN116" s="39"/>
      <c r="IEO116" s="39"/>
      <c r="IEP116" s="39"/>
      <c r="IEQ116" s="39"/>
      <c r="IER116" s="39"/>
      <c r="IES116" s="39"/>
      <c r="IET116" s="39"/>
      <c r="IEU116" s="39"/>
      <c r="IEV116" s="39"/>
      <c r="IEW116" s="39"/>
      <c r="IEX116" s="39"/>
      <c r="IEY116" s="39"/>
      <c r="IEZ116" s="39"/>
      <c r="IFA116" s="39"/>
      <c r="IFB116" s="39"/>
      <c r="IFC116" s="39"/>
      <c r="IFD116" s="39"/>
      <c r="IFE116" s="39"/>
      <c r="IFF116" s="39"/>
      <c r="IFG116" s="39"/>
      <c r="IFH116" s="39"/>
      <c r="IFI116" s="39"/>
      <c r="IFJ116" s="39"/>
      <c r="IFK116" s="39"/>
      <c r="IFL116" s="39"/>
      <c r="IFM116" s="39"/>
      <c r="IFN116" s="39"/>
      <c r="IFO116" s="39"/>
      <c r="IFP116" s="39"/>
      <c r="IFQ116" s="39"/>
      <c r="IFR116" s="39"/>
      <c r="IFS116" s="39"/>
      <c r="IFT116" s="39"/>
      <c r="IFU116" s="39"/>
      <c r="IFV116" s="39"/>
      <c r="IFW116" s="39"/>
      <c r="IFX116" s="39"/>
      <c r="IFY116" s="39"/>
      <c r="IFZ116" s="39"/>
      <c r="IGA116" s="39"/>
      <c r="IGB116" s="39"/>
      <c r="IGC116" s="39"/>
      <c r="IGD116" s="39"/>
      <c r="IGE116" s="39"/>
      <c r="IGF116" s="39"/>
      <c r="IGG116" s="39"/>
      <c r="IGH116" s="39"/>
      <c r="IGI116" s="39"/>
      <c r="IGJ116" s="39"/>
      <c r="IGK116" s="39"/>
      <c r="IGL116" s="39"/>
      <c r="IGM116" s="39"/>
      <c r="IGN116" s="39"/>
      <c r="IGO116" s="39"/>
      <c r="IGP116" s="39"/>
      <c r="IGQ116" s="39"/>
      <c r="IGR116" s="39"/>
      <c r="IGS116" s="39"/>
      <c r="IGT116" s="39"/>
      <c r="IGU116" s="39"/>
      <c r="IGV116" s="39"/>
      <c r="IGW116" s="39"/>
      <c r="IGX116" s="39"/>
      <c r="IGY116" s="39"/>
      <c r="IGZ116" s="39"/>
      <c r="IHA116" s="39"/>
      <c r="IHB116" s="39"/>
      <c r="IHC116" s="39"/>
      <c r="IHD116" s="39"/>
      <c r="IHE116" s="39"/>
      <c r="IHF116" s="39"/>
      <c r="IHG116" s="39"/>
      <c r="IHH116" s="39"/>
      <c r="IHI116" s="39"/>
      <c r="IHJ116" s="39"/>
      <c r="IHK116" s="39"/>
      <c r="IHL116" s="39"/>
      <c r="IHM116" s="39"/>
      <c r="IHN116" s="39"/>
      <c r="IHO116" s="39"/>
      <c r="IHP116" s="39"/>
      <c r="IHQ116" s="39"/>
      <c r="IHR116" s="39"/>
      <c r="IHS116" s="39"/>
      <c r="IHT116" s="39"/>
      <c r="IHU116" s="39"/>
      <c r="IHV116" s="39"/>
      <c r="IHW116" s="39"/>
      <c r="IHX116" s="39"/>
      <c r="IHY116" s="39"/>
      <c r="IHZ116" s="39"/>
      <c r="IIA116" s="39"/>
      <c r="IIB116" s="39"/>
      <c r="IIC116" s="39"/>
      <c r="IID116" s="39"/>
      <c r="IIE116" s="39"/>
      <c r="IIF116" s="39"/>
      <c r="IIG116" s="39"/>
      <c r="IIH116" s="39"/>
      <c r="III116" s="39"/>
      <c r="IIJ116" s="39"/>
      <c r="IIK116" s="39"/>
      <c r="IIL116" s="39"/>
      <c r="IIM116" s="39"/>
      <c r="IIN116" s="39"/>
      <c r="IIO116" s="39"/>
      <c r="IIP116" s="39"/>
      <c r="IIQ116" s="39"/>
      <c r="IIR116" s="39"/>
      <c r="IIS116" s="39"/>
      <c r="IIT116" s="39"/>
      <c r="IIU116" s="39"/>
      <c r="IIV116" s="39"/>
      <c r="IIW116" s="39"/>
      <c r="IIX116" s="39"/>
      <c r="IIY116" s="39"/>
      <c r="IIZ116" s="39"/>
      <c r="IJA116" s="39"/>
      <c r="IJB116" s="39"/>
      <c r="IJC116" s="39"/>
      <c r="IJD116" s="39"/>
      <c r="IJE116" s="39"/>
      <c r="IJF116" s="39"/>
      <c r="IJG116" s="39"/>
      <c r="IJH116" s="39"/>
      <c r="IJI116" s="39"/>
      <c r="IJJ116" s="39"/>
      <c r="IJK116" s="39"/>
      <c r="IJL116" s="39"/>
      <c r="IJM116" s="39"/>
      <c r="IJN116" s="39"/>
      <c r="IJO116" s="39"/>
      <c r="IJP116" s="39"/>
      <c r="IJQ116" s="39"/>
      <c r="IJR116" s="39"/>
      <c r="IJS116" s="39"/>
      <c r="IJT116" s="39"/>
      <c r="IJU116" s="39"/>
      <c r="IJV116" s="39"/>
      <c r="IJW116" s="39"/>
      <c r="IJX116" s="39"/>
      <c r="IJY116" s="39"/>
      <c r="IJZ116" s="39"/>
      <c r="IKA116" s="39"/>
      <c r="IKB116" s="39"/>
      <c r="IKC116" s="39"/>
      <c r="IKD116" s="39"/>
      <c r="IKE116" s="39"/>
      <c r="IKF116" s="39"/>
      <c r="IKG116" s="39"/>
      <c r="IKH116" s="39"/>
      <c r="IKI116" s="39"/>
      <c r="IKJ116" s="39"/>
      <c r="IKK116" s="39"/>
      <c r="IKL116" s="39"/>
      <c r="IKM116" s="39"/>
      <c r="IKN116" s="39"/>
      <c r="IKO116" s="39"/>
      <c r="IKP116" s="39"/>
      <c r="IKQ116" s="39"/>
      <c r="IKR116" s="39"/>
      <c r="IKS116" s="39"/>
      <c r="IKT116" s="39"/>
      <c r="IKU116" s="39"/>
      <c r="IKV116" s="39"/>
      <c r="IKW116" s="39"/>
      <c r="IKX116" s="39"/>
      <c r="IKY116" s="39"/>
      <c r="IKZ116" s="39"/>
      <c r="ILA116" s="39"/>
      <c r="ILB116" s="39"/>
      <c r="ILC116" s="39"/>
      <c r="ILD116" s="39"/>
      <c r="ILE116" s="39"/>
      <c r="ILF116" s="39"/>
      <c r="ILG116" s="39"/>
      <c r="ILH116" s="39"/>
      <c r="ILI116" s="39"/>
      <c r="ILJ116" s="39"/>
      <c r="ILK116" s="39"/>
      <c r="ILL116" s="39"/>
      <c r="ILM116" s="39"/>
      <c r="ILN116" s="39"/>
      <c r="ILO116" s="39"/>
      <c r="ILP116" s="39"/>
      <c r="ILQ116" s="39"/>
      <c r="ILR116" s="39"/>
      <c r="ILS116" s="39"/>
      <c r="ILT116" s="39"/>
      <c r="ILU116" s="39"/>
      <c r="ILV116" s="39"/>
      <c r="ILW116" s="39"/>
      <c r="ILX116" s="39"/>
      <c r="ILY116" s="39"/>
      <c r="ILZ116" s="39"/>
      <c r="IMA116" s="39"/>
      <c r="IMB116" s="39"/>
      <c r="IMC116" s="39"/>
      <c r="IMD116" s="39"/>
      <c r="IME116" s="39"/>
      <c r="IMF116" s="39"/>
      <c r="IMG116" s="39"/>
      <c r="IMH116" s="39"/>
      <c r="IMI116" s="39"/>
      <c r="IMJ116" s="39"/>
      <c r="IMK116" s="39"/>
      <c r="IML116" s="39"/>
      <c r="IMM116" s="39"/>
      <c r="IMN116" s="39"/>
      <c r="IMO116" s="39"/>
      <c r="IMP116" s="39"/>
      <c r="IMQ116" s="39"/>
      <c r="IMR116" s="39"/>
      <c r="IMS116" s="39"/>
      <c r="IMT116" s="39"/>
      <c r="IMU116" s="39"/>
      <c r="IMV116" s="39"/>
      <c r="IMW116" s="39"/>
      <c r="IMX116" s="39"/>
      <c r="IMY116" s="39"/>
      <c r="IMZ116" s="39"/>
      <c r="INA116" s="39"/>
      <c r="INB116" s="39"/>
      <c r="INC116" s="39"/>
      <c r="IND116" s="39"/>
      <c r="INE116" s="39"/>
      <c r="INF116" s="39"/>
      <c r="ING116" s="39"/>
      <c r="INH116" s="39"/>
      <c r="INI116" s="39"/>
      <c r="INJ116" s="39"/>
      <c r="INK116" s="39"/>
      <c r="INL116" s="39"/>
      <c r="INM116" s="39"/>
      <c r="INN116" s="39"/>
      <c r="INO116" s="39"/>
      <c r="INP116" s="39"/>
      <c r="INQ116" s="39"/>
      <c r="INR116" s="39"/>
      <c r="INS116" s="39"/>
      <c r="INT116" s="39"/>
      <c r="INU116" s="39"/>
      <c r="INV116" s="39"/>
      <c r="INW116" s="39"/>
      <c r="INX116" s="39"/>
      <c r="INY116" s="39"/>
      <c r="INZ116" s="39"/>
      <c r="IOA116" s="39"/>
      <c r="IOB116" s="39"/>
      <c r="IOC116" s="39"/>
      <c r="IOD116" s="39"/>
      <c r="IOE116" s="39"/>
      <c r="IOF116" s="39"/>
      <c r="IOG116" s="39"/>
      <c r="IOH116" s="39"/>
      <c r="IOI116" s="39"/>
      <c r="IOJ116" s="39"/>
      <c r="IOK116" s="39"/>
      <c r="IOL116" s="39"/>
      <c r="IOM116" s="39"/>
      <c r="ION116" s="39"/>
      <c r="IOO116" s="39"/>
      <c r="IOP116" s="39"/>
      <c r="IOQ116" s="39"/>
      <c r="IOR116" s="39"/>
      <c r="IOS116" s="39"/>
      <c r="IOT116" s="39"/>
      <c r="IOU116" s="39"/>
      <c r="IOV116" s="39"/>
      <c r="IOW116" s="39"/>
      <c r="IOX116" s="39"/>
      <c r="IOY116" s="39"/>
      <c r="IOZ116" s="39"/>
      <c r="IPA116" s="39"/>
      <c r="IPB116" s="39"/>
      <c r="IPC116" s="39"/>
      <c r="IPD116" s="39"/>
      <c r="IPE116" s="39"/>
      <c r="IPF116" s="39"/>
      <c r="IPG116" s="39"/>
      <c r="IPH116" s="39"/>
      <c r="IPI116" s="39"/>
      <c r="IPJ116" s="39"/>
      <c r="IPK116" s="39"/>
      <c r="IPL116" s="39"/>
      <c r="IPM116" s="39"/>
      <c r="IPN116" s="39"/>
      <c r="IPO116" s="39"/>
      <c r="IPP116" s="39"/>
      <c r="IPQ116" s="39"/>
      <c r="IPR116" s="39"/>
      <c r="IPS116" s="39"/>
      <c r="IPT116" s="39"/>
      <c r="IPU116" s="39"/>
      <c r="IPV116" s="39"/>
      <c r="IPW116" s="39"/>
      <c r="IPX116" s="39"/>
      <c r="IPY116" s="39"/>
      <c r="IPZ116" s="39"/>
      <c r="IQA116" s="39"/>
      <c r="IQB116" s="39"/>
      <c r="IQC116" s="39"/>
      <c r="IQD116" s="39"/>
      <c r="IQE116" s="39"/>
      <c r="IQF116" s="39"/>
      <c r="IQG116" s="39"/>
      <c r="IQH116" s="39"/>
      <c r="IQI116" s="39"/>
      <c r="IQJ116" s="39"/>
      <c r="IQK116" s="39"/>
      <c r="IQL116" s="39"/>
      <c r="IQM116" s="39"/>
      <c r="IQN116" s="39"/>
      <c r="IQO116" s="39"/>
      <c r="IQP116" s="39"/>
      <c r="IQQ116" s="39"/>
      <c r="IQR116" s="39"/>
      <c r="IQS116" s="39"/>
      <c r="IQT116" s="39"/>
      <c r="IQU116" s="39"/>
      <c r="IQV116" s="39"/>
      <c r="IQW116" s="39"/>
      <c r="IQX116" s="39"/>
      <c r="IQY116" s="39"/>
      <c r="IQZ116" s="39"/>
      <c r="IRA116" s="39"/>
      <c r="IRB116" s="39"/>
      <c r="IRC116" s="39"/>
      <c r="IRD116" s="39"/>
      <c r="IRE116" s="39"/>
      <c r="IRF116" s="39"/>
      <c r="IRG116" s="39"/>
      <c r="IRH116" s="39"/>
      <c r="IRI116" s="39"/>
      <c r="IRJ116" s="39"/>
      <c r="IRK116" s="39"/>
      <c r="IRL116" s="39"/>
      <c r="IRM116" s="39"/>
      <c r="IRN116" s="39"/>
      <c r="IRO116" s="39"/>
      <c r="IRP116" s="39"/>
      <c r="IRQ116" s="39"/>
      <c r="IRR116" s="39"/>
      <c r="IRS116" s="39"/>
      <c r="IRT116" s="39"/>
      <c r="IRU116" s="39"/>
      <c r="IRV116" s="39"/>
      <c r="IRW116" s="39"/>
      <c r="IRX116" s="39"/>
      <c r="IRY116" s="39"/>
      <c r="IRZ116" s="39"/>
      <c r="ISA116" s="39"/>
      <c r="ISB116" s="39"/>
      <c r="ISC116" s="39"/>
      <c r="ISD116" s="39"/>
      <c r="ISE116" s="39"/>
      <c r="ISF116" s="39"/>
      <c r="ISG116" s="39"/>
      <c r="ISH116" s="39"/>
      <c r="ISI116" s="39"/>
      <c r="ISJ116" s="39"/>
      <c r="ISK116" s="39"/>
      <c r="ISL116" s="39"/>
      <c r="ISM116" s="39"/>
      <c r="ISN116" s="39"/>
      <c r="ISO116" s="39"/>
      <c r="ISP116" s="39"/>
      <c r="ISQ116" s="39"/>
      <c r="ISR116" s="39"/>
      <c r="ISS116" s="39"/>
      <c r="IST116" s="39"/>
      <c r="ISU116" s="39"/>
      <c r="ISV116" s="39"/>
      <c r="ISW116" s="39"/>
      <c r="ISX116" s="39"/>
      <c r="ISY116" s="39"/>
      <c r="ISZ116" s="39"/>
      <c r="ITA116" s="39"/>
      <c r="ITB116" s="39"/>
      <c r="ITC116" s="39"/>
      <c r="ITD116" s="39"/>
      <c r="ITE116" s="39"/>
      <c r="ITF116" s="39"/>
      <c r="ITG116" s="39"/>
      <c r="ITH116" s="39"/>
      <c r="ITI116" s="39"/>
      <c r="ITJ116" s="39"/>
      <c r="ITK116" s="39"/>
      <c r="ITL116" s="39"/>
      <c r="ITM116" s="39"/>
      <c r="ITN116" s="39"/>
      <c r="ITO116" s="39"/>
      <c r="ITP116" s="39"/>
      <c r="ITQ116" s="39"/>
      <c r="ITR116" s="39"/>
      <c r="ITS116" s="39"/>
      <c r="ITT116" s="39"/>
      <c r="ITU116" s="39"/>
      <c r="ITV116" s="39"/>
      <c r="ITW116" s="39"/>
      <c r="ITX116" s="39"/>
      <c r="ITY116" s="39"/>
      <c r="ITZ116" s="39"/>
      <c r="IUA116" s="39"/>
      <c r="IUB116" s="39"/>
      <c r="IUC116" s="39"/>
      <c r="IUD116" s="39"/>
      <c r="IUE116" s="39"/>
      <c r="IUF116" s="39"/>
      <c r="IUG116" s="39"/>
      <c r="IUH116" s="39"/>
      <c r="IUI116" s="39"/>
      <c r="IUJ116" s="39"/>
      <c r="IUK116" s="39"/>
      <c r="IUL116" s="39"/>
      <c r="IUM116" s="39"/>
      <c r="IUN116" s="39"/>
      <c r="IUO116" s="39"/>
      <c r="IUP116" s="39"/>
      <c r="IUQ116" s="39"/>
      <c r="IUR116" s="39"/>
      <c r="IUS116" s="39"/>
      <c r="IUT116" s="39"/>
      <c r="IUU116" s="39"/>
      <c r="IUV116" s="39"/>
      <c r="IUW116" s="39"/>
      <c r="IUX116" s="39"/>
      <c r="IUY116" s="39"/>
      <c r="IUZ116" s="39"/>
      <c r="IVA116" s="39"/>
      <c r="IVB116" s="39"/>
      <c r="IVC116" s="39"/>
      <c r="IVD116" s="39"/>
      <c r="IVE116" s="39"/>
      <c r="IVF116" s="39"/>
      <c r="IVG116" s="39"/>
      <c r="IVH116" s="39"/>
      <c r="IVI116" s="39"/>
      <c r="IVJ116" s="39"/>
      <c r="IVK116" s="39"/>
      <c r="IVL116" s="39"/>
      <c r="IVM116" s="39"/>
      <c r="IVN116" s="39"/>
      <c r="IVO116" s="39"/>
      <c r="IVP116" s="39"/>
      <c r="IVQ116" s="39"/>
      <c r="IVR116" s="39"/>
      <c r="IVS116" s="39"/>
      <c r="IVT116" s="39"/>
      <c r="IVU116" s="39"/>
      <c r="IVV116" s="39"/>
      <c r="IVW116" s="39"/>
      <c r="IVX116" s="39"/>
      <c r="IVY116" s="39"/>
      <c r="IVZ116" s="39"/>
      <c r="IWA116" s="39"/>
      <c r="IWB116" s="39"/>
      <c r="IWC116" s="39"/>
      <c r="IWD116" s="39"/>
      <c r="IWE116" s="39"/>
      <c r="IWF116" s="39"/>
      <c r="IWG116" s="39"/>
      <c r="IWH116" s="39"/>
      <c r="IWI116" s="39"/>
      <c r="IWJ116" s="39"/>
      <c r="IWK116" s="39"/>
      <c r="IWL116" s="39"/>
      <c r="IWM116" s="39"/>
      <c r="IWN116" s="39"/>
      <c r="IWO116" s="39"/>
      <c r="IWP116" s="39"/>
      <c r="IWQ116" s="39"/>
      <c r="IWR116" s="39"/>
      <c r="IWS116" s="39"/>
      <c r="IWT116" s="39"/>
      <c r="IWU116" s="39"/>
      <c r="IWV116" s="39"/>
      <c r="IWW116" s="39"/>
      <c r="IWX116" s="39"/>
      <c r="IWY116" s="39"/>
      <c r="IWZ116" s="39"/>
      <c r="IXA116" s="39"/>
      <c r="IXB116" s="39"/>
      <c r="IXC116" s="39"/>
      <c r="IXD116" s="39"/>
      <c r="IXE116" s="39"/>
      <c r="IXF116" s="39"/>
      <c r="IXG116" s="39"/>
      <c r="IXH116" s="39"/>
      <c r="IXI116" s="39"/>
      <c r="IXJ116" s="39"/>
      <c r="IXK116" s="39"/>
      <c r="IXL116" s="39"/>
      <c r="IXM116" s="39"/>
      <c r="IXN116" s="39"/>
      <c r="IXO116" s="39"/>
      <c r="IXP116" s="39"/>
      <c r="IXQ116" s="39"/>
      <c r="IXR116" s="39"/>
      <c r="IXS116" s="39"/>
      <c r="IXT116" s="39"/>
      <c r="IXU116" s="39"/>
      <c r="IXV116" s="39"/>
      <c r="IXW116" s="39"/>
      <c r="IXX116" s="39"/>
      <c r="IXY116" s="39"/>
      <c r="IXZ116" s="39"/>
      <c r="IYA116" s="39"/>
      <c r="IYB116" s="39"/>
      <c r="IYC116" s="39"/>
      <c r="IYD116" s="39"/>
      <c r="IYE116" s="39"/>
      <c r="IYF116" s="39"/>
      <c r="IYG116" s="39"/>
      <c r="IYH116" s="39"/>
      <c r="IYI116" s="39"/>
      <c r="IYJ116" s="39"/>
      <c r="IYK116" s="39"/>
      <c r="IYL116" s="39"/>
      <c r="IYM116" s="39"/>
      <c r="IYN116" s="39"/>
      <c r="IYO116" s="39"/>
      <c r="IYP116" s="39"/>
      <c r="IYQ116" s="39"/>
      <c r="IYR116" s="39"/>
      <c r="IYS116" s="39"/>
      <c r="IYT116" s="39"/>
      <c r="IYU116" s="39"/>
      <c r="IYV116" s="39"/>
      <c r="IYW116" s="39"/>
      <c r="IYX116" s="39"/>
      <c r="IYY116" s="39"/>
      <c r="IYZ116" s="39"/>
      <c r="IZA116" s="39"/>
      <c r="IZB116" s="39"/>
      <c r="IZC116" s="39"/>
      <c r="IZD116" s="39"/>
      <c r="IZE116" s="39"/>
      <c r="IZF116" s="39"/>
      <c r="IZG116" s="39"/>
      <c r="IZH116" s="39"/>
      <c r="IZI116" s="39"/>
      <c r="IZJ116" s="39"/>
      <c r="IZK116" s="39"/>
      <c r="IZL116" s="39"/>
      <c r="IZM116" s="39"/>
      <c r="IZN116" s="39"/>
      <c r="IZO116" s="39"/>
      <c r="IZP116" s="39"/>
      <c r="IZQ116" s="39"/>
      <c r="IZR116" s="39"/>
      <c r="IZS116" s="39"/>
      <c r="IZT116" s="39"/>
      <c r="IZU116" s="39"/>
      <c r="IZV116" s="39"/>
      <c r="IZW116" s="39"/>
      <c r="IZX116" s="39"/>
      <c r="IZY116" s="39"/>
      <c r="IZZ116" s="39"/>
      <c r="JAA116" s="39"/>
      <c r="JAB116" s="39"/>
      <c r="JAC116" s="39"/>
      <c r="JAD116" s="39"/>
      <c r="JAE116" s="39"/>
      <c r="JAF116" s="39"/>
      <c r="JAG116" s="39"/>
      <c r="JAH116" s="39"/>
      <c r="JAI116" s="39"/>
      <c r="JAJ116" s="39"/>
      <c r="JAK116" s="39"/>
      <c r="JAL116" s="39"/>
      <c r="JAM116" s="39"/>
      <c r="JAN116" s="39"/>
      <c r="JAO116" s="39"/>
      <c r="JAP116" s="39"/>
      <c r="JAQ116" s="39"/>
      <c r="JAR116" s="39"/>
      <c r="JAS116" s="39"/>
      <c r="JAT116" s="39"/>
      <c r="JAU116" s="39"/>
      <c r="JAV116" s="39"/>
      <c r="JAW116" s="39"/>
      <c r="JAX116" s="39"/>
      <c r="JAY116" s="39"/>
      <c r="JAZ116" s="39"/>
      <c r="JBA116" s="39"/>
      <c r="JBB116" s="39"/>
      <c r="JBC116" s="39"/>
      <c r="JBD116" s="39"/>
      <c r="JBE116" s="39"/>
      <c r="JBF116" s="39"/>
      <c r="JBG116" s="39"/>
      <c r="JBH116" s="39"/>
      <c r="JBI116" s="39"/>
      <c r="JBJ116" s="39"/>
      <c r="JBK116" s="39"/>
      <c r="JBL116" s="39"/>
      <c r="JBM116" s="39"/>
      <c r="JBN116" s="39"/>
      <c r="JBO116" s="39"/>
      <c r="JBP116" s="39"/>
      <c r="JBQ116" s="39"/>
      <c r="JBR116" s="39"/>
      <c r="JBS116" s="39"/>
      <c r="JBT116" s="39"/>
      <c r="JBU116" s="39"/>
      <c r="JBV116" s="39"/>
      <c r="JBW116" s="39"/>
      <c r="JBX116" s="39"/>
      <c r="JBY116" s="39"/>
      <c r="JBZ116" s="39"/>
      <c r="JCA116" s="39"/>
      <c r="JCB116" s="39"/>
      <c r="JCC116" s="39"/>
      <c r="JCD116" s="39"/>
      <c r="JCE116" s="39"/>
      <c r="JCF116" s="39"/>
      <c r="JCG116" s="39"/>
      <c r="JCH116" s="39"/>
      <c r="JCI116" s="39"/>
      <c r="JCJ116" s="39"/>
      <c r="JCK116" s="39"/>
      <c r="JCL116" s="39"/>
      <c r="JCM116" s="39"/>
      <c r="JCN116" s="39"/>
      <c r="JCO116" s="39"/>
      <c r="JCP116" s="39"/>
      <c r="JCQ116" s="39"/>
      <c r="JCR116" s="39"/>
      <c r="JCS116" s="39"/>
      <c r="JCT116" s="39"/>
      <c r="JCU116" s="39"/>
      <c r="JCV116" s="39"/>
      <c r="JCW116" s="39"/>
      <c r="JCX116" s="39"/>
      <c r="JCY116" s="39"/>
      <c r="JCZ116" s="39"/>
      <c r="JDA116" s="39"/>
      <c r="JDB116" s="39"/>
      <c r="JDC116" s="39"/>
      <c r="JDD116" s="39"/>
      <c r="JDE116" s="39"/>
      <c r="JDF116" s="39"/>
      <c r="JDG116" s="39"/>
      <c r="JDH116" s="39"/>
      <c r="JDI116" s="39"/>
      <c r="JDJ116" s="39"/>
      <c r="JDK116" s="39"/>
      <c r="JDL116" s="39"/>
      <c r="JDM116" s="39"/>
      <c r="JDN116" s="39"/>
      <c r="JDO116" s="39"/>
      <c r="JDP116" s="39"/>
      <c r="JDQ116" s="39"/>
      <c r="JDR116" s="39"/>
      <c r="JDS116" s="39"/>
      <c r="JDT116" s="39"/>
      <c r="JDU116" s="39"/>
      <c r="JDV116" s="39"/>
      <c r="JDW116" s="39"/>
      <c r="JDX116" s="39"/>
      <c r="JDY116" s="39"/>
      <c r="JDZ116" s="39"/>
      <c r="JEA116" s="39"/>
      <c r="JEB116" s="39"/>
      <c r="JEC116" s="39"/>
      <c r="JED116" s="39"/>
      <c r="JEE116" s="39"/>
      <c r="JEF116" s="39"/>
      <c r="JEG116" s="39"/>
      <c r="JEH116" s="39"/>
      <c r="JEI116" s="39"/>
      <c r="JEJ116" s="39"/>
      <c r="JEK116" s="39"/>
      <c r="JEL116" s="39"/>
      <c r="JEM116" s="39"/>
      <c r="JEN116" s="39"/>
      <c r="JEO116" s="39"/>
      <c r="JEP116" s="39"/>
      <c r="JEQ116" s="39"/>
      <c r="JER116" s="39"/>
      <c r="JES116" s="39"/>
      <c r="JET116" s="39"/>
      <c r="JEU116" s="39"/>
      <c r="JEV116" s="39"/>
      <c r="JEW116" s="39"/>
      <c r="JEX116" s="39"/>
      <c r="JEY116" s="39"/>
      <c r="JEZ116" s="39"/>
      <c r="JFA116" s="39"/>
      <c r="JFB116" s="39"/>
      <c r="JFC116" s="39"/>
      <c r="JFD116" s="39"/>
      <c r="JFE116" s="39"/>
      <c r="JFF116" s="39"/>
      <c r="JFG116" s="39"/>
      <c r="JFH116" s="39"/>
      <c r="JFI116" s="39"/>
      <c r="JFJ116" s="39"/>
      <c r="JFK116" s="39"/>
      <c r="JFL116" s="39"/>
      <c r="JFM116" s="39"/>
      <c r="JFN116" s="39"/>
      <c r="JFO116" s="39"/>
      <c r="JFP116" s="39"/>
      <c r="JFQ116" s="39"/>
      <c r="JFR116" s="39"/>
      <c r="JFS116" s="39"/>
      <c r="JFT116" s="39"/>
      <c r="JFU116" s="39"/>
      <c r="JFV116" s="39"/>
      <c r="JFW116" s="39"/>
      <c r="JFX116" s="39"/>
      <c r="JFY116" s="39"/>
      <c r="JFZ116" s="39"/>
      <c r="JGA116" s="39"/>
      <c r="JGB116" s="39"/>
      <c r="JGC116" s="39"/>
      <c r="JGD116" s="39"/>
      <c r="JGE116" s="39"/>
      <c r="JGF116" s="39"/>
      <c r="JGG116" s="39"/>
      <c r="JGH116" s="39"/>
      <c r="JGI116" s="39"/>
      <c r="JGJ116" s="39"/>
      <c r="JGK116" s="39"/>
      <c r="JGL116" s="39"/>
      <c r="JGM116" s="39"/>
      <c r="JGN116" s="39"/>
      <c r="JGO116" s="39"/>
      <c r="JGP116" s="39"/>
      <c r="JGQ116" s="39"/>
      <c r="JGR116" s="39"/>
      <c r="JGS116" s="39"/>
      <c r="JGT116" s="39"/>
      <c r="JGU116" s="39"/>
      <c r="JGV116" s="39"/>
      <c r="JGW116" s="39"/>
      <c r="JGX116" s="39"/>
      <c r="JGY116" s="39"/>
      <c r="JGZ116" s="39"/>
      <c r="JHA116" s="39"/>
      <c r="JHB116" s="39"/>
      <c r="JHC116" s="39"/>
      <c r="JHD116" s="39"/>
      <c r="JHE116" s="39"/>
      <c r="JHF116" s="39"/>
      <c r="JHG116" s="39"/>
      <c r="JHH116" s="39"/>
      <c r="JHI116" s="39"/>
      <c r="JHJ116" s="39"/>
      <c r="JHK116" s="39"/>
      <c r="JHL116" s="39"/>
      <c r="JHM116" s="39"/>
      <c r="JHN116" s="39"/>
      <c r="JHO116" s="39"/>
      <c r="JHP116" s="39"/>
      <c r="JHQ116" s="39"/>
      <c r="JHR116" s="39"/>
      <c r="JHS116" s="39"/>
      <c r="JHT116" s="39"/>
      <c r="JHU116" s="39"/>
      <c r="JHV116" s="39"/>
      <c r="JHW116" s="39"/>
      <c r="JHX116" s="39"/>
      <c r="JHY116" s="39"/>
      <c r="JHZ116" s="39"/>
      <c r="JIA116" s="39"/>
      <c r="JIB116" s="39"/>
      <c r="JIC116" s="39"/>
      <c r="JID116" s="39"/>
      <c r="JIE116" s="39"/>
      <c r="JIF116" s="39"/>
      <c r="JIG116" s="39"/>
      <c r="JIH116" s="39"/>
      <c r="JII116" s="39"/>
      <c r="JIJ116" s="39"/>
      <c r="JIK116" s="39"/>
      <c r="JIL116" s="39"/>
      <c r="JIM116" s="39"/>
      <c r="JIN116" s="39"/>
      <c r="JIO116" s="39"/>
      <c r="JIP116" s="39"/>
      <c r="JIQ116" s="39"/>
      <c r="JIR116" s="39"/>
      <c r="JIS116" s="39"/>
      <c r="JIT116" s="39"/>
      <c r="JIU116" s="39"/>
      <c r="JIV116" s="39"/>
      <c r="JIW116" s="39"/>
      <c r="JIX116" s="39"/>
      <c r="JIY116" s="39"/>
      <c r="JIZ116" s="39"/>
      <c r="JJA116" s="39"/>
      <c r="JJB116" s="39"/>
      <c r="JJC116" s="39"/>
      <c r="JJD116" s="39"/>
      <c r="JJE116" s="39"/>
      <c r="JJF116" s="39"/>
      <c r="JJG116" s="39"/>
      <c r="JJH116" s="39"/>
      <c r="JJI116" s="39"/>
      <c r="JJJ116" s="39"/>
      <c r="JJK116" s="39"/>
      <c r="JJL116" s="39"/>
      <c r="JJM116" s="39"/>
      <c r="JJN116" s="39"/>
      <c r="JJO116" s="39"/>
      <c r="JJP116" s="39"/>
      <c r="JJQ116" s="39"/>
      <c r="JJR116" s="39"/>
      <c r="JJS116" s="39"/>
      <c r="JJT116" s="39"/>
      <c r="JJU116" s="39"/>
      <c r="JJV116" s="39"/>
      <c r="JJW116" s="39"/>
      <c r="JJX116" s="39"/>
      <c r="JJY116" s="39"/>
      <c r="JJZ116" s="39"/>
      <c r="JKA116" s="39"/>
      <c r="JKB116" s="39"/>
      <c r="JKC116" s="39"/>
      <c r="JKD116" s="39"/>
      <c r="JKE116" s="39"/>
      <c r="JKF116" s="39"/>
      <c r="JKG116" s="39"/>
      <c r="JKH116" s="39"/>
      <c r="JKI116" s="39"/>
      <c r="JKJ116" s="39"/>
      <c r="JKK116" s="39"/>
      <c r="JKL116" s="39"/>
      <c r="JKM116" s="39"/>
      <c r="JKN116" s="39"/>
      <c r="JKO116" s="39"/>
      <c r="JKP116" s="39"/>
      <c r="JKQ116" s="39"/>
      <c r="JKR116" s="39"/>
      <c r="JKS116" s="39"/>
      <c r="JKT116" s="39"/>
      <c r="JKU116" s="39"/>
      <c r="JKV116" s="39"/>
      <c r="JKW116" s="39"/>
      <c r="JKX116" s="39"/>
      <c r="JKY116" s="39"/>
      <c r="JKZ116" s="39"/>
      <c r="JLA116" s="39"/>
      <c r="JLB116" s="39"/>
      <c r="JLC116" s="39"/>
      <c r="JLD116" s="39"/>
      <c r="JLE116" s="39"/>
      <c r="JLF116" s="39"/>
      <c r="JLG116" s="39"/>
      <c r="JLH116" s="39"/>
      <c r="JLI116" s="39"/>
      <c r="JLJ116" s="39"/>
      <c r="JLK116" s="39"/>
      <c r="JLL116" s="39"/>
      <c r="JLM116" s="39"/>
      <c r="JLN116" s="39"/>
      <c r="JLO116" s="39"/>
      <c r="JLP116" s="39"/>
      <c r="JLQ116" s="39"/>
      <c r="JLR116" s="39"/>
      <c r="JLS116" s="39"/>
      <c r="JLT116" s="39"/>
      <c r="JLU116" s="39"/>
      <c r="JLV116" s="39"/>
      <c r="JLW116" s="39"/>
      <c r="JLX116" s="39"/>
      <c r="JLY116" s="39"/>
      <c r="JLZ116" s="39"/>
      <c r="JMA116" s="39"/>
      <c r="JMB116" s="39"/>
      <c r="JMC116" s="39"/>
      <c r="JMD116" s="39"/>
      <c r="JME116" s="39"/>
      <c r="JMF116" s="39"/>
      <c r="JMG116" s="39"/>
      <c r="JMH116" s="39"/>
      <c r="JMI116" s="39"/>
      <c r="JMJ116" s="39"/>
      <c r="JMK116" s="39"/>
      <c r="JML116" s="39"/>
      <c r="JMM116" s="39"/>
      <c r="JMN116" s="39"/>
      <c r="JMO116" s="39"/>
      <c r="JMP116" s="39"/>
      <c r="JMQ116" s="39"/>
      <c r="JMR116" s="39"/>
      <c r="JMS116" s="39"/>
      <c r="JMT116" s="39"/>
      <c r="JMU116" s="39"/>
      <c r="JMV116" s="39"/>
      <c r="JMW116" s="39"/>
      <c r="JMX116" s="39"/>
      <c r="JMY116" s="39"/>
      <c r="JMZ116" s="39"/>
      <c r="JNA116" s="39"/>
      <c r="JNB116" s="39"/>
      <c r="JNC116" s="39"/>
      <c r="JND116" s="39"/>
      <c r="JNE116" s="39"/>
      <c r="JNF116" s="39"/>
      <c r="JNG116" s="39"/>
      <c r="JNH116" s="39"/>
      <c r="JNI116" s="39"/>
      <c r="JNJ116" s="39"/>
      <c r="JNK116" s="39"/>
      <c r="JNL116" s="39"/>
      <c r="JNM116" s="39"/>
      <c r="JNN116" s="39"/>
      <c r="JNO116" s="39"/>
      <c r="JNP116" s="39"/>
      <c r="JNQ116" s="39"/>
      <c r="JNR116" s="39"/>
      <c r="JNS116" s="39"/>
      <c r="JNT116" s="39"/>
      <c r="JNU116" s="39"/>
      <c r="JNV116" s="39"/>
      <c r="JNW116" s="39"/>
      <c r="JNX116" s="39"/>
      <c r="JNY116" s="39"/>
      <c r="JNZ116" s="39"/>
      <c r="JOA116" s="39"/>
      <c r="JOB116" s="39"/>
      <c r="JOC116" s="39"/>
      <c r="JOD116" s="39"/>
      <c r="JOE116" s="39"/>
      <c r="JOF116" s="39"/>
      <c r="JOG116" s="39"/>
      <c r="JOH116" s="39"/>
      <c r="JOI116" s="39"/>
      <c r="JOJ116" s="39"/>
      <c r="JOK116" s="39"/>
      <c r="JOL116" s="39"/>
      <c r="JOM116" s="39"/>
      <c r="JON116" s="39"/>
      <c r="JOO116" s="39"/>
      <c r="JOP116" s="39"/>
      <c r="JOQ116" s="39"/>
      <c r="JOR116" s="39"/>
      <c r="JOS116" s="39"/>
      <c r="JOT116" s="39"/>
      <c r="JOU116" s="39"/>
      <c r="JOV116" s="39"/>
      <c r="JOW116" s="39"/>
      <c r="JOX116" s="39"/>
      <c r="JOY116" s="39"/>
      <c r="JOZ116" s="39"/>
      <c r="JPA116" s="39"/>
      <c r="JPB116" s="39"/>
      <c r="JPC116" s="39"/>
      <c r="JPD116" s="39"/>
      <c r="JPE116" s="39"/>
      <c r="JPF116" s="39"/>
      <c r="JPG116" s="39"/>
      <c r="JPH116" s="39"/>
      <c r="JPI116" s="39"/>
      <c r="JPJ116" s="39"/>
      <c r="JPK116" s="39"/>
      <c r="JPL116" s="39"/>
      <c r="JPM116" s="39"/>
      <c r="JPN116" s="39"/>
      <c r="JPO116" s="39"/>
      <c r="JPP116" s="39"/>
      <c r="JPQ116" s="39"/>
      <c r="JPR116" s="39"/>
      <c r="JPS116" s="39"/>
      <c r="JPT116" s="39"/>
      <c r="JPU116" s="39"/>
      <c r="JPV116" s="39"/>
      <c r="JPW116" s="39"/>
      <c r="JPX116" s="39"/>
      <c r="JPY116" s="39"/>
      <c r="JPZ116" s="39"/>
      <c r="JQA116" s="39"/>
      <c r="JQB116" s="39"/>
      <c r="JQC116" s="39"/>
      <c r="JQD116" s="39"/>
      <c r="JQE116" s="39"/>
      <c r="JQF116" s="39"/>
      <c r="JQG116" s="39"/>
      <c r="JQH116" s="39"/>
      <c r="JQI116" s="39"/>
      <c r="JQJ116" s="39"/>
      <c r="JQK116" s="39"/>
      <c r="JQL116" s="39"/>
      <c r="JQM116" s="39"/>
      <c r="JQN116" s="39"/>
      <c r="JQO116" s="39"/>
      <c r="JQP116" s="39"/>
      <c r="JQQ116" s="39"/>
      <c r="JQR116" s="39"/>
      <c r="JQS116" s="39"/>
      <c r="JQT116" s="39"/>
      <c r="JQU116" s="39"/>
      <c r="JQV116" s="39"/>
      <c r="JQW116" s="39"/>
      <c r="JQX116" s="39"/>
      <c r="JQY116" s="39"/>
      <c r="JQZ116" s="39"/>
      <c r="JRA116" s="39"/>
      <c r="JRB116" s="39"/>
      <c r="JRC116" s="39"/>
      <c r="JRD116" s="39"/>
      <c r="JRE116" s="39"/>
      <c r="JRF116" s="39"/>
      <c r="JRG116" s="39"/>
      <c r="JRH116" s="39"/>
      <c r="JRI116" s="39"/>
      <c r="JRJ116" s="39"/>
      <c r="JRK116" s="39"/>
      <c r="JRL116" s="39"/>
      <c r="JRM116" s="39"/>
      <c r="JRN116" s="39"/>
      <c r="JRO116" s="39"/>
      <c r="JRP116" s="39"/>
      <c r="JRQ116" s="39"/>
      <c r="JRR116" s="39"/>
      <c r="JRS116" s="39"/>
      <c r="JRT116" s="39"/>
      <c r="JRU116" s="39"/>
      <c r="JRV116" s="39"/>
      <c r="JRW116" s="39"/>
      <c r="JRX116" s="39"/>
      <c r="JRY116" s="39"/>
      <c r="JRZ116" s="39"/>
      <c r="JSA116" s="39"/>
      <c r="JSB116" s="39"/>
      <c r="JSC116" s="39"/>
      <c r="JSD116" s="39"/>
      <c r="JSE116" s="39"/>
      <c r="JSF116" s="39"/>
      <c r="JSG116" s="39"/>
      <c r="JSH116" s="39"/>
      <c r="JSI116" s="39"/>
      <c r="JSJ116" s="39"/>
      <c r="JSK116" s="39"/>
      <c r="JSL116" s="39"/>
      <c r="JSM116" s="39"/>
      <c r="JSN116" s="39"/>
      <c r="JSO116" s="39"/>
      <c r="JSP116" s="39"/>
      <c r="JSQ116" s="39"/>
      <c r="JSR116" s="39"/>
      <c r="JSS116" s="39"/>
      <c r="JST116" s="39"/>
      <c r="JSU116" s="39"/>
      <c r="JSV116" s="39"/>
      <c r="JSW116" s="39"/>
      <c r="JSX116" s="39"/>
      <c r="JSY116" s="39"/>
      <c r="JSZ116" s="39"/>
      <c r="JTA116" s="39"/>
      <c r="JTB116" s="39"/>
      <c r="JTC116" s="39"/>
      <c r="JTD116" s="39"/>
      <c r="JTE116" s="39"/>
      <c r="JTF116" s="39"/>
      <c r="JTG116" s="39"/>
      <c r="JTH116" s="39"/>
      <c r="JTI116" s="39"/>
      <c r="JTJ116" s="39"/>
      <c r="JTK116" s="39"/>
      <c r="JTL116" s="39"/>
      <c r="JTM116" s="39"/>
      <c r="JTN116" s="39"/>
      <c r="JTO116" s="39"/>
      <c r="JTP116" s="39"/>
      <c r="JTQ116" s="39"/>
      <c r="JTR116" s="39"/>
      <c r="JTS116" s="39"/>
      <c r="JTT116" s="39"/>
      <c r="JTU116" s="39"/>
      <c r="JTV116" s="39"/>
      <c r="JTW116" s="39"/>
      <c r="JTX116" s="39"/>
      <c r="JTY116" s="39"/>
      <c r="JTZ116" s="39"/>
      <c r="JUA116" s="39"/>
      <c r="JUB116" s="39"/>
      <c r="JUC116" s="39"/>
      <c r="JUD116" s="39"/>
      <c r="JUE116" s="39"/>
      <c r="JUF116" s="39"/>
      <c r="JUG116" s="39"/>
      <c r="JUH116" s="39"/>
      <c r="JUI116" s="39"/>
      <c r="JUJ116" s="39"/>
      <c r="JUK116" s="39"/>
      <c r="JUL116" s="39"/>
      <c r="JUM116" s="39"/>
      <c r="JUN116" s="39"/>
      <c r="JUO116" s="39"/>
      <c r="JUP116" s="39"/>
      <c r="JUQ116" s="39"/>
      <c r="JUR116" s="39"/>
      <c r="JUS116" s="39"/>
      <c r="JUT116" s="39"/>
      <c r="JUU116" s="39"/>
      <c r="JUV116" s="39"/>
      <c r="JUW116" s="39"/>
      <c r="JUX116" s="39"/>
      <c r="JUY116" s="39"/>
      <c r="JUZ116" s="39"/>
      <c r="JVA116" s="39"/>
      <c r="JVB116" s="39"/>
      <c r="JVC116" s="39"/>
      <c r="JVD116" s="39"/>
      <c r="JVE116" s="39"/>
      <c r="JVF116" s="39"/>
      <c r="JVG116" s="39"/>
      <c r="JVH116" s="39"/>
      <c r="JVI116" s="39"/>
      <c r="JVJ116" s="39"/>
      <c r="JVK116" s="39"/>
      <c r="JVL116" s="39"/>
      <c r="JVM116" s="39"/>
      <c r="JVN116" s="39"/>
      <c r="JVO116" s="39"/>
      <c r="JVP116" s="39"/>
      <c r="JVQ116" s="39"/>
      <c r="JVR116" s="39"/>
      <c r="JVS116" s="39"/>
      <c r="JVT116" s="39"/>
      <c r="JVU116" s="39"/>
      <c r="JVV116" s="39"/>
      <c r="JVW116" s="39"/>
      <c r="JVX116" s="39"/>
      <c r="JVY116" s="39"/>
      <c r="JVZ116" s="39"/>
      <c r="JWA116" s="39"/>
      <c r="JWB116" s="39"/>
      <c r="JWC116" s="39"/>
      <c r="JWD116" s="39"/>
      <c r="JWE116" s="39"/>
      <c r="JWF116" s="39"/>
      <c r="JWG116" s="39"/>
      <c r="JWH116" s="39"/>
      <c r="JWI116" s="39"/>
      <c r="JWJ116" s="39"/>
      <c r="JWK116" s="39"/>
      <c r="JWL116" s="39"/>
      <c r="JWM116" s="39"/>
      <c r="JWN116" s="39"/>
      <c r="JWO116" s="39"/>
      <c r="JWP116" s="39"/>
      <c r="JWQ116" s="39"/>
      <c r="JWR116" s="39"/>
      <c r="JWS116" s="39"/>
      <c r="JWT116" s="39"/>
      <c r="JWU116" s="39"/>
      <c r="JWV116" s="39"/>
      <c r="JWW116" s="39"/>
      <c r="JWX116" s="39"/>
      <c r="JWY116" s="39"/>
      <c r="JWZ116" s="39"/>
      <c r="JXA116" s="39"/>
      <c r="JXB116" s="39"/>
      <c r="JXC116" s="39"/>
      <c r="JXD116" s="39"/>
      <c r="JXE116" s="39"/>
      <c r="JXF116" s="39"/>
      <c r="JXG116" s="39"/>
      <c r="JXH116" s="39"/>
      <c r="JXI116" s="39"/>
      <c r="JXJ116" s="39"/>
      <c r="JXK116" s="39"/>
      <c r="JXL116" s="39"/>
      <c r="JXM116" s="39"/>
      <c r="JXN116" s="39"/>
      <c r="JXO116" s="39"/>
      <c r="JXP116" s="39"/>
      <c r="JXQ116" s="39"/>
      <c r="JXR116" s="39"/>
      <c r="JXS116" s="39"/>
      <c r="JXT116" s="39"/>
      <c r="JXU116" s="39"/>
      <c r="JXV116" s="39"/>
      <c r="JXW116" s="39"/>
      <c r="JXX116" s="39"/>
      <c r="JXY116" s="39"/>
      <c r="JXZ116" s="39"/>
      <c r="JYA116" s="39"/>
      <c r="JYB116" s="39"/>
      <c r="JYC116" s="39"/>
      <c r="JYD116" s="39"/>
      <c r="JYE116" s="39"/>
      <c r="JYF116" s="39"/>
      <c r="JYG116" s="39"/>
      <c r="JYH116" s="39"/>
      <c r="JYI116" s="39"/>
      <c r="JYJ116" s="39"/>
      <c r="JYK116" s="39"/>
      <c r="JYL116" s="39"/>
      <c r="JYM116" s="39"/>
      <c r="JYN116" s="39"/>
      <c r="JYO116" s="39"/>
      <c r="JYP116" s="39"/>
      <c r="JYQ116" s="39"/>
      <c r="JYR116" s="39"/>
      <c r="JYS116" s="39"/>
      <c r="JYT116" s="39"/>
      <c r="JYU116" s="39"/>
      <c r="JYV116" s="39"/>
      <c r="JYW116" s="39"/>
      <c r="JYX116" s="39"/>
      <c r="JYY116" s="39"/>
      <c r="JYZ116" s="39"/>
      <c r="JZA116" s="39"/>
      <c r="JZB116" s="39"/>
      <c r="JZC116" s="39"/>
      <c r="JZD116" s="39"/>
      <c r="JZE116" s="39"/>
      <c r="JZF116" s="39"/>
      <c r="JZG116" s="39"/>
      <c r="JZH116" s="39"/>
      <c r="JZI116" s="39"/>
      <c r="JZJ116" s="39"/>
      <c r="JZK116" s="39"/>
      <c r="JZL116" s="39"/>
      <c r="JZM116" s="39"/>
      <c r="JZN116" s="39"/>
      <c r="JZO116" s="39"/>
      <c r="JZP116" s="39"/>
      <c r="JZQ116" s="39"/>
      <c r="JZR116" s="39"/>
      <c r="JZS116" s="39"/>
      <c r="JZT116" s="39"/>
      <c r="JZU116" s="39"/>
      <c r="JZV116" s="39"/>
      <c r="JZW116" s="39"/>
      <c r="JZX116" s="39"/>
      <c r="JZY116" s="39"/>
      <c r="JZZ116" s="39"/>
      <c r="KAA116" s="39"/>
      <c r="KAB116" s="39"/>
      <c r="KAC116" s="39"/>
      <c r="KAD116" s="39"/>
      <c r="KAE116" s="39"/>
      <c r="KAF116" s="39"/>
      <c r="KAG116" s="39"/>
      <c r="KAH116" s="39"/>
      <c r="KAI116" s="39"/>
      <c r="KAJ116" s="39"/>
      <c r="KAK116" s="39"/>
      <c r="KAL116" s="39"/>
      <c r="KAM116" s="39"/>
      <c r="KAN116" s="39"/>
      <c r="KAO116" s="39"/>
      <c r="KAP116" s="39"/>
      <c r="KAQ116" s="39"/>
      <c r="KAR116" s="39"/>
      <c r="KAS116" s="39"/>
      <c r="KAT116" s="39"/>
      <c r="KAU116" s="39"/>
      <c r="KAV116" s="39"/>
      <c r="KAW116" s="39"/>
      <c r="KAX116" s="39"/>
      <c r="KAY116" s="39"/>
      <c r="KAZ116" s="39"/>
      <c r="KBA116" s="39"/>
      <c r="KBB116" s="39"/>
      <c r="KBC116" s="39"/>
      <c r="KBD116" s="39"/>
      <c r="KBE116" s="39"/>
      <c r="KBF116" s="39"/>
      <c r="KBG116" s="39"/>
      <c r="KBH116" s="39"/>
      <c r="KBI116" s="39"/>
      <c r="KBJ116" s="39"/>
      <c r="KBK116" s="39"/>
      <c r="KBL116" s="39"/>
      <c r="KBM116" s="39"/>
      <c r="KBN116" s="39"/>
      <c r="KBO116" s="39"/>
      <c r="KBP116" s="39"/>
      <c r="KBQ116" s="39"/>
      <c r="KBR116" s="39"/>
      <c r="KBS116" s="39"/>
      <c r="KBT116" s="39"/>
      <c r="KBU116" s="39"/>
      <c r="KBV116" s="39"/>
      <c r="KBW116" s="39"/>
      <c r="KBX116" s="39"/>
      <c r="KBY116" s="39"/>
      <c r="KBZ116" s="39"/>
      <c r="KCA116" s="39"/>
      <c r="KCB116" s="39"/>
      <c r="KCC116" s="39"/>
      <c r="KCD116" s="39"/>
      <c r="KCE116" s="39"/>
      <c r="KCF116" s="39"/>
      <c r="KCG116" s="39"/>
      <c r="KCH116" s="39"/>
      <c r="KCI116" s="39"/>
      <c r="KCJ116" s="39"/>
      <c r="KCK116" s="39"/>
      <c r="KCL116" s="39"/>
      <c r="KCM116" s="39"/>
      <c r="KCN116" s="39"/>
      <c r="KCO116" s="39"/>
      <c r="KCP116" s="39"/>
      <c r="KCQ116" s="39"/>
      <c r="KCR116" s="39"/>
      <c r="KCS116" s="39"/>
      <c r="KCT116" s="39"/>
      <c r="KCU116" s="39"/>
      <c r="KCV116" s="39"/>
      <c r="KCW116" s="39"/>
      <c r="KCX116" s="39"/>
      <c r="KCY116" s="39"/>
      <c r="KCZ116" s="39"/>
      <c r="KDA116" s="39"/>
      <c r="KDB116" s="39"/>
      <c r="KDC116" s="39"/>
      <c r="KDD116" s="39"/>
      <c r="KDE116" s="39"/>
      <c r="KDF116" s="39"/>
      <c r="KDG116" s="39"/>
      <c r="KDH116" s="39"/>
      <c r="KDI116" s="39"/>
      <c r="KDJ116" s="39"/>
      <c r="KDK116" s="39"/>
      <c r="KDL116" s="39"/>
      <c r="KDM116" s="39"/>
      <c r="KDN116" s="39"/>
      <c r="KDO116" s="39"/>
      <c r="KDP116" s="39"/>
      <c r="KDQ116" s="39"/>
      <c r="KDR116" s="39"/>
      <c r="KDS116" s="39"/>
      <c r="KDT116" s="39"/>
      <c r="KDU116" s="39"/>
      <c r="KDV116" s="39"/>
      <c r="KDW116" s="39"/>
      <c r="KDX116" s="39"/>
      <c r="KDY116" s="39"/>
      <c r="KDZ116" s="39"/>
      <c r="KEA116" s="39"/>
      <c r="KEB116" s="39"/>
      <c r="KEC116" s="39"/>
      <c r="KED116" s="39"/>
      <c r="KEE116" s="39"/>
      <c r="KEF116" s="39"/>
      <c r="KEG116" s="39"/>
      <c r="KEH116" s="39"/>
      <c r="KEI116" s="39"/>
      <c r="KEJ116" s="39"/>
      <c r="KEK116" s="39"/>
      <c r="KEL116" s="39"/>
      <c r="KEM116" s="39"/>
      <c r="KEN116" s="39"/>
      <c r="KEO116" s="39"/>
      <c r="KEP116" s="39"/>
      <c r="KEQ116" s="39"/>
      <c r="KER116" s="39"/>
      <c r="KES116" s="39"/>
      <c r="KET116" s="39"/>
      <c r="KEU116" s="39"/>
      <c r="KEV116" s="39"/>
      <c r="KEW116" s="39"/>
      <c r="KEX116" s="39"/>
      <c r="KEY116" s="39"/>
      <c r="KEZ116" s="39"/>
      <c r="KFA116" s="39"/>
      <c r="KFB116" s="39"/>
      <c r="KFC116" s="39"/>
      <c r="KFD116" s="39"/>
      <c r="KFE116" s="39"/>
      <c r="KFF116" s="39"/>
      <c r="KFG116" s="39"/>
      <c r="KFH116" s="39"/>
      <c r="KFI116" s="39"/>
      <c r="KFJ116" s="39"/>
      <c r="KFK116" s="39"/>
      <c r="KFL116" s="39"/>
      <c r="KFM116" s="39"/>
      <c r="KFN116" s="39"/>
      <c r="KFO116" s="39"/>
      <c r="KFP116" s="39"/>
      <c r="KFQ116" s="39"/>
      <c r="KFR116" s="39"/>
      <c r="KFS116" s="39"/>
      <c r="KFT116" s="39"/>
      <c r="KFU116" s="39"/>
      <c r="KFV116" s="39"/>
      <c r="KFW116" s="39"/>
      <c r="KFX116" s="39"/>
      <c r="KFY116" s="39"/>
      <c r="KFZ116" s="39"/>
      <c r="KGA116" s="39"/>
      <c r="KGB116" s="39"/>
      <c r="KGC116" s="39"/>
      <c r="KGD116" s="39"/>
      <c r="KGE116" s="39"/>
      <c r="KGF116" s="39"/>
      <c r="KGG116" s="39"/>
      <c r="KGH116" s="39"/>
      <c r="KGI116" s="39"/>
      <c r="KGJ116" s="39"/>
      <c r="KGK116" s="39"/>
      <c r="KGL116" s="39"/>
      <c r="KGM116" s="39"/>
      <c r="KGN116" s="39"/>
      <c r="KGO116" s="39"/>
      <c r="KGP116" s="39"/>
      <c r="KGQ116" s="39"/>
      <c r="KGR116" s="39"/>
      <c r="KGS116" s="39"/>
      <c r="KGT116" s="39"/>
      <c r="KGU116" s="39"/>
      <c r="KGV116" s="39"/>
      <c r="KGW116" s="39"/>
      <c r="KGX116" s="39"/>
      <c r="KGY116" s="39"/>
      <c r="KGZ116" s="39"/>
      <c r="KHA116" s="39"/>
      <c r="KHB116" s="39"/>
      <c r="KHC116" s="39"/>
      <c r="KHD116" s="39"/>
      <c r="KHE116" s="39"/>
      <c r="KHF116" s="39"/>
      <c r="KHG116" s="39"/>
      <c r="KHH116" s="39"/>
      <c r="KHI116" s="39"/>
      <c r="KHJ116" s="39"/>
      <c r="KHK116" s="39"/>
      <c r="KHL116" s="39"/>
      <c r="KHM116" s="39"/>
      <c r="KHN116" s="39"/>
      <c r="KHO116" s="39"/>
      <c r="KHP116" s="39"/>
      <c r="KHQ116" s="39"/>
      <c r="KHR116" s="39"/>
      <c r="KHS116" s="39"/>
      <c r="KHT116" s="39"/>
      <c r="KHU116" s="39"/>
      <c r="KHV116" s="39"/>
      <c r="KHW116" s="39"/>
      <c r="KHX116" s="39"/>
      <c r="KHY116" s="39"/>
      <c r="KHZ116" s="39"/>
      <c r="KIA116" s="39"/>
      <c r="KIB116" s="39"/>
      <c r="KIC116" s="39"/>
      <c r="KID116" s="39"/>
      <c r="KIE116" s="39"/>
      <c r="KIF116" s="39"/>
      <c r="KIG116" s="39"/>
      <c r="KIH116" s="39"/>
      <c r="KII116" s="39"/>
      <c r="KIJ116" s="39"/>
      <c r="KIK116" s="39"/>
      <c r="KIL116" s="39"/>
      <c r="KIM116" s="39"/>
      <c r="KIN116" s="39"/>
      <c r="KIO116" s="39"/>
      <c r="KIP116" s="39"/>
      <c r="KIQ116" s="39"/>
      <c r="KIR116" s="39"/>
      <c r="KIS116" s="39"/>
      <c r="KIT116" s="39"/>
      <c r="KIU116" s="39"/>
      <c r="KIV116" s="39"/>
      <c r="KIW116" s="39"/>
      <c r="KIX116" s="39"/>
      <c r="KIY116" s="39"/>
      <c r="KIZ116" s="39"/>
      <c r="KJA116" s="39"/>
      <c r="KJB116" s="39"/>
      <c r="KJC116" s="39"/>
      <c r="KJD116" s="39"/>
      <c r="KJE116" s="39"/>
      <c r="KJF116" s="39"/>
      <c r="KJG116" s="39"/>
      <c r="KJH116" s="39"/>
      <c r="KJI116" s="39"/>
      <c r="KJJ116" s="39"/>
      <c r="KJK116" s="39"/>
      <c r="KJL116" s="39"/>
      <c r="KJM116" s="39"/>
      <c r="KJN116" s="39"/>
      <c r="KJO116" s="39"/>
      <c r="KJP116" s="39"/>
      <c r="KJQ116" s="39"/>
      <c r="KJR116" s="39"/>
      <c r="KJS116" s="39"/>
      <c r="KJT116" s="39"/>
      <c r="KJU116" s="39"/>
      <c r="KJV116" s="39"/>
      <c r="KJW116" s="39"/>
      <c r="KJX116" s="39"/>
      <c r="KJY116" s="39"/>
      <c r="KJZ116" s="39"/>
      <c r="KKA116" s="39"/>
      <c r="KKB116" s="39"/>
      <c r="KKC116" s="39"/>
      <c r="KKD116" s="39"/>
      <c r="KKE116" s="39"/>
      <c r="KKF116" s="39"/>
      <c r="KKG116" s="39"/>
      <c r="KKH116" s="39"/>
      <c r="KKI116" s="39"/>
      <c r="KKJ116" s="39"/>
      <c r="KKK116" s="39"/>
      <c r="KKL116" s="39"/>
      <c r="KKM116" s="39"/>
      <c r="KKN116" s="39"/>
      <c r="KKO116" s="39"/>
      <c r="KKP116" s="39"/>
      <c r="KKQ116" s="39"/>
      <c r="KKR116" s="39"/>
      <c r="KKS116" s="39"/>
      <c r="KKT116" s="39"/>
      <c r="KKU116" s="39"/>
      <c r="KKV116" s="39"/>
      <c r="KKW116" s="39"/>
      <c r="KKX116" s="39"/>
      <c r="KKY116" s="39"/>
      <c r="KKZ116" s="39"/>
      <c r="KLA116" s="39"/>
      <c r="KLB116" s="39"/>
      <c r="KLC116" s="39"/>
      <c r="KLD116" s="39"/>
      <c r="KLE116" s="39"/>
      <c r="KLF116" s="39"/>
      <c r="KLG116" s="39"/>
      <c r="KLH116" s="39"/>
      <c r="KLI116" s="39"/>
      <c r="KLJ116" s="39"/>
      <c r="KLK116" s="39"/>
      <c r="KLL116" s="39"/>
      <c r="KLM116" s="39"/>
      <c r="KLN116" s="39"/>
      <c r="KLO116" s="39"/>
      <c r="KLP116" s="39"/>
      <c r="KLQ116" s="39"/>
      <c r="KLR116" s="39"/>
      <c r="KLS116" s="39"/>
      <c r="KLT116" s="39"/>
      <c r="KLU116" s="39"/>
      <c r="KLV116" s="39"/>
      <c r="KLW116" s="39"/>
      <c r="KLX116" s="39"/>
      <c r="KLY116" s="39"/>
      <c r="KLZ116" s="39"/>
      <c r="KMA116" s="39"/>
      <c r="KMB116" s="39"/>
      <c r="KMC116" s="39"/>
      <c r="KMD116" s="39"/>
      <c r="KME116" s="39"/>
      <c r="KMF116" s="39"/>
      <c r="KMG116" s="39"/>
      <c r="KMH116" s="39"/>
      <c r="KMI116" s="39"/>
      <c r="KMJ116" s="39"/>
      <c r="KMK116" s="39"/>
      <c r="KML116" s="39"/>
      <c r="KMM116" s="39"/>
      <c r="KMN116" s="39"/>
      <c r="KMO116" s="39"/>
      <c r="KMP116" s="39"/>
      <c r="KMQ116" s="39"/>
      <c r="KMR116" s="39"/>
      <c r="KMS116" s="39"/>
      <c r="KMT116" s="39"/>
      <c r="KMU116" s="39"/>
      <c r="KMV116" s="39"/>
      <c r="KMW116" s="39"/>
      <c r="KMX116" s="39"/>
      <c r="KMY116" s="39"/>
      <c r="KMZ116" s="39"/>
      <c r="KNA116" s="39"/>
      <c r="KNB116" s="39"/>
      <c r="KNC116" s="39"/>
      <c r="KND116" s="39"/>
      <c r="KNE116" s="39"/>
      <c r="KNF116" s="39"/>
      <c r="KNG116" s="39"/>
      <c r="KNH116" s="39"/>
      <c r="KNI116" s="39"/>
      <c r="KNJ116" s="39"/>
      <c r="KNK116" s="39"/>
      <c r="KNL116" s="39"/>
      <c r="KNM116" s="39"/>
      <c r="KNN116" s="39"/>
      <c r="KNO116" s="39"/>
      <c r="KNP116" s="39"/>
      <c r="KNQ116" s="39"/>
      <c r="KNR116" s="39"/>
      <c r="KNS116" s="39"/>
      <c r="KNT116" s="39"/>
      <c r="KNU116" s="39"/>
      <c r="KNV116" s="39"/>
      <c r="KNW116" s="39"/>
      <c r="KNX116" s="39"/>
      <c r="KNY116" s="39"/>
      <c r="KNZ116" s="39"/>
      <c r="KOA116" s="39"/>
      <c r="KOB116" s="39"/>
      <c r="KOC116" s="39"/>
      <c r="KOD116" s="39"/>
      <c r="KOE116" s="39"/>
      <c r="KOF116" s="39"/>
      <c r="KOG116" s="39"/>
      <c r="KOH116" s="39"/>
      <c r="KOI116" s="39"/>
      <c r="KOJ116" s="39"/>
      <c r="KOK116" s="39"/>
      <c r="KOL116" s="39"/>
      <c r="KOM116" s="39"/>
      <c r="KON116" s="39"/>
      <c r="KOO116" s="39"/>
      <c r="KOP116" s="39"/>
      <c r="KOQ116" s="39"/>
      <c r="KOR116" s="39"/>
      <c r="KOS116" s="39"/>
      <c r="KOT116" s="39"/>
      <c r="KOU116" s="39"/>
      <c r="KOV116" s="39"/>
      <c r="KOW116" s="39"/>
      <c r="KOX116" s="39"/>
      <c r="KOY116" s="39"/>
      <c r="KOZ116" s="39"/>
      <c r="KPA116" s="39"/>
      <c r="KPB116" s="39"/>
      <c r="KPC116" s="39"/>
      <c r="KPD116" s="39"/>
      <c r="KPE116" s="39"/>
      <c r="KPF116" s="39"/>
      <c r="KPG116" s="39"/>
      <c r="KPH116" s="39"/>
      <c r="KPI116" s="39"/>
      <c r="KPJ116" s="39"/>
      <c r="KPK116" s="39"/>
      <c r="KPL116" s="39"/>
      <c r="KPM116" s="39"/>
      <c r="KPN116" s="39"/>
      <c r="KPO116" s="39"/>
      <c r="KPP116" s="39"/>
      <c r="KPQ116" s="39"/>
      <c r="KPR116" s="39"/>
      <c r="KPS116" s="39"/>
      <c r="KPT116" s="39"/>
      <c r="KPU116" s="39"/>
      <c r="KPV116" s="39"/>
      <c r="KPW116" s="39"/>
      <c r="KPX116" s="39"/>
      <c r="KPY116" s="39"/>
      <c r="KPZ116" s="39"/>
      <c r="KQA116" s="39"/>
      <c r="KQB116" s="39"/>
      <c r="KQC116" s="39"/>
      <c r="KQD116" s="39"/>
      <c r="KQE116" s="39"/>
      <c r="KQF116" s="39"/>
      <c r="KQG116" s="39"/>
      <c r="KQH116" s="39"/>
      <c r="KQI116" s="39"/>
      <c r="KQJ116" s="39"/>
      <c r="KQK116" s="39"/>
      <c r="KQL116" s="39"/>
      <c r="KQM116" s="39"/>
      <c r="KQN116" s="39"/>
      <c r="KQO116" s="39"/>
      <c r="KQP116" s="39"/>
      <c r="KQQ116" s="39"/>
      <c r="KQR116" s="39"/>
      <c r="KQS116" s="39"/>
      <c r="KQT116" s="39"/>
      <c r="KQU116" s="39"/>
      <c r="KQV116" s="39"/>
      <c r="KQW116" s="39"/>
      <c r="KQX116" s="39"/>
      <c r="KQY116" s="39"/>
      <c r="KQZ116" s="39"/>
      <c r="KRA116" s="39"/>
      <c r="KRB116" s="39"/>
      <c r="KRC116" s="39"/>
      <c r="KRD116" s="39"/>
      <c r="KRE116" s="39"/>
      <c r="KRF116" s="39"/>
      <c r="KRG116" s="39"/>
      <c r="KRH116" s="39"/>
      <c r="KRI116" s="39"/>
      <c r="KRJ116" s="39"/>
      <c r="KRK116" s="39"/>
      <c r="KRL116" s="39"/>
      <c r="KRM116" s="39"/>
      <c r="KRN116" s="39"/>
      <c r="KRO116" s="39"/>
      <c r="KRP116" s="39"/>
      <c r="KRQ116" s="39"/>
      <c r="KRR116" s="39"/>
      <c r="KRS116" s="39"/>
      <c r="KRT116" s="39"/>
      <c r="KRU116" s="39"/>
      <c r="KRV116" s="39"/>
      <c r="KRW116" s="39"/>
      <c r="KRX116" s="39"/>
      <c r="KRY116" s="39"/>
      <c r="KRZ116" s="39"/>
      <c r="KSA116" s="39"/>
      <c r="KSB116" s="39"/>
      <c r="KSC116" s="39"/>
      <c r="KSD116" s="39"/>
      <c r="KSE116" s="39"/>
      <c r="KSF116" s="39"/>
      <c r="KSG116" s="39"/>
      <c r="KSH116" s="39"/>
      <c r="KSI116" s="39"/>
      <c r="KSJ116" s="39"/>
      <c r="KSK116" s="39"/>
      <c r="KSL116" s="39"/>
      <c r="KSM116" s="39"/>
      <c r="KSN116" s="39"/>
      <c r="KSO116" s="39"/>
      <c r="KSP116" s="39"/>
      <c r="KSQ116" s="39"/>
      <c r="KSR116" s="39"/>
      <c r="KSS116" s="39"/>
      <c r="KST116" s="39"/>
      <c r="KSU116" s="39"/>
      <c r="KSV116" s="39"/>
      <c r="KSW116" s="39"/>
      <c r="KSX116" s="39"/>
      <c r="KSY116" s="39"/>
      <c r="KSZ116" s="39"/>
      <c r="KTA116" s="39"/>
      <c r="KTB116" s="39"/>
      <c r="KTC116" s="39"/>
      <c r="KTD116" s="39"/>
      <c r="KTE116" s="39"/>
      <c r="KTF116" s="39"/>
      <c r="KTG116" s="39"/>
      <c r="KTH116" s="39"/>
      <c r="KTI116" s="39"/>
      <c r="KTJ116" s="39"/>
      <c r="KTK116" s="39"/>
      <c r="KTL116" s="39"/>
      <c r="KTM116" s="39"/>
      <c r="KTN116" s="39"/>
      <c r="KTO116" s="39"/>
      <c r="KTP116" s="39"/>
      <c r="KTQ116" s="39"/>
      <c r="KTR116" s="39"/>
      <c r="KTS116" s="39"/>
      <c r="KTT116" s="39"/>
      <c r="KTU116" s="39"/>
      <c r="KTV116" s="39"/>
      <c r="KTW116" s="39"/>
      <c r="KTX116" s="39"/>
      <c r="KTY116" s="39"/>
      <c r="KTZ116" s="39"/>
      <c r="KUA116" s="39"/>
      <c r="KUB116" s="39"/>
      <c r="KUC116" s="39"/>
      <c r="KUD116" s="39"/>
      <c r="KUE116" s="39"/>
      <c r="KUF116" s="39"/>
      <c r="KUG116" s="39"/>
      <c r="KUH116" s="39"/>
      <c r="KUI116" s="39"/>
      <c r="KUJ116" s="39"/>
      <c r="KUK116" s="39"/>
      <c r="KUL116" s="39"/>
      <c r="KUM116" s="39"/>
      <c r="KUN116" s="39"/>
      <c r="KUO116" s="39"/>
      <c r="KUP116" s="39"/>
      <c r="KUQ116" s="39"/>
      <c r="KUR116" s="39"/>
      <c r="KUS116" s="39"/>
      <c r="KUT116" s="39"/>
      <c r="KUU116" s="39"/>
      <c r="KUV116" s="39"/>
      <c r="KUW116" s="39"/>
      <c r="KUX116" s="39"/>
      <c r="KUY116" s="39"/>
      <c r="KUZ116" s="39"/>
      <c r="KVA116" s="39"/>
      <c r="KVB116" s="39"/>
      <c r="KVC116" s="39"/>
      <c r="KVD116" s="39"/>
      <c r="KVE116" s="39"/>
      <c r="KVF116" s="39"/>
      <c r="KVG116" s="39"/>
      <c r="KVH116" s="39"/>
      <c r="KVI116" s="39"/>
      <c r="KVJ116" s="39"/>
      <c r="KVK116" s="39"/>
      <c r="KVL116" s="39"/>
      <c r="KVM116" s="39"/>
      <c r="KVN116" s="39"/>
      <c r="KVO116" s="39"/>
      <c r="KVP116" s="39"/>
      <c r="KVQ116" s="39"/>
      <c r="KVR116" s="39"/>
      <c r="KVS116" s="39"/>
      <c r="KVT116" s="39"/>
      <c r="KVU116" s="39"/>
      <c r="KVV116" s="39"/>
      <c r="KVW116" s="39"/>
      <c r="KVX116" s="39"/>
      <c r="KVY116" s="39"/>
      <c r="KVZ116" s="39"/>
      <c r="KWA116" s="39"/>
      <c r="KWB116" s="39"/>
      <c r="KWC116" s="39"/>
      <c r="KWD116" s="39"/>
      <c r="KWE116" s="39"/>
      <c r="KWF116" s="39"/>
      <c r="KWG116" s="39"/>
      <c r="KWH116" s="39"/>
      <c r="KWI116" s="39"/>
      <c r="KWJ116" s="39"/>
      <c r="KWK116" s="39"/>
      <c r="KWL116" s="39"/>
      <c r="KWM116" s="39"/>
      <c r="KWN116" s="39"/>
      <c r="KWO116" s="39"/>
      <c r="KWP116" s="39"/>
      <c r="KWQ116" s="39"/>
      <c r="KWR116" s="39"/>
      <c r="KWS116" s="39"/>
      <c r="KWT116" s="39"/>
      <c r="KWU116" s="39"/>
      <c r="KWV116" s="39"/>
      <c r="KWW116" s="39"/>
      <c r="KWX116" s="39"/>
      <c r="KWY116" s="39"/>
      <c r="KWZ116" s="39"/>
      <c r="KXA116" s="39"/>
      <c r="KXB116" s="39"/>
      <c r="KXC116" s="39"/>
      <c r="KXD116" s="39"/>
      <c r="KXE116" s="39"/>
      <c r="KXF116" s="39"/>
      <c r="KXG116" s="39"/>
      <c r="KXH116" s="39"/>
      <c r="KXI116" s="39"/>
      <c r="KXJ116" s="39"/>
      <c r="KXK116" s="39"/>
      <c r="KXL116" s="39"/>
      <c r="KXM116" s="39"/>
      <c r="KXN116" s="39"/>
      <c r="KXO116" s="39"/>
      <c r="KXP116" s="39"/>
      <c r="KXQ116" s="39"/>
      <c r="KXR116" s="39"/>
      <c r="KXS116" s="39"/>
      <c r="KXT116" s="39"/>
      <c r="KXU116" s="39"/>
      <c r="KXV116" s="39"/>
      <c r="KXW116" s="39"/>
      <c r="KXX116" s="39"/>
      <c r="KXY116" s="39"/>
      <c r="KXZ116" s="39"/>
      <c r="KYA116" s="39"/>
      <c r="KYB116" s="39"/>
      <c r="KYC116" s="39"/>
      <c r="KYD116" s="39"/>
      <c r="KYE116" s="39"/>
      <c r="KYF116" s="39"/>
      <c r="KYG116" s="39"/>
      <c r="KYH116" s="39"/>
      <c r="KYI116" s="39"/>
      <c r="KYJ116" s="39"/>
      <c r="KYK116" s="39"/>
      <c r="KYL116" s="39"/>
      <c r="KYM116" s="39"/>
      <c r="KYN116" s="39"/>
      <c r="KYO116" s="39"/>
      <c r="KYP116" s="39"/>
      <c r="KYQ116" s="39"/>
      <c r="KYR116" s="39"/>
      <c r="KYS116" s="39"/>
      <c r="KYT116" s="39"/>
      <c r="KYU116" s="39"/>
      <c r="KYV116" s="39"/>
      <c r="KYW116" s="39"/>
      <c r="KYX116" s="39"/>
      <c r="KYY116" s="39"/>
      <c r="KYZ116" s="39"/>
      <c r="KZA116" s="39"/>
      <c r="KZB116" s="39"/>
      <c r="KZC116" s="39"/>
      <c r="KZD116" s="39"/>
      <c r="KZE116" s="39"/>
      <c r="KZF116" s="39"/>
      <c r="KZG116" s="39"/>
      <c r="KZH116" s="39"/>
      <c r="KZI116" s="39"/>
      <c r="KZJ116" s="39"/>
      <c r="KZK116" s="39"/>
      <c r="KZL116" s="39"/>
      <c r="KZM116" s="39"/>
      <c r="KZN116" s="39"/>
      <c r="KZO116" s="39"/>
      <c r="KZP116" s="39"/>
      <c r="KZQ116" s="39"/>
      <c r="KZR116" s="39"/>
      <c r="KZS116" s="39"/>
      <c r="KZT116" s="39"/>
      <c r="KZU116" s="39"/>
      <c r="KZV116" s="39"/>
      <c r="KZW116" s="39"/>
      <c r="KZX116" s="39"/>
      <c r="KZY116" s="39"/>
      <c r="KZZ116" s="39"/>
      <c r="LAA116" s="39"/>
      <c r="LAB116" s="39"/>
      <c r="LAC116" s="39"/>
      <c r="LAD116" s="39"/>
      <c r="LAE116" s="39"/>
      <c r="LAF116" s="39"/>
      <c r="LAG116" s="39"/>
      <c r="LAH116" s="39"/>
      <c r="LAI116" s="39"/>
      <c r="LAJ116" s="39"/>
      <c r="LAK116" s="39"/>
      <c r="LAL116" s="39"/>
      <c r="LAM116" s="39"/>
      <c r="LAN116" s="39"/>
      <c r="LAO116" s="39"/>
      <c r="LAP116" s="39"/>
      <c r="LAQ116" s="39"/>
      <c r="LAR116" s="39"/>
      <c r="LAS116" s="39"/>
      <c r="LAT116" s="39"/>
      <c r="LAU116" s="39"/>
      <c r="LAV116" s="39"/>
      <c r="LAW116" s="39"/>
      <c r="LAX116" s="39"/>
      <c r="LAY116" s="39"/>
      <c r="LAZ116" s="39"/>
      <c r="LBA116" s="39"/>
      <c r="LBB116" s="39"/>
      <c r="LBC116" s="39"/>
      <c r="LBD116" s="39"/>
      <c r="LBE116" s="39"/>
      <c r="LBF116" s="39"/>
      <c r="LBG116" s="39"/>
      <c r="LBH116" s="39"/>
      <c r="LBI116" s="39"/>
      <c r="LBJ116" s="39"/>
      <c r="LBK116" s="39"/>
      <c r="LBL116" s="39"/>
      <c r="LBM116" s="39"/>
      <c r="LBN116" s="39"/>
      <c r="LBO116" s="39"/>
      <c r="LBP116" s="39"/>
      <c r="LBQ116" s="39"/>
      <c r="LBR116" s="39"/>
      <c r="LBS116" s="39"/>
      <c r="LBT116" s="39"/>
      <c r="LBU116" s="39"/>
      <c r="LBV116" s="39"/>
      <c r="LBW116" s="39"/>
      <c r="LBX116" s="39"/>
      <c r="LBY116" s="39"/>
      <c r="LBZ116" s="39"/>
      <c r="LCA116" s="39"/>
      <c r="LCB116" s="39"/>
      <c r="LCC116" s="39"/>
      <c r="LCD116" s="39"/>
      <c r="LCE116" s="39"/>
      <c r="LCF116" s="39"/>
      <c r="LCG116" s="39"/>
      <c r="LCH116" s="39"/>
      <c r="LCI116" s="39"/>
      <c r="LCJ116" s="39"/>
      <c r="LCK116" s="39"/>
      <c r="LCL116" s="39"/>
      <c r="LCM116" s="39"/>
      <c r="LCN116" s="39"/>
      <c r="LCO116" s="39"/>
      <c r="LCP116" s="39"/>
      <c r="LCQ116" s="39"/>
      <c r="LCR116" s="39"/>
      <c r="LCS116" s="39"/>
      <c r="LCT116" s="39"/>
      <c r="LCU116" s="39"/>
      <c r="LCV116" s="39"/>
      <c r="LCW116" s="39"/>
      <c r="LCX116" s="39"/>
      <c r="LCY116" s="39"/>
      <c r="LCZ116" s="39"/>
      <c r="LDA116" s="39"/>
      <c r="LDB116" s="39"/>
      <c r="LDC116" s="39"/>
      <c r="LDD116" s="39"/>
      <c r="LDE116" s="39"/>
      <c r="LDF116" s="39"/>
      <c r="LDG116" s="39"/>
      <c r="LDH116" s="39"/>
      <c r="LDI116" s="39"/>
      <c r="LDJ116" s="39"/>
      <c r="LDK116" s="39"/>
      <c r="LDL116" s="39"/>
      <c r="LDM116" s="39"/>
      <c r="LDN116" s="39"/>
      <c r="LDO116" s="39"/>
      <c r="LDP116" s="39"/>
      <c r="LDQ116" s="39"/>
      <c r="LDR116" s="39"/>
      <c r="LDS116" s="39"/>
      <c r="LDT116" s="39"/>
      <c r="LDU116" s="39"/>
      <c r="LDV116" s="39"/>
      <c r="LDW116" s="39"/>
      <c r="LDX116" s="39"/>
      <c r="LDY116" s="39"/>
      <c r="LDZ116" s="39"/>
      <c r="LEA116" s="39"/>
      <c r="LEB116" s="39"/>
      <c r="LEC116" s="39"/>
      <c r="LED116" s="39"/>
      <c r="LEE116" s="39"/>
      <c r="LEF116" s="39"/>
      <c r="LEG116" s="39"/>
      <c r="LEH116" s="39"/>
      <c r="LEI116" s="39"/>
      <c r="LEJ116" s="39"/>
      <c r="LEK116" s="39"/>
      <c r="LEL116" s="39"/>
      <c r="LEM116" s="39"/>
      <c r="LEN116" s="39"/>
      <c r="LEO116" s="39"/>
      <c r="LEP116" s="39"/>
      <c r="LEQ116" s="39"/>
      <c r="LER116" s="39"/>
      <c r="LES116" s="39"/>
      <c r="LET116" s="39"/>
      <c r="LEU116" s="39"/>
      <c r="LEV116" s="39"/>
      <c r="LEW116" s="39"/>
      <c r="LEX116" s="39"/>
      <c r="LEY116" s="39"/>
      <c r="LEZ116" s="39"/>
      <c r="LFA116" s="39"/>
      <c r="LFB116" s="39"/>
      <c r="LFC116" s="39"/>
      <c r="LFD116" s="39"/>
      <c r="LFE116" s="39"/>
      <c r="LFF116" s="39"/>
      <c r="LFG116" s="39"/>
      <c r="LFH116" s="39"/>
      <c r="LFI116" s="39"/>
      <c r="LFJ116" s="39"/>
      <c r="LFK116" s="39"/>
      <c r="LFL116" s="39"/>
      <c r="LFM116" s="39"/>
      <c r="LFN116" s="39"/>
      <c r="LFO116" s="39"/>
      <c r="LFP116" s="39"/>
      <c r="LFQ116" s="39"/>
      <c r="LFR116" s="39"/>
      <c r="LFS116" s="39"/>
      <c r="LFT116" s="39"/>
      <c r="LFU116" s="39"/>
      <c r="LFV116" s="39"/>
      <c r="LFW116" s="39"/>
      <c r="LFX116" s="39"/>
      <c r="LFY116" s="39"/>
      <c r="LFZ116" s="39"/>
      <c r="LGA116" s="39"/>
      <c r="LGB116" s="39"/>
      <c r="LGC116" s="39"/>
      <c r="LGD116" s="39"/>
      <c r="LGE116" s="39"/>
      <c r="LGF116" s="39"/>
      <c r="LGG116" s="39"/>
      <c r="LGH116" s="39"/>
      <c r="LGI116" s="39"/>
      <c r="LGJ116" s="39"/>
      <c r="LGK116" s="39"/>
      <c r="LGL116" s="39"/>
      <c r="LGM116" s="39"/>
      <c r="LGN116" s="39"/>
      <c r="LGO116" s="39"/>
      <c r="LGP116" s="39"/>
      <c r="LGQ116" s="39"/>
      <c r="LGR116" s="39"/>
      <c r="LGS116" s="39"/>
      <c r="LGT116" s="39"/>
      <c r="LGU116" s="39"/>
      <c r="LGV116" s="39"/>
      <c r="LGW116" s="39"/>
      <c r="LGX116" s="39"/>
      <c r="LGY116" s="39"/>
      <c r="LGZ116" s="39"/>
      <c r="LHA116" s="39"/>
      <c r="LHB116" s="39"/>
      <c r="LHC116" s="39"/>
      <c r="LHD116" s="39"/>
      <c r="LHE116" s="39"/>
      <c r="LHF116" s="39"/>
      <c r="LHG116" s="39"/>
      <c r="LHH116" s="39"/>
      <c r="LHI116" s="39"/>
      <c r="LHJ116" s="39"/>
      <c r="LHK116" s="39"/>
      <c r="LHL116" s="39"/>
      <c r="LHM116" s="39"/>
      <c r="LHN116" s="39"/>
      <c r="LHO116" s="39"/>
      <c r="LHP116" s="39"/>
      <c r="LHQ116" s="39"/>
      <c r="LHR116" s="39"/>
      <c r="LHS116" s="39"/>
      <c r="LHT116" s="39"/>
      <c r="LHU116" s="39"/>
      <c r="LHV116" s="39"/>
      <c r="LHW116" s="39"/>
      <c r="LHX116" s="39"/>
      <c r="LHY116" s="39"/>
      <c r="LHZ116" s="39"/>
      <c r="LIA116" s="39"/>
      <c r="LIB116" s="39"/>
      <c r="LIC116" s="39"/>
      <c r="LID116" s="39"/>
      <c r="LIE116" s="39"/>
      <c r="LIF116" s="39"/>
      <c r="LIG116" s="39"/>
      <c r="LIH116" s="39"/>
      <c r="LII116" s="39"/>
      <c r="LIJ116" s="39"/>
      <c r="LIK116" s="39"/>
      <c r="LIL116" s="39"/>
      <c r="LIM116" s="39"/>
      <c r="LIN116" s="39"/>
      <c r="LIO116" s="39"/>
      <c r="LIP116" s="39"/>
      <c r="LIQ116" s="39"/>
      <c r="LIR116" s="39"/>
      <c r="LIS116" s="39"/>
      <c r="LIT116" s="39"/>
      <c r="LIU116" s="39"/>
      <c r="LIV116" s="39"/>
      <c r="LIW116" s="39"/>
      <c r="LIX116" s="39"/>
      <c r="LIY116" s="39"/>
      <c r="LIZ116" s="39"/>
      <c r="LJA116" s="39"/>
      <c r="LJB116" s="39"/>
      <c r="LJC116" s="39"/>
      <c r="LJD116" s="39"/>
      <c r="LJE116" s="39"/>
      <c r="LJF116" s="39"/>
      <c r="LJG116" s="39"/>
      <c r="LJH116" s="39"/>
      <c r="LJI116" s="39"/>
      <c r="LJJ116" s="39"/>
      <c r="LJK116" s="39"/>
      <c r="LJL116" s="39"/>
      <c r="LJM116" s="39"/>
      <c r="LJN116" s="39"/>
      <c r="LJO116" s="39"/>
      <c r="LJP116" s="39"/>
      <c r="LJQ116" s="39"/>
      <c r="LJR116" s="39"/>
      <c r="LJS116" s="39"/>
      <c r="LJT116" s="39"/>
      <c r="LJU116" s="39"/>
      <c r="LJV116" s="39"/>
      <c r="LJW116" s="39"/>
      <c r="LJX116" s="39"/>
      <c r="LJY116" s="39"/>
      <c r="LJZ116" s="39"/>
      <c r="LKA116" s="39"/>
      <c r="LKB116" s="39"/>
      <c r="LKC116" s="39"/>
      <c r="LKD116" s="39"/>
      <c r="LKE116" s="39"/>
      <c r="LKF116" s="39"/>
      <c r="LKG116" s="39"/>
      <c r="LKH116" s="39"/>
      <c r="LKI116" s="39"/>
      <c r="LKJ116" s="39"/>
      <c r="LKK116" s="39"/>
      <c r="LKL116" s="39"/>
      <c r="LKM116" s="39"/>
      <c r="LKN116" s="39"/>
      <c r="LKO116" s="39"/>
      <c r="LKP116" s="39"/>
      <c r="LKQ116" s="39"/>
      <c r="LKR116" s="39"/>
      <c r="LKS116" s="39"/>
      <c r="LKT116" s="39"/>
      <c r="LKU116" s="39"/>
      <c r="LKV116" s="39"/>
      <c r="LKW116" s="39"/>
      <c r="LKX116" s="39"/>
      <c r="LKY116" s="39"/>
      <c r="LKZ116" s="39"/>
      <c r="LLA116" s="39"/>
      <c r="LLB116" s="39"/>
      <c r="LLC116" s="39"/>
      <c r="LLD116" s="39"/>
      <c r="LLE116" s="39"/>
      <c r="LLF116" s="39"/>
      <c r="LLG116" s="39"/>
      <c r="LLH116" s="39"/>
      <c r="LLI116" s="39"/>
      <c r="LLJ116" s="39"/>
      <c r="LLK116" s="39"/>
      <c r="LLL116" s="39"/>
      <c r="LLM116" s="39"/>
      <c r="LLN116" s="39"/>
      <c r="LLO116" s="39"/>
      <c r="LLP116" s="39"/>
      <c r="LLQ116" s="39"/>
      <c r="LLR116" s="39"/>
      <c r="LLS116" s="39"/>
      <c r="LLT116" s="39"/>
      <c r="LLU116" s="39"/>
      <c r="LLV116" s="39"/>
      <c r="LLW116" s="39"/>
      <c r="LLX116" s="39"/>
      <c r="LLY116" s="39"/>
      <c r="LLZ116" s="39"/>
      <c r="LMA116" s="39"/>
      <c r="LMB116" s="39"/>
      <c r="LMC116" s="39"/>
      <c r="LMD116" s="39"/>
      <c r="LME116" s="39"/>
      <c r="LMF116" s="39"/>
      <c r="LMG116" s="39"/>
      <c r="LMH116" s="39"/>
      <c r="LMI116" s="39"/>
      <c r="LMJ116" s="39"/>
      <c r="LMK116" s="39"/>
      <c r="LML116" s="39"/>
      <c r="LMM116" s="39"/>
      <c r="LMN116" s="39"/>
      <c r="LMO116" s="39"/>
      <c r="LMP116" s="39"/>
      <c r="LMQ116" s="39"/>
      <c r="LMR116" s="39"/>
      <c r="LMS116" s="39"/>
      <c r="LMT116" s="39"/>
      <c r="LMU116" s="39"/>
      <c r="LMV116" s="39"/>
      <c r="LMW116" s="39"/>
      <c r="LMX116" s="39"/>
      <c r="LMY116" s="39"/>
      <c r="LMZ116" s="39"/>
      <c r="LNA116" s="39"/>
      <c r="LNB116" s="39"/>
      <c r="LNC116" s="39"/>
      <c r="LND116" s="39"/>
      <c r="LNE116" s="39"/>
      <c r="LNF116" s="39"/>
      <c r="LNG116" s="39"/>
      <c r="LNH116" s="39"/>
      <c r="LNI116" s="39"/>
      <c r="LNJ116" s="39"/>
      <c r="LNK116" s="39"/>
      <c r="LNL116" s="39"/>
      <c r="LNM116" s="39"/>
      <c r="LNN116" s="39"/>
      <c r="LNO116" s="39"/>
      <c r="LNP116" s="39"/>
      <c r="LNQ116" s="39"/>
      <c r="LNR116" s="39"/>
      <c r="LNS116" s="39"/>
      <c r="LNT116" s="39"/>
      <c r="LNU116" s="39"/>
      <c r="LNV116" s="39"/>
      <c r="LNW116" s="39"/>
      <c r="LNX116" s="39"/>
      <c r="LNY116" s="39"/>
      <c r="LNZ116" s="39"/>
      <c r="LOA116" s="39"/>
      <c r="LOB116" s="39"/>
      <c r="LOC116" s="39"/>
      <c r="LOD116" s="39"/>
      <c r="LOE116" s="39"/>
      <c r="LOF116" s="39"/>
      <c r="LOG116" s="39"/>
      <c r="LOH116" s="39"/>
      <c r="LOI116" s="39"/>
      <c r="LOJ116" s="39"/>
      <c r="LOK116" s="39"/>
      <c r="LOL116" s="39"/>
      <c r="LOM116" s="39"/>
      <c r="LON116" s="39"/>
      <c r="LOO116" s="39"/>
      <c r="LOP116" s="39"/>
      <c r="LOQ116" s="39"/>
      <c r="LOR116" s="39"/>
      <c r="LOS116" s="39"/>
      <c r="LOT116" s="39"/>
      <c r="LOU116" s="39"/>
      <c r="LOV116" s="39"/>
      <c r="LOW116" s="39"/>
      <c r="LOX116" s="39"/>
      <c r="LOY116" s="39"/>
      <c r="LOZ116" s="39"/>
      <c r="LPA116" s="39"/>
      <c r="LPB116" s="39"/>
      <c r="LPC116" s="39"/>
      <c r="LPD116" s="39"/>
      <c r="LPE116" s="39"/>
      <c r="LPF116" s="39"/>
      <c r="LPG116" s="39"/>
      <c r="LPH116" s="39"/>
      <c r="LPI116" s="39"/>
      <c r="LPJ116" s="39"/>
      <c r="LPK116" s="39"/>
      <c r="LPL116" s="39"/>
      <c r="LPM116" s="39"/>
      <c r="LPN116" s="39"/>
      <c r="LPO116" s="39"/>
      <c r="LPP116" s="39"/>
      <c r="LPQ116" s="39"/>
      <c r="LPR116" s="39"/>
      <c r="LPS116" s="39"/>
      <c r="LPT116" s="39"/>
      <c r="LPU116" s="39"/>
      <c r="LPV116" s="39"/>
      <c r="LPW116" s="39"/>
      <c r="LPX116" s="39"/>
      <c r="LPY116" s="39"/>
      <c r="LPZ116" s="39"/>
      <c r="LQA116" s="39"/>
      <c r="LQB116" s="39"/>
      <c r="LQC116" s="39"/>
      <c r="LQD116" s="39"/>
      <c r="LQE116" s="39"/>
      <c r="LQF116" s="39"/>
      <c r="LQG116" s="39"/>
      <c r="LQH116" s="39"/>
      <c r="LQI116" s="39"/>
      <c r="LQJ116" s="39"/>
      <c r="LQK116" s="39"/>
      <c r="LQL116" s="39"/>
      <c r="LQM116" s="39"/>
      <c r="LQN116" s="39"/>
      <c r="LQO116" s="39"/>
      <c r="LQP116" s="39"/>
      <c r="LQQ116" s="39"/>
      <c r="LQR116" s="39"/>
      <c r="LQS116" s="39"/>
      <c r="LQT116" s="39"/>
      <c r="LQU116" s="39"/>
      <c r="LQV116" s="39"/>
      <c r="LQW116" s="39"/>
      <c r="LQX116" s="39"/>
      <c r="LQY116" s="39"/>
      <c r="LQZ116" s="39"/>
      <c r="LRA116" s="39"/>
      <c r="LRB116" s="39"/>
      <c r="LRC116" s="39"/>
      <c r="LRD116" s="39"/>
      <c r="LRE116" s="39"/>
      <c r="LRF116" s="39"/>
      <c r="LRG116" s="39"/>
      <c r="LRH116" s="39"/>
      <c r="LRI116" s="39"/>
      <c r="LRJ116" s="39"/>
      <c r="LRK116" s="39"/>
      <c r="LRL116" s="39"/>
      <c r="LRM116" s="39"/>
      <c r="LRN116" s="39"/>
      <c r="LRO116" s="39"/>
      <c r="LRP116" s="39"/>
      <c r="LRQ116" s="39"/>
      <c r="LRR116" s="39"/>
      <c r="LRS116" s="39"/>
      <c r="LRT116" s="39"/>
      <c r="LRU116" s="39"/>
      <c r="LRV116" s="39"/>
      <c r="LRW116" s="39"/>
      <c r="LRX116" s="39"/>
      <c r="LRY116" s="39"/>
      <c r="LRZ116" s="39"/>
      <c r="LSA116" s="39"/>
      <c r="LSB116" s="39"/>
      <c r="LSC116" s="39"/>
      <c r="LSD116" s="39"/>
      <c r="LSE116" s="39"/>
      <c r="LSF116" s="39"/>
      <c r="LSG116" s="39"/>
      <c r="LSH116" s="39"/>
      <c r="LSI116" s="39"/>
      <c r="LSJ116" s="39"/>
      <c r="LSK116" s="39"/>
      <c r="LSL116" s="39"/>
      <c r="LSM116" s="39"/>
      <c r="LSN116" s="39"/>
      <c r="LSO116" s="39"/>
      <c r="LSP116" s="39"/>
      <c r="LSQ116" s="39"/>
      <c r="LSR116" s="39"/>
      <c r="LSS116" s="39"/>
      <c r="LST116" s="39"/>
      <c r="LSU116" s="39"/>
      <c r="LSV116" s="39"/>
      <c r="LSW116" s="39"/>
      <c r="LSX116" s="39"/>
      <c r="LSY116" s="39"/>
      <c r="LSZ116" s="39"/>
      <c r="LTA116" s="39"/>
      <c r="LTB116" s="39"/>
      <c r="LTC116" s="39"/>
      <c r="LTD116" s="39"/>
      <c r="LTE116" s="39"/>
      <c r="LTF116" s="39"/>
      <c r="LTG116" s="39"/>
      <c r="LTH116" s="39"/>
      <c r="LTI116" s="39"/>
      <c r="LTJ116" s="39"/>
      <c r="LTK116" s="39"/>
      <c r="LTL116" s="39"/>
      <c r="LTM116" s="39"/>
      <c r="LTN116" s="39"/>
      <c r="LTO116" s="39"/>
      <c r="LTP116" s="39"/>
      <c r="LTQ116" s="39"/>
      <c r="LTR116" s="39"/>
      <c r="LTS116" s="39"/>
      <c r="LTT116" s="39"/>
      <c r="LTU116" s="39"/>
      <c r="LTV116" s="39"/>
      <c r="LTW116" s="39"/>
      <c r="LTX116" s="39"/>
      <c r="LTY116" s="39"/>
      <c r="LTZ116" s="39"/>
      <c r="LUA116" s="39"/>
      <c r="LUB116" s="39"/>
      <c r="LUC116" s="39"/>
      <c r="LUD116" s="39"/>
      <c r="LUE116" s="39"/>
      <c r="LUF116" s="39"/>
      <c r="LUG116" s="39"/>
      <c r="LUH116" s="39"/>
      <c r="LUI116" s="39"/>
      <c r="LUJ116" s="39"/>
      <c r="LUK116" s="39"/>
      <c r="LUL116" s="39"/>
      <c r="LUM116" s="39"/>
      <c r="LUN116" s="39"/>
      <c r="LUO116" s="39"/>
      <c r="LUP116" s="39"/>
      <c r="LUQ116" s="39"/>
      <c r="LUR116" s="39"/>
      <c r="LUS116" s="39"/>
      <c r="LUT116" s="39"/>
      <c r="LUU116" s="39"/>
      <c r="LUV116" s="39"/>
      <c r="LUW116" s="39"/>
      <c r="LUX116" s="39"/>
      <c r="LUY116" s="39"/>
      <c r="LUZ116" s="39"/>
      <c r="LVA116" s="39"/>
      <c r="LVB116" s="39"/>
      <c r="LVC116" s="39"/>
      <c r="LVD116" s="39"/>
      <c r="LVE116" s="39"/>
      <c r="LVF116" s="39"/>
      <c r="LVG116" s="39"/>
      <c r="LVH116" s="39"/>
      <c r="LVI116" s="39"/>
      <c r="LVJ116" s="39"/>
      <c r="LVK116" s="39"/>
      <c r="LVL116" s="39"/>
      <c r="LVM116" s="39"/>
      <c r="LVN116" s="39"/>
      <c r="LVO116" s="39"/>
      <c r="LVP116" s="39"/>
      <c r="LVQ116" s="39"/>
      <c r="LVR116" s="39"/>
      <c r="LVS116" s="39"/>
      <c r="LVT116" s="39"/>
      <c r="LVU116" s="39"/>
      <c r="LVV116" s="39"/>
      <c r="LVW116" s="39"/>
      <c r="LVX116" s="39"/>
      <c r="LVY116" s="39"/>
      <c r="LVZ116" s="39"/>
      <c r="LWA116" s="39"/>
      <c r="LWB116" s="39"/>
      <c r="LWC116" s="39"/>
      <c r="LWD116" s="39"/>
      <c r="LWE116" s="39"/>
      <c r="LWF116" s="39"/>
      <c r="LWG116" s="39"/>
      <c r="LWH116" s="39"/>
      <c r="LWI116" s="39"/>
      <c r="LWJ116" s="39"/>
      <c r="LWK116" s="39"/>
      <c r="LWL116" s="39"/>
      <c r="LWM116" s="39"/>
      <c r="LWN116" s="39"/>
      <c r="LWO116" s="39"/>
      <c r="LWP116" s="39"/>
      <c r="LWQ116" s="39"/>
      <c r="LWR116" s="39"/>
      <c r="LWS116" s="39"/>
      <c r="LWT116" s="39"/>
      <c r="LWU116" s="39"/>
      <c r="LWV116" s="39"/>
      <c r="LWW116" s="39"/>
      <c r="LWX116" s="39"/>
      <c r="LWY116" s="39"/>
      <c r="LWZ116" s="39"/>
      <c r="LXA116" s="39"/>
      <c r="LXB116" s="39"/>
      <c r="LXC116" s="39"/>
      <c r="LXD116" s="39"/>
      <c r="LXE116" s="39"/>
      <c r="LXF116" s="39"/>
      <c r="LXG116" s="39"/>
      <c r="LXH116" s="39"/>
      <c r="LXI116" s="39"/>
      <c r="LXJ116" s="39"/>
      <c r="LXK116" s="39"/>
      <c r="LXL116" s="39"/>
      <c r="LXM116" s="39"/>
      <c r="LXN116" s="39"/>
      <c r="LXO116" s="39"/>
      <c r="LXP116" s="39"/>
      <c r="LXQ116" s="39"/>
      <c r="LXR116" s="39"/>
      <c r="LXS116" s="39"/>
      <c r="LXT116" s="39"/>
      <c r="LXU116" s="39"/>
      <c r="LXV116" s="39"/>
      <c r="LXW116" s="39"/>
      <c r="LXX116" s="39"/>
      <c r="LXY116" s="39"/>
      <c r="LXZ116" s="39"/>
      <c r="LYA116" s="39"/>
      <c r="LYB116" s="39"/>
      <c r="LYC116" s="39"/>
      <c r="LYD116" s="39"/>
      <c r="LYE116" s="39"/>
      <c r="LYF116" s="39"/>
      <c r="LYG116" s="39"/>
      <c r="LYH116" s="39"/>
      <c r="LYI116" s="39"/>
      <c r="LYJ116" s="39"/>
      <c r="LYK116" s="39"/>
      <c r="LYL116" s="39"/>
      <c r="LYM116" s="39"/>
      <c r="LYN116" s="39"/>
      <c r="LYO116" s="39"/>
      <c r="LYP116" s="39"/>
      <c r="LYQ116" s="39"/>
      <c r="LYR116" s="39"/>
      <c r="LYS116" s="39"/>
      <c r="LYT116" s="39"/>
      <c r="LYU116" s="39"/>
      <c r="LYV116" s="39"/>
      <c r="LYW116" s="39"/>
      <c r="LYX116" s="39"/>
      <c r="LYY116" s="39"/>
      <c r="LYZ116" s="39"/>
      <c r="LZA116" s="39"/>
      <c r="LZB116" s="39"/>
      <c r="LZC116" s="39"/>
      <c r="LZD116" s="39"/>
      <c r="LZE116" s="39"/>
      <c r="LZF116" s="39"/>
      <c r="LZG116" s="39"/>
      <c r="LZH116" s="39"/>
      <c r="LZI116" s="39"/>
      <c r="LZJ116" s="39"/>
      <c r="LZK116" s="39"/>
      <c r="LZL116" s="39"/>
      <c r="LZM116" s="39"/>
      <c r="LZN116" s="39"/>
      <c r="LZO116" s="39"/>
      <c r="LZP116" s="39"/>
      <c r="LZQ116" s="39"/>
      <c r="LZR116" s="39"/>
      <c r="LZS116" s="39"/>
      <c r="LZT116" s="39"/>
      <c r="LZU116" s="39"/>
      <c r="LZV116" s="39"/>
      <c r="LZW116" s="39"/>
      <c r="LZX116" s="39"/>
      <c r="LZY116" s="39"/>
      <c r="LZZ116" s="39"/>
      <c r="MAA116" s="39"/>
      <c r="MAB116" s="39"/>
      <c r="MAC116" s="39"/>
      <c r="MAD116" s="39"/>
      <c r="MAE116" s="39"/>
      <c r="MAF116" s="39"/>
      <c r="MAG116" s="39"/>
      <c r="MAH116" s="39"/>
      <c r="MAI116" s="39"/>
      <c r="MAJ116" s="39"/>
      <c r="MAK116" s="39"/>
      <c r="MAL116" s="39"/>
      <c r="MAM116" s="39"/>
      <c r="MAN116" s="39"/>
      <c r="MAO116" s="39"/>
      <c r="MAP116" s="39"/>
      <c r="MAQ116" s="39"/>
      <c r="MAR116" s="39"/>
      <c r="MAS116" s="39"/>
      <c r="MAT116" s="39"/>
      <c r="MAU116" s="39"/>
      <c r="MAV116" s="39"/>
      <c r="MAW116" s="39"/>
      <c r="MAX116" s="39"/>
      <c r="MAY116" s="39"/>
      <c r="MAZ116" s="39"/>
      <c r="MBA116" s="39"/>
      <c r="MBB116" s="39"/>
      <c r="MBC116" s="39"/>
      <c r="MBD116" s="39"/>
      <c r="MBE116" s="39"/>
      <c r="MBF116" s="39"/>
      <c r="MBG116" s="39"/>
      <c r="MBH116" s="39"/>
      <c r="MBI116" s="39"/>
      <c r="MBJ116" s="39"/>
      <c r="MBK116" s="39"/>
      <c r="MBL116" s="39"/>
      <c r="MBM116" s="39"/>
      <c r="MBN116" s="39"/>
      <c r="MBO116" s="39"/>
      <c r="MBP116" s="39"/>
      <c r="MBQ116" s="39"/>
      <c r="MBR116" s="39"/>
      <c r="MBS116" s="39"/>
      <c r="MBT116" s="39"/>
      <c r="MBU116" s="39"/>
      <c r="MBV116" s="39"/>
      <c r="MBW116" s="39"/>
      <c r="MBX116" s="39"/>
      <c r="MBY116" s="39"/>
      <c r="MBZ116" s="39"/>
      <c r="MCA116" s="39"/>
      <c r="MCB116" s="39"/>
      <c r="MCC116" s="39"/>
      <c r="MCD116" s="39"/>
      <c r="MCE116" s="39"/>
      <c r="MCF116" s="39"/>
      <c r="MCG116" s="39"/>
      <c r="MCH116" s="39"/>
      <c r="MCI116" s="39"/>
      <c r="MCJ116" s="39"/>
      <c r="MCK116" s="39"/>
      <c r="MCL116" s="39"/>
      <c r="MCM116" s="39"/>
      <c r="MCN116" s="39"/>
      <c r="MCO116" s="39"/>
      <c r="MCP116" s="39"/>
      <c r="MCQ116" s="39"/>
      <c r="MCR116" s="39"/>
      <c r="MCS116" s="39"/>
      <c r="MCT116" s="39"/>
      <c r="MCU116" s="39"/>
      <c r="MCV116" s="39"/>
      <c r="MCW116" s="39"/>
      <c r="MCX116" s="39"/>
      <c r="MCY116" s="39"/>
      <c r="MCZ116" s="39"/>
      <c r="MDA116" s="39"/>
      <c r="MDB116" s="39"/>
      <c r="MDC116" s="39"/>
      <c r="MDD116" s="39"/>
      <c r="MDE116" s="39"/>
      <c r="MDF116" s="39"/>
      <c r="MDG116" s="39"/>
      <c r="MDH116" s="39"/>
      <c r="MDI116" s="39"/>
      <c r="MDJ116" s="39"/>
      <c r="MDK116" s="39"/>
      <c r="MDL116" s="39"/>
      <c r="MDM116" s="39"/>
      <c r="MDN116" s="39"/>
      <c r="MDO116" s="39"/>
      <c r="MDP116" s="39"/>
      <c r="MDQ116" s="39"/>
      <c r="MDR116" s="39"/>
      <c r="MDS116" s="39"/>
      <c r="MDT116" s="39"/>
      <c r="MDU116" s="39"/>
      <c r="MDV116" s="39"/>
      <c r="MDW116" s="39"/>
      <c r="MDX116" s="39"/>
      <c r="MDY116" s="39"/>
      <c r="MDZ116" s="39"/>
      <c r="MEA116" s="39"/>
      <c r="MEB116" s="39"/>
      <c r="MEC116" s="39"/>
      <c r="MED116" s="39"/>
      <c r="MEE116" s="39"/>
      <c r="MEF116" s="39"/>
      <c r="MEG116" s="39"/>
      <c r="MEH116" s="39"/>
      <c r="MEI116" s="39"/>
      <c r="MEJ116" s="39"/>
      <c r="MEK116" s="39"/>
      <c r="MEL116" s="39"/>
      <c r="MEM116" s="39"/>
      <c r="MEN116" s="39"/>
      <c r="MEO116" s="39"/>
      <c r="MEP116" s="39"/>
      <c r="MEQ116" s="39"/>
      <c r="MER116" s="39"/>
      <c r="MES116" s="39"/>
      <c r="MET116" s="39"/>
      <c r="MEU116" s="39"/>
      <c r="MEV116" s="39"/>
      <c r="MEW116" s="39"/>
      <c r="MEX116" s="39"/>
      <c r="MEY116" s="39"/>
      <c r="MEZ116" s="39"/>
      <c r="MFA116" s="39"/>
      <c r="MFB116" s="39"/>
      <c r="MFC116" s="39"/>
      <c r="MFD116" s="39"/>
      <c r="MFE116" s="39"/>
      <c r="MFF116" s="39"/>
      <c r="MFG116" s="39"/>
      <c r="MFH116" s="39"/>
      <c r="MFI116" s="39"/>
      <c r="MFJ116" s="39"/>
      <c r="MFK116" s="39"/>
      <c r="MFL116" s="39"/>
      <c r="MFM116" s="39"/>
      <c r="MFN116" s="39"/>
      <c r="MFO116" s="39"/>
      <c r="MFP116" s="39"/>
      <c r="MFQ116" s="39"/>
      <c r="MFR116" s="39"/>
      <c r="MFS116" s="39"/>
      <c r="MFT116" s="39"/>
      <c r="MFU116" s="39"/>
      <c r="MFV116" s="39"/>
      <c r="MFW116" s="39"/>
      <c r="MFX116" s="39"/>
      <c r="MFY116" s="39"/>
      <c r="MFZ116" s="39"/>
      <c r="MGA116" s="39"/>
      <c r="MGB116" s="39"/>
      <c r="MGC116" s="39"/>
      <c r="MGD116" s="39"/>
      <c r="MGE116" s="39"/>
      <c r="MGF116" s="39"/>
      <c r="MGG116" s="39"/>
      <c r="MGH116" s="39"/>
      <c r="MGI116" s="39"/>
      <c r="MGJ116" s="39"/>
      <c r="MGK116" s="39"/>
      <c r="MGL116" s="39"/>
      <c r="MGM116" s="39"/>
      <c r="MGN116" s="39"/>
      <c r="MGO116" s="39"/>
      <c r="MGP116" s="39"/>
      <c r="MGQ116" s="39"/>
      <c r="MGR116" s="39"/>
      <c r="MGS116" s="39"/>
      <c r="MGT116" s="39"/>
      <c r="MGU116" s="39"/>
      <c r="MGV116" s="39"/>
      <c r="MGW116" s="39"/>
      <c r="MGX116" s="39"/>
      <c r="MGY116" s="39"/>
      <c r="MGZ116" s="39"/>
      <c r="MHA116" s="39"/>
      <c r="MHB116" s="39"/>
      <c r="MHC116" s="39"/>
      <c r="MHD116" s="39"/>
      <c r="MHE116" s="39"/>
      <c r="MHF116" s="39"/>
      <c r="MHG116" s="39"/>
      <c r="MHH116" s="39"/>
      <c r="MHI116" s="39"/>
      <c r="MHJ116" s="39"/>
      <c r="MHK116" s="39"/>
      <c r="MHL116" s="39"/>
      <c r="MHM116" s="39"/>
      <c r="MHN116" s="39"/>
      <c r="MHO116" s="39"/>
      <c r="MHP116" s="39"/>
      <c r="MHQ116" s="39"/>
      <c r="MHR116" s="39"/>
      <c r="MHS116" s="39"/>
      <c r="MHT116" s="39"/>
      <c r="MHU116" s="39"/>
      <c r="MHV116" s="39"/>
      <c r="MHW116" s="39"/>
      <c r="MHX116" s="39"/>
      <c r="MHY116" s="39"/>
      <c r="MHZ116" s="39"/>
      <c r="MIA116" s="39"/>
      <c r="MIB116" s="39"/>
      <c r="MIC116" s="39"/>
      <c r="MID116" s="39"/>
      <c r="MIE116" s="39"/>
      <c r="MIF116" s="39"/>
      <c r="MIG116" s="39"/>
      <c r="MIH116" s="39"/>
      <c r="MII116" s="39"/>
      <c r="MIJ116" s="39"/>
      <c r="MIK116" s="39"/>
      <c r="MIL116" s="39"/>
      <c r="MIM116" s="39"/>
      <c r="MIN116" s="39"/>
      <c r="MIO116" s="39"/>
      <c r="MIP116" s="39"/>
      <c r="MIQ116" s="39"/>
      <c r="MIR116" s="39"/>
      <c r="MIS116" s="39"/>
      <c r="MIT116" s="39"/>
      <c r="MIU116" s="39"/>
      <c r="MIV116" s="39"/>
      <c r="MIW116" s="39"/>
      <c r="MIX116" s="39"/>
      <c r="MIY116" s="39"/>
      <c r="MIZ116" s="39"/>
      <c r="MJA116" s="39"/>
      <c r="MJB116" s="39"/>
      <c r="MJC116" s="39"/>
      <c r="MJD116" s="39"/>
      <c r="MJE116" s="39"/>
      <c r="MJF116" s="39"/>
      <c r="MJG116" s="39"/>
      <c r="MJH116" s="39"/>
      <c r="MJI116" s="39"/>
      <c r="MJJ116" s="39"/>
      <c r="MJK116" s="39"/>
      <c r="MJL116" s="39"/>
      <c r="MJM116" s="39"/>
      <c r="MJN116" s="39"/>
      <c r="MJO116" s="39"/>
      <c r="MJP116" s="39"/>
      <c r="MJQ116" s="39"/>
      <c r="MJR116" s="39"/>
      <c r="MJS116" s="39"/>
      <c r="MJT116" s="39"/>
      <c r="MJU116" s="39"/>
      <c r="MJV116" s="39"/>
      <c r="MJW116" s="39"/>
      <c r="MJX116" s="39"/>
      <c r="MJY116" s="39"/>
      <c r="MJZ116" s="39"/>
      <c r="MKA116" s="39"/>
      <c r="MKB116" s="39"/>
      <c r="MKC116" s="39"/>
      <c r="MKD116" s="39"/>
      <c r="MKE116" s="39"/>
      <c r="MKF116" s="39"/>
      <c r="MKG116" s="39"/>
      <c r="MKH116" s="39"/>
      <c r="MKI116" s="39"/>
      <c r="MKJ116" s="39"/>
      <c r="MKK116" s="39"/>
      <c r="MKL116" s="39"/>
      <c r="MKM116" s="39"/>
      <c r="MKN116" s="39"/>
      <c r="MKO116" s="39"/>
      <c r="MKP116" s="39"/>
      <c r="MKQ116" s="39"/>
      <c r="MKR116" s="39"/>
      <c r="MKS116" s="39"/>
      <c r="MKT116" s="39"/>
      <c r="MKU116" s="39"/>
      <c r="MKV116" s="39"/>
      <c r="MKW116" s="39"/>
      <c r="MKX116" s="39"/>
      <c r="MKY116" s="39"/>
      <c r="MKZ116" s="39"/>
      <c r="MLA116" s="39"/>
      <c r="MLB116" s="39"/>
      <c r="MLC116" s="39"/>
      <c r="MLD116" s="39"/>
      <c r="MLE116" s="39"/>
      <c r="MLF116" s="39"/>
      <c r="MLG116" s="39"/>
      <c r="MLH116" s="39"/>
      <c r="MLI116" s="39"/>
      <c r="MLJ116" s="39"/>
      <c r="MLK116" s="39"/>
      <c r="MLL116" s="39"/>
      <c r="MLM116" s="39"/>
      <c r="MLN116" s="39"/>
      <c r="MLO116" s="39"/>
      <c r="MLP116" s="39"/>
      <c r="MLQ116" s="39"/>
      <c r="MLR116" s="39"/>
      <c r="MLS116" s="39"/>
      <c r="MLT116" s="39"/>
      <c r="MLU116" s="39"/>
      <c r="MLV116" s="39"/>
      <c r="MLW116" s="39"/>
      <c r="MLX116" s="39"/>
      <c r="MLY116" s="39"/>
      <c r="MLZ116" s="39"/>
      <c r="MMA116" s="39"/>
      <c r="MMB116" s="39"/>
      <c r="MMC116" s="39"/>
      <c r="MMD116" s="39"/>
      <c r="MME116" s="39"/>
      <c r="MMF116" s="39"/>
      <c r="MMG116" s="39"/>
      <c r="MMH116" s="39"/>
      <c r="MMI116" s="39"/>
      <c r="MMJ116" s="39"/>
      <c r="MMK116" s="39"/>
      <c r="MML116" s="39"/>
      <c r="MMM116" s="39"/>
      <c r="MMN116" s="39"/>
      <c r="MMO116" s="39"/>
      <c r="MMP116" s="39"/>
      <c r="MMQ116" s="39"/>
      <c r="MMR116" s="39"/>
      <c r="MMS116" s="39"/>
      <c r="MMT116" s="39"/>
      <c r="MMU116" s="39"/>
      <c r="MMV116" s="39"/>
      <c r="MMW116" s="39"/>
      <c r="MMX116" s="39"/>
      <c r="MMY116" s="39"/>
      <c r="MMZ116" s="39"/>
      <c r="MNA116" s="39"/>
      <c r="MNB116" s="39"/>
      <c r="MNC116" s="39"/>
      <c r="MND116" s="39"/>
      <c r="MNE116" s="39"/>
      <c r="MNF116" s="39"/>
      <c r="MNG116" s="39"/>
      <c r="MNH116" s="39"/>
      <c r="MNI116" s="39"/>
      <c r="MNJ116" s="39"/>
      <c r="MNK116" s="39"/>
      <c r="MNL116" s="39"/>
      <c r="MNM116" s="39"/>
      <c r="MNN116" s="39"/>
      <c r="MNO116" s="39"/>
      <c r="MNP116" s="39"/>
      <c r="MNQ116" s="39"/>
      <c r="MNR116" s="39"/>
      <c r="MNS116" s="39"/>
      <c r="MNT116" s="39"/>
      <c r="MNU116" s="39"/>
      <c r="MNV116" s="39"/>
      <c r="MNW116" s="39"/>
      <c r="MNX116" s="39"/>
      <c r="MNY116" s="39"/>
      <c r="MNZ116" s="39"/>
      <c r="MOA116" s="39"/>
      <c r="MOB116" s="39"/>
      <c r="MOC116" s="39"/>
      <c r="MOD116" s="39"/>
      <c r="MOE116" s="39"/>
      <c r="MOF116" s="39"/>
      <c r="MOG116" s="39"/>
      <c r="MOH116" s="39"/>
      <c r="MOI116" s="39"/>
      <c r="MOJ116" s="39"/>
      <c r="MOK116" s="39"/>
      <c r="MOL116" s="39"/>
      <c r="MOM116" s="39"/>
      <c r="MON116" s="39"/>
      <c r="MOO116" s="39"/>
      <c r="MOP116" s="39"/>
      <c r="MOQ116" s="39"/>
      <c r="MOR116" s="39"/>
      <c r="MOS116" s="39"/>
      <c r="MOT116" s="39"/>
      <c r="MOU116" s="39"/>
      <c r="MOV116" s="39"/>
      <c r="MOW116" s="39"/>
      <c r="MOX116" s="39"/>
      <c r="MOY116" s="39"/>
      <c r="MOZ116" s="39"/>
      <c r="MPA116" s="39"/>
      <c r="MPB116" s="39"/>
      <c r="MPC116" s="39"/>
      <c r="MPD116" s="39"/>
      <c r="MPE116" s="39"/>
      <c r="MPF116" s="39"/>
      <c r="MPG116" s="39"/>
      <c r="MPH116" s="39"/>
      <c r="MPI116" s="39"/>
      <c r="MPJ116" s="39"/>
      <c r="MPK116" s="39"/>
      <c r="MPL116" s="39"/>
      <c r="MPM116" s="39"/>
      <c r="MPN116" s="39"/>
      <c r="MPO116" s="39"/>
      <c r="MPP116" s="39"/>
      <c r="MPQ116" s="39"/>
      <c r="MPR116" s="39"/>
      <c r="MPS116" s="39"/>
      <c r="MPT116" s="39"/>
      <c r="MPU116" s="39"/>
      <c r="MPV116" s="39"/>
      <c r="MPW116" s="39"/>
      <c r="MPX116" s="39"/>
      <c r="MPY116" s="39"/>
      <c r="MPZ116" s="39"/>
      <c r="MQA116" s="39"/>
      <c r="MQB116" s="39"/>
      <c r="MQC116" s="39"/>
      <c r="MQD116" s="39"/>
      <c r="MQE116" s="39"/>
      <c r="MQF116" s="39"/>
      <c r="MQG116" s="39"/>
      <c r="MQH116" s="39"/>
      <c r="MQI116" s="39"/>
      <c r="MQJ116" s="39"/>
      <c r="MQK116" s="39"/>
      <c r="MQL116" s="39"/>
      <c r="MQM116" s="39"/>
      <c r="MQN116" s="39"/>
      <c r="MQO116" s="39"/>
      <c r="MQP116" s="39"/>
      <c r="MQQ116" s="39"/>
      <c r="MQR116" s="39"/>
      <c r="MQS116" s="39"/>
      <c r="MQT116" s="39"/>
      <c r="MQU116" s="39"/>
      <c r="MQV116" s="39"/>
      <c r="MQW116" s="39"/>
      <c r="MQX116" s="39"/>
      <c r="MQY116" s="39"/>
      <c r="MQZ116" s="39"/>
      <c r="MRA116" s="39"/>
      <c r="MRB116" s="39"/>
      <c r="MRC116" s="39"/>
      <c r="MRD116" s="39"/>
      <c r="MRE116" s="39"/>
      <c r="MRF116" s="39"/>
      <c r="MRG116" s="39"/>
      <c r="MRH116" s="39"/>
      <c r="MRI116" s="39"/>
      <c r="MRJ116" s="39"/>
      <c r="MRK116" s="39"/>
      <c r="MRL116" s="39"/>
      <c r="MRM116" s="39"/>
      <c r="MRN116" s="39"/>
      <c r="MRO116" s="39"/>
      <c r="MRP116" s="39"/>
      <c r="MRQ116" s="39"/>
      <c r="MRR116" s="39"/>
      <c r="MRS116" s="39"/>
      <c r="MRT116" s="39"/>
      <c r="MRU116" s="39"/>
      <c r="MRV116" s="39"/>
      <c r="MRW116" s="39"/>
      <c r="MRX116" s="39"/>
      <c r="MRY116" s="39"/>
      <c r="MRZ116" s="39"/>
      <c r="MSA116" s="39"/>
      <c r="MSB116" s="39"/>
      <c r="MSC116" s="39"/>
      <c r="MSD116" s="39"/>
      <c r="MSE116" s="39"/>
      <c r="MSF116" s="39"/>
      <c r="MSG116" s="39"/>
      <c r="MSH116" s="39"/>
      <c r="MSI116" s="39"/>
      <c r="MSJ116" s="39"/>
      <c r="MSK116" s="39"/>
      <c r="MSL116" s="39"/>
      <c r="MSM116" s="39"/>
      <c r="MSN116" s="39"/>
      <c r="MSO116" s="39"/>
      <c r="MSP116" s="39"/>
      <c r="MSQ116" s="39"/>
      <c r="MSR116" s="39"/>
      <c r="MSS116" s="39"/>
      <c r="MST116" s="39"/>
      <c r="MSU116" s="39"/>
      <c r="MSV116" s="39"/>
      <c r="MSW116" s="39"/>
      <c r="MSX116" s="39"/>
      <c r="MSY116" s="39"/>
      <c r="MSZ116" s="39"/>
      <c r="MTA116" s="39"/>
      <c r="MTB116" s="39"/>
      <c r="MTC116" s="39"/>
      <c r="MTD116" s="39"/>
      <c r="MTE116" s="39"/>
      <c r="MTF116" s="39"/>
      <c r="MTG116" s="39"/>
      <c r="MTH116" s="39"/>
      <c r="MTI116" s="39"/>
      <c r="MTJ116" s="39"/>
      <c r="MTK116" s="39"/>
      <c r="MTL116" s="39"/>
      <c r="MTM116" s="39"/>
      <c r="MTN116" s="39"/>
      <c r="MTO116" s="39"/>
      <c r="MTP116" s="39"/>
      <c r="MTQ116" s="39"/>
      <c r="MTR116" s="39"/>
      <c r="MTS116" s="39"/>
      <c r="MTT116" s="39"/>
      <c r="MTU116" s="39"/>
      <c r="MTV116" s="39"/>
      <c r="MTW116" s="39"/>
      <c r="MTX116" s="39"/>
      <c r="MTY116" s="39"/>
      <c r="MTZ116" s="39"/>
      <c r="MUA116" s="39"/>
      <c r="MUB116" s="39"/>
      <c r="MUC116" s="39"/>
      <c r="MUD116" s="39"/>
      <c r="MUE116" s="39"/>
      <c r="MUF116" s="39"/>
      <c r="MUG116" s="39"/>
      <c r="MUH116" s="39"/>
      <c r="MUI116" s="39"/>
      <c r="MUJ116" s="39"/>
      <c r="MUK116" s="39"/>
      <c r="MUL116" s="39"/>
      <c r="MUM116" s="39"/>
      <c r="MUN116" s="39"/>
      <c r="MUO116" s="39"/>
      <c r="MUP116" s="39"/>
      <c r="MUQ116" s="39"/>
      <c r="MUR116" s="39"/>
      <c r="MUS116" s="39"/>
      <c r="MUT116" s="39"/>
      <c r="MUU116" s="39"/>
      <c r="MUV116" s="39"/>
      <c r="MUW116" s="39"/>
      <c r="MUX116" s="39"/>
      <c r="MUY116" s="39"/>
      <c r="MUZ116" s="39"/>
      <c r="MVA116" s="39"/>
      <c r="MVB116" s="39"/>
      <c r="MVC116" s="39"/>
      <c r="MVD116" s="39"/>
      <c r="MVE116" s="39"/>
      <c r="MVF116" s="39"/>
      <c r="MVG116" s="39"/>
      <c r="MVH116" s="39"/>
      <c r="MVI116" s="39"/>
      <c r="MVJ116" s="39"/>
      <c r="MVK116" s="39"/>
      <c r="MVL116" s="39"/>
      <c r="MVM116" s="39"/>
      <c r="MVN116" s="39"/>
      <c r="MVO116" s="39"/>
      <c r="MVP116" s="39"/>
      <c r="MVQ116" s="39"/>
      <c r="MVR116" s="39"/>
      <c r="MVS116" s="39"/>
      <c r="MVT116" s="39"/>
      <c r="MVU116" s="39"/>
      <c r="MVV116" s="39"/>
      <c r="MVW116" s="39"/>
      <c r="MVX116" s="39"/>
      <c r="MVY116" s="39"/>
      <c r="MVZ116" s="39"/>
      <c r="MWA116" s="39"/>
      <c r="MWB116" s="39"/>
      <c r="MWC116" s="39"/>
      <c r="MWD116" s="39"/>
      <c r="MWE116" s="39"/>
      <c r="MWF116" s="39"/>
      <c r="MWG116" s="39"/>
      <c r="MWH116" s="39"/>
      <c r="MWI116" s="39"/>
      <c r="MWJ116" s="39"/>
      <c r="MWK116" s="39"/>
      <c r="MWL116" s="39"/>
      <c r="MWM116" s="39"/>
      <c r="MWN116" s="39"/>
      <c r="MWO116" s="39"/>
      <c r="MWP116" s="39"/>
      <c r="MWQ116" s="39"/>
      <c r="MWR116" s="39"/>
      <c r="MWS116" s="39"/>
      <c r="MWT116" s="39"/>
      <c r="MWU116" s="39"/>
      <c r="MWV116" s="39"/>
      <c r="MWW116" s="39"/>
      <c r="MWX116" s="39"/>
      <c r="MWY116" s="39"/>
      <c r="MWZ116" s="39"/>
      <c r="MXA116" s="39"/>
      <c r="MXB116" s="39"/>
      <c r="MXC116" s="39"/>
      <c r="MXD116" s="39"/>
      <c r="MXE116" s="39"/>
      <c r="MXF116" s="39"/>
      <c r="MXG116" s="39"/>
      <c r="MXH116" s="39"/>
      <c r="MXI116" s="39"/>
      <c r="MXJ116" s="39"/>
      <c r="MXK116" s="39"/>
      <c r="MXL116" s="39"/>
      <c r="MXM116" s="39"/>
      <c r="MXN116" s="39"/>
      <c r="MXO116" s="39"/>
      <c r="MXP116" s="39"/>
      <c r="MXQ116" s="39"/>
      <c r="MXR116" s="39"/>
      <c r="MXS116" s="39"/>
      <c r="MXT116" s="39"/>
      <c r="MXU116" s="39"/>
      <c r="MXV116" s="39"/>
      <c r="MXW116" s="39"/>
      <c r="MXX116" s="39"/>
      <c r="MXY116" s="39"/>
      <c r="MXZ116" s="39"/>
      <c r="MYA116" s="39"/>
      <c r="MYB116" s="39"/>
      <c r="MYC116" s="39"/>
      <c r="MYD116" s="39"/>
      <c r="MYE116" s="39"/>
      <c r="MYF116" s="39"/>
      <c r="MYG116" s="39"/>
      <c r="MYH116" s="39"/>
      <c r="MYI116" s="39"/>
      <c r="MYJ116" s="39"/>
      <c r="MYK116" s="39"/>
      <c r="MYL116" s="39"/>
      <c r="MYM116" s="39"/>
      <c r="MYN116" s="39"/>
      <c r="MYO116" s="39"/>
      <c r="MYP116" s="39"/>
      <c r="MYQ116" s="39"/>
      <c r="MYR116" s="39"/>
      <c r="MYS116" s="39"/>
      <c r="MYT116" s="39"/>
      <c r="MYU116" s="39"/>
      <c r="MYV116" s="39"/>
      <c r="MYW116" s="39"/>
      <c r="MYX116" s="39"/>
      <c r="MYY116" s="39"/>
      <c r="MYZ116" s="39"/>
      <c r="MZA116" s="39"/>
      <c r="MZB116" s="39"/>
      <c r="MZC116" s="39"/>
      <c r="MZD116" s="39"/>
      <c r="MZE116" s="39"/>
      <c r="MZF116" s="39"/>
      <c r="MZG116" s="39"/>
      <c r="MZH116" s="39"/>
      <c r="MZI116" s="39"/>
      <c r="MZJ116" s="39"/>
      <c r="MZK116" s="39"/>
      <c r="MZL116" s="39"/>
      <c r="MZM116" s="39"/>
      <c r="MZN116" s="39"/>
      <c r="MZO116" s="39"/>
      <c r="MZP116" s="39"/>
      <c r="MZQ116" s="39"/>
      <c r="MZR116" s="39"/>
      <c r="MZS116" s="39"/>
      <c r="MZT116" s="39"/>
      <c r="MZU116" s="39"/>
      <c r="MZV116" s="39"/>
      <c r="MZW116" s="39"/>
      <c r="MZX116" s="39"/>
      <c r="MZY116" s="39"/>
      <c r="MZZ116" s="39"/>
      <c r="NAA116" s="39"/>
      <c r="NAB116" s="39"/>
      <c r="NAC116" s="39"/>
      <c r="NAD116" s="39"/>
      <c r="NAE116" s="39"/>
      <c r="NAF116" s="39"/>
      <c r="NAG116" s="39"/>
      <c r="NAH116" s="39"/>
      <c r="NAI116" s="39"/>
      <c r="NAJ116" s="39"/>
      <c r="NAK116" s="39"/>
      <c r="NAL116" s="39"/>
      <c r="NAM116" s="39"/>
      <c r="NAN116" s="39"/>
      <c r="NAO116" s="39"/>
      <c r="NAP116" s="39"/>
      <c r="NAQ116" s="39"/>
      <c r="NAR116" s="39"/>
      <c r="NAS116" s="39"/>
      <c r="NAT116" s="39"/>
      <c r="NAU116" s="39"/>
      <c r="NAV116" s="39"/>
      <c r="NAW116" s="39"/>
      <c r="NAX116" s="39"/>
      <c r="NAY116" s="39"/>
      <c r="NAZ116" s="39"/>
      <c r="NBA116" s="39"/>
      <c r="NBB116" s="39"/>
      <c r="NBC116" s="39"/>
      <c r="NBD116" s="39"/>
      <c r="NBE116" s="39"/>
      <c r="NBF116" s="39"/>
      <c r="NBG116" s="39"/>
      <c r="NBH116" s="39"/>
      <c r="NBI116" s="39"/>
      <c r="NBJ116" s="39"/>
      <c r="NBK116" s="39"/>
      <c r="NBL116" s="39"/>
      <c r="NBM116" s="39"/>
      <c r="NBN116" s="39"/>
      <c r="NBO116" s="39"/>
      <c r="NBP116" s="39"/>
      <c r="NBQ116" s="39"/>
      <c r="NBR116" s="39"/>
      <c r="NBS116" s="39"/>
      <c r="NBT116" s="39"/>
      <c r="NBU116" s="39"/>
      <c r="NBV116" s="39"/>
      <c r="NBW116" s="39"/>
      <c r="NBX116" s="39"/>
      <c r="NBY116" s="39"/>
      <c r="NBZ116" s="39"/>
      <c r="NCA116" s="39"/>
      <c r="NCB116" s="39"/>
      <c r="NCC116" s="39"/>
      <c r="NCD116" s="39"/>
      <c r="NCE116" s="39"/>
      <c r="NCF116" s="39"/>
      <c r="NCG116" s="39"/>
      <c r="NCH116" s="39"/>
      <c r="NCI116" s="39"/>
      <c r="NCJ116" s="39"/>
      <c r="NCK116" s="39"/>
      <c r="NCL116" s="39"/>
      <c r="NCM116" s="39"/>
      <c r="NCN116" s="39"/>
      <c r="NCO116" s="39"/>
      <c r="NCP116" s="39"/>
      <c r="NCQ116" s="39"/>
      <c r="NCR116" s="39"/>
      <c r="NCS116" s="39"/>
      <c r="NCT116" s="39"/>
      <c r="NCU116" s="39"/>
      <c r="NCV116" s="39"/>
      <c r="NCW116" s="39"/>
      <c r="NCX116" s="39"/>
      <c r="NCY116" s="39"/>
      <c r="NCZ116" s="39"/>
      <c r="NDA116" s="39"/>
      <c r="NDB116" s="39"/>
      <c r="NDC116" s="39"/>
      <c r="NDD116" s="39"/>
      <c r="NDE116" s="39"/>
      <c r="NDF116" s="39"/>
      <c r="NDG116" s="39"/>
      <c r="NDH116" s="39"/>
      <c r="NDI116" s="39"/>
      <c r="NDJ116" s="39"/>
      <c r="NDK116" s="39"/>
      <c r="NDL116" s="39"/>
      <c r="NDM116" s="39"/>
      <c r="NDN116" s="39"/>
      <c r="NDO116" s="39"/>
      <c r="NDP116" s="39"/>
      <c r="NDQ116" s="39"/>
      <c r="NDR116" s="39"/>
      <c r="NDS116" s="39"/>
      <c r="NDT116" s="39"/>
      <c r="NDU116" s="39"/>
      <c r="NDV116" s="39"/>
      <c r="NDW116" s="39"/>
      <c r="NDX116" s="39"/>
      <c r="NDY116" s="39"/>
      <c r="NDZ116" s="39"/>
      <c r="NEA116" s="39"/>
      <c r="NEB116" s="39"/>
      <c r="NEC116" s="39"/>
      <c r="NED116" s="39"/>
      <c r="NEE116" s="39"/>
      <c r="NEF116" s="39"/>
      <c r="NEG116" s="39"/>
      <c r="NEH116" s="39"/>
      <c r="NEI116" s="39"/>
      <c r="NEJ116" s="39"/>
      <c r="NEK116" s="39"/>
      <c r="NEL116" s="39"/>
      <c r="NEM116" s="39"/>
      <c r="NEN116" s="39"/>
      <c r="NEO116" s="39"/>
      <c r="NEP116" s="39"/>
      <c r="NEQ116" s="39"/>
      <c r="NER116" s="39"/>
      <c r="NES116" s="39"/>
      <c r="NET116" s="39"/>
      <c r="NEU116" s="39"/>
      <c r="NEV116" s="39"/>
      <c r="NEW116" s="39"/>
      <c r="NEX116" s="39"/>
      <c r="NEY116" s="39"/>
      <c r="NEZ116" s="39"/>
      <c r="NFA116" s="39"/>
      <c r="NFB116" s="39"/>
      <c r="NFC116" s="39"/>
      <c r="NFD116" s="39"/>
      <c r="NFE116" s="39"/>
      <c r="NFF116" s="39"/>
      <c r="NFG116" s="39"/>
      <c r="NFH116" s="39"/>
      <c r="NFI116" s="39"/>
      <c r="NFJ116" s="39"/>
      <c r="NFK116" s="39"/>
      <c r="NFL116" s="39"/>
      <c r="NFM116" s="39"/>
      <c r="NFN116" s="39"/>
      <c r="NFO116" s="39"/>
      <c r="NFP116" s="39"/>
      <c r="NFQ116" s="39"/>
      <c r="NFR116" s="39"/>
      <c r="NFS116" s="39"/>
      <c r="NFT116" s="39"/>
      <c r="NFU116" s="39"/>
      <c r="NFV116" s="39"/>
      <c r="NFW116" s="39"/>
      <c r="NFX116" s="39"/>
      <c r="NFY116" s="39"/>
      <c r="NFZ116" s="39"/>
      <c r="NGA116" s="39"/>
      <c r="NGB116" s="39"/>
      <c r="NGC116" s="39"/>
      <c r="NGD116" s="39"/>
      <c r="NGE116" s="39"/>
      <c r="NGF116" s="39"/>
      <c r="NGG116" s="39"/>
      <c r="NGH116" s="39"/>
      <c r="NGI116" s="39"/>
      <c r="NGJ116" s="39"/>
      <c r="NGK116" s="39"/>
      <c r="NGL116" s="39"/>
      <c r="NGM116" s="39"/>
      <c r="NGN116" s="39"/>
      <c r="NGO116" s="39"/>
      <c r="NGP116" s="39"/>
      <c r="NGQ116" s="39"/>
      <c r="NGR116" s="39"/>
      <c r="NGS116" s="39"/>
      <c r="NGT116" s="39"/>
      <c r="NGU116" s="39"/>
      <c r="NGV116" s="39"/>
      <c r="NGW116" s="39"/>
      <c r="NGX116" s="39"/>
      <c r="NGY116" s="39"/>
      <c r="NGZ116" s="39"/>
      <c r="NHA116" s="39"/>
      <c r="NHB116" s="39"/>
      <c r="NHC116" s="39"/>
      <c r="NHD116" s="39"/>
      <c r="NHE116" s="39"/>
      <c r="NHF116" s="39"/>
      <c r="NHG116" s="39"/>
      <c r="NHH116" s="39"/>
      <c r="NHI116" s="39"/>
      <c r="NHJ116" s="39"/>
      <c r="NHK116" s="39"/>
      <c r="NHL116" s="39"/>
      <c r="NHM116" s="39"/>
      <c r="NHN116" s="39"/>
      <c r="NHO116" s="39"/>
      <c r="NHP116" s="39"/>
      <c r="NHQ116" s="39"/>
      <c r="NHR116" s="39"/>
      <c r="NHS116" s="39"/>
      <c r="NHT116" s="39"/>
      <c r="NHU116" s="39"/>
      <c r="NHV116" s="39"/>
      <c r="NHW116" s="39"/>
      <c r="NHX116" s="39"/>
      <c r="NHY116" s="39"/>
      <c r="NHZ116" s="39"/>
      <c r="NIA116" s="39"/>
      <c r="NIB116" s="39"/>
      <c r="NIC116" s="39"/>
      <c r="NID116" s="39"/>
      <c r="NIE116" s="39"/>
      <c r="NIF116" s="39"/>
      <c r="NIG116" s="39"/>
      <c r="NIH116" s="39"/>
      <c r="NII116" s="39"/>
      <c r="NIJ116" s="39"/>
      <c r="NIK116" s="39"/>
      <c r="NIL116" s="39"/>
      <c r="NIM116" s="39"/>
      <c r="NIN116" s="39"/>
      <c r="NIO116" s="39"/>
      <c r="NIP116" s="39"/>
      <c r="NIQ116" s="39"/>
      <c r="NIR116" s="39"/>
      <c r="NIS116" s="39"/>
      <c r="NIT116" s="39"/>
      <c r="NIU116" s="39"/>
      <c r="NIV116" s="39"/>
      <c r="NIW116" s="39"/>
      <c r="NIX116" s="39"/>
      <c r="NIY116" s="39"/>
      <c r="NIZ116" s="39"/>
      <c r="NJA116" s="39"/>
      <c r="NJB116" s="39"/>
      <c r="NJC116" s="39"/>
      <c r="NJD116" s="39"/>
      <c r="NJE116" s="39"/>
      <c r="NJF116" s="39"/>
      <c r="NJG116" s="39"/>
      <c r="NJH116" s="39"/>
      <c r="NJI116" s="39"/>
      <c r="NJJ116" s="39"/>
      <c r="NJK116" s="39"/>
      <c r="NJL116" s="39"/>
      <c r="NJM116" s="39"/>
      <c r="NJN116" s="39"/>
      <c r="NJO116" s="39"/>
      <c r="NJP116" s="39"/>
      <c r="NJQ116" s="39"/>
      <c r="NJR116" s="39"/>
      <c r="NJS116" s="39"/>
      <c r="NJT116" s="39"/>
      <c r="NJU116" s="39"/>
      <c r="NJV116" s="39"/>
      <c r="NJW116" s="39"/>
      <c r="NJX116" s="39"/>
      <c r="NJY116" s="39"/>
      <c r="NJZ116" s="39"/>
      <c r="NKA116" s="39"/>
      <c r="NKB116" s="39"/>
      <c r="NKC116" s="39"/>
      <c r="NKD116" s="39"/>
      <c r="NKE116" s="39"/>
      <c r="NKF116" s="39"/>
      <c r="NKG116" s="39"/>
      <c r="NKH116" s="39"/>
      <c r="NKI116" s="39"/>
      <c r="NKJ116" s="39"/>
      <c r="NKK116" s="39"/>
      <c r="NKL116" s="39"/>
      <c r="NKM116" s="39"/>
      <c r="NKN116" s="39"/>
      <c r="NKO116" s="39"/>
      <c r="NKP116" s="39"/>
      <c r="NKQ116" s="39"/>
      <c r="NKR116" s="39"/>
      <c r="NKS116" s="39"/>
      <c r="NKT116" s="39"/>
      <c r="NKU116" s="39"/>
      <c r="NKV116" s="39"/>
      <c r="NKW116" s="39"/>
      <c r="NKX116" s="39"/>
      <c r="NKY116" s="39"/>
      <c r="NKZ116" s="39"/>
      <c r="NLA116" s="39"/>
      <c r="NLB116" s="39"/>
      <c r="NLC116" s="39"/>
      <c r="NLD116" s="39"/>
      <c r="NLE116" s="39"/>
      <c r="NLF116" s="39"/>
      <c r="NLG116" s="39"/>
      <c r="NLH116" s="39"/>
      <c r="NLI116" s="39"/>
      <c r="NLJ116" s="39"/>
      <c r="NLK116" s="39"/>
      <c r="NLL116" s="39"/>
      <c r="NLM116" s="39"/>
      <c r="NLN116" s="39"/>
      <c r="NLO116" s="39"/>
      <c r="NLP116" s="39"/>
      <c r="NLQ116" s="39"/>
      <c r="NLR116" s="39"/>
      <c r="NLS116" s="39"/>
      <c r="NLT116" s="39"/>
      <c r="NLU116" s="39"/>
      <c r="NLV116" s="39"/>
      <c r="NLW116" s="39"/>
      <c r="NLX116" s="39"/>
      <c r="NLY116" s="39"/>
      <c r="NLZ116" s="39"/>
      <c r="NMA116" s="39"/>
      <c r="NMB116" s="39"/>
      <c r="NMC116" s="39"/>
      <c r="NMD116" s="39"/>
      <c r="NME116" s="39"/>
      <c r="NMF116" s="39"/>
      <c r="NMG116" s="39"/>
      <c r="NMH116" s="39"/>
      <c r="NMI116" s="39"/>
      <c r="NMJ116" s="39"/>
      <c r="NMK116" s="39"/>
      <c r="NML116" s="39"/>
      <c r="NMM116" s="39"/>
      <c r="NMN116" s="39"/>
      <c r="NMO116" s="39"/>
      <c r="NMP116" s="39"/>
      <c r="NMQ116" s="39"/>
      <c r="NMR116" s="39"/>
      <c r="NMS116" s="39"/>
      <c r="NMT116" s="39"/>
      <c r="NMU116" s="39"/>
      <c r="NMV116" s="39"/>
      <c r="NMW116" s="39"/>
      <c r="NMX116" s="39"/>
      <c r="NMY116" s="39"/>
      <c r="NMZ116" s="39"/>
      <c r="NNA116" s="39"/>
      <c r="NNB116" s="39"/>
      <c r="NNC116" s="39"/>
      <c r="NND116" s="39"/>
      <c r="NNE116" s="39"/>
      <c r="NNF116" s="39"/>
      <c r="NNG116" s="39"/>
      <c r="NNH116" s="39"/>
      <c r="NNI116" s="39"/>
      <c r="NNJ116" s="39"/>
      <c r="NNK116" s="39"/>
      <c r="NNL116" s="39"/>
      <c r="NNM116" s="39"/>
      <c r="NNN116" s="39"/>
      <c r="NNO116" s="39"/>
      <c r="NNP116" s="39"/>
      <c r="NNQ116" s="39"/>
      <c r="NNR116" s="39"/>
      <c r="NNS116" s="39"/>
      <c r="NNT116" s="39"/>
      <c r="NNU116" s="39"/>
      <c r="NNV116" s="39"/>
      <c r="NNW116" s="39"/>
      <c r="NNX116" s="39"/>
      <c r="NNY116" s="39"/>
      <c r="NNZ116" s="39"/>
      <c r="NOA116" s="39"/>
      <c r="NOB116" s="39"/>
      <c r="NOC116" s="39"/>
      <c r="NOD116" s="39"/>
      <c r="NOE116" s="39"/>
      <c r="NOF116" s="39"/>
      <c r="NOG116" s="39"/>
      <c r="NOH116" s="39"/>
      <c r="NOI116" s="39"/>
      <c r="NOJ116" s="39"/>
      <c r="NOK116" s="39"/>
      <c r="NOL116" s="39"/>
      <c r="NOM116" s="39"/>
      <c r="NON116" s="39"/>
      <c r="NOO116" s="39"/>
      <c r="NOP116" s="39"/>
      <c r="NOQ116" s="39"/>
      <c r="NOR116" s="39"/>
      <c r="NOS116" s="39"/>
      <c r="NOT116" s="39"/>
      <c r="NOU116" s="39"/>
      <c r="NOV116" s="39"/>
      <c r="NOW116" s="39"/>
      <c r="NOX116" s="39"/>
      <c r="NOY116" s="39"/>
      <c r="NOZ116" s="39"/>
      <c r="NPA116" s="39"/>
      <c r="NPB116" s="39"/>
      <c r="NPC116" s="39"/>
      <c r="NPD116" s="39"/>
      <c r="NPE116" s="39"/>
      <c r="NPF116" s="39"/>
      <c r="NPG116" s="39"/>
      <c r="NPH116" s="39"/>
      <c r="NPI116" s="39"/>
      <c r="NPJ116" s="39"/>
      <c r="NPK116" s="39"/>
      <c r="NPL116" s="39"/>
      <c r="NPM116" s="39"/>
      <c r="NPN116" s="39"/>
      <c r="NPO116" s="39"/>
      <c r="NPP116" s="39"/>
      <c r="NPQ116" s="39"/>
      <c r="NPR116" s="39"/>
      <c r="NPS116" s="39"/>
      <c r="NPT116" s="39"/>
      <c r="NPU116" s="39"/>
      <c r="NPV116" s="39"/>
      <c r="NPW116" s="39"/>
      <c r="NPX116" s="39"/>
      <c r="NPY116" s="39"/>
      <c r="NPZ116" s="39"/>
      <c r="NQA116" s="39"/>
      <c r="NQB116" s="39"/>
      <c r="NQC116" s="39"/>
      <c r="NQD116" s="39"/>
      <c r="NQE116" s="39"/>
      <c r="NQF116" s="39"/>
      <c r="NQG116" s="39"/>
      <c r="NQH116" s="39"/>
      <c r="NQI116" s="39"/>
      <c r="NQJ116" s="39"/>
      <c r="NQK116" s="39"/>
      <c r="NQL116" s="39"/>
      <c r="NQM116" s="39"/>
      <c r="NQN116" s="39"/>
      <c r="NQO116" s="39"/>
      <c r="NQP116" s="39"/>
      <c r="NQQ116" s="39"/>
      <c r="NQR116" s="39"/>
      <c r="NQS116" s="39"/>
      <c r="NQT116" s="39"/>
      <c r="NQU116" s="39"/>
      <c r="NQV116" s="39"/>
      <c r="NQW116" s="39"/>
      <c r="NQX116" s="39"/>
      <c r="NQY116" s="39"/>
      <c r="NQZ116" s="39"/>
      <c r="NRA116" s="39"/>
      <c r="NRB116" s="39"/>
      <c r="NRC116" s="39"/>
      <c r="NRD116" s="39"/>
      <c r="NRE116" s="39"/>
      <c r="NRF116" s="39"/>
      <c r="NRG116" s="39"/>
      <c r="NRH116" s="39"/>
      <c r="NRI116" s="39"/>
      <c r="NRJ116" s="39"/>
      <c r="NRK116" s="39"/>
      <c r="NRL116" s="39"/>
      <c r="NRM116" s="39"/>
      <c r="NRN116" s="39"/>
      <c r="NRO116" s="39"/>
      <c r="NRP116" s="39"/>
      <c r="NRQ116" s="39"/>
      <c r="NRR116" s="39"/>
      <c r="NRS116" s="39"/>
      <c r="NRT116" s="39"/>
      <c r="NRU116" s="39"/>
      <c r="NRV116" s="39"/>
      <c r="NRW116" s="39"/>
      <c r="NRX116" s="39"/>
      <c r="NRY116" s="39"/>
      <c r="NRZ116" s="39"/>
      <c r="NSA116" s="39"/>
      <c r="NSB116" s="39"/>
      <c r="NSC116" s="39"/>
      <c r="NSD116" s="39"/>
      <c r="NSE116" s="39"/>
      <c r="NSF116" s="39"/>
      <c r="NSG116" s="39"/>
      <c r="NSH116" s="39"/>
      <c r="NSI116" s="39"/>
      <c r="NSJ116" s="39"/>
      <c r="NSK116" s="39"/>
      <c r="NSL116" s="39"/>
      <c r="NSM116" s="39"/>
      <c r="NSN116" s="39"/>
      <c r="NSO116" s="39"/>
      <c r="NSP116" s="39"/>
      <c r="NSQ116" s="39"/>
      <c r="NSR116" s="39"/>
      <c r="NSS116" s="39"/>
      <c r="NST116" s="39"/>
      <c r="NSU116" s="39"/>
      <c r="NSV116" s="39"/>
      <c r="NSW116" s="39"/>
      <c r="NSX116" s="39"/>
      <c r="NSY116" s="39"/>
      <c r="NSZ116" s="39"/>
      <c r="NTA116" s="39"/>
      <c r="NTB116" s="39"/>
      <c r="NTC116" s="39"/>
      <c r="NTD116" s="39"/>
      <c r="NTE116" s="39"/>
      <c r="NTF116" s="39"/>
      <c r="NTG116" s="39"/>
      <c r="NTH116" s="39"/>
      <c r="NTI116" s="39"/>
      <c r="NTJ116" s="39"/>
      <c r="NTK116" s="39"/>
      <c r="NTL116" s="39"/>
      <c r="NTM116" s="39"/>
      <c r="NTN116" s="39"/>
      <c r="NTO116" s="39"/>
      <c r="NTP116" s="39"/>
      <c r="NTQ116" s="39"/>
      <c r="NTR116" s="39"/>
      <c r="NTS116" s="39"/>
      <c r="NTT116" s="39"/>
      <c r="NTU116" s="39"/>
      <c r="NTV116" s="39"/>
      <c r="NTW116" s="39"/>
      <c r="NTX116" s="39"/>
      <c r="NTY116" s="39"/>
      <c r="NTZ116" s="39"/>
      <c r="NUA116" s="39"/>
      <c r="NUB116" s="39"/>
      <c r="NUC116" s="39"/>
      <c r="NUD116" s="39"/>
      <c r="NUE116" s="39"/>
      <c r="NUF116" s="39"/>
      <c r="NUG116" s="39"/>
      <c r="NUH116" s="39"/>
      <c r="NUI116" s="39"/>
      <c r="NUJ116" s="39"/>
      <c r="NUK116" s="39"/>
      <c r="NUL116" s="39"/>
      <c r="NUM116" s="39"/>
      <c r="NUN116" s="39"/>
      <c r="NUO116" s="39"/>
      <c r="NUP116" s="39"/>
      <c r="NUQ116" s="39"/>
      <c r="NUR116" s="39"/>
      <c r="NUS116" s="39"/>
      <c r="NUT116" s="39"/>
      <c r="NUU116" s="39"/>
      <c r="NUV116" s="39"/>
      <c r="NUW116" s="39"/>
      <c r="NUX116" s="39"/>
      <c r="NUY116" s="39"/>
      <c r="NUZ116" s="39"/>
      <c r="NVA116" s="39"/>
      <c r="NVB116" s="39"/>
      <c r="NVC116" s="39"/>
      <c r="NVD116" s="39"/>
      <c r="NVE116" s="39"/>
      <c r="NVF116" s="39"/>
      <c r="NVG116" s="39"/>
      <c r="NVH116" s="39"/>
      <c r="NVI116" s="39"/>
      <c r="NVJ116" s="39"/>
      <c r="NVK116" s="39"/>
      <c r="NVL116" s="39"/>
      <c r="NVM116" s="39"/>
      <c r="NVN116" s="39"/>
      <c r="NVO116" s="39"/>
      <c r="NVP116" s="39"/>
      <c r="NVQ116" s="39"/>
      <c r="NVR116" s="39"/>
      <c r="NVS116" s="39"/>
      <c r="NVT116" s="39"/>
      <c r="NVU116" s="39"/>
      <c r="NVV116" s="39"/>
      <c r="NVW116" s="39"/>
      <c r="NVX116" s="39"/>
      <c r="NVY116" s="39"/>
      <c r="NVZ116" s="39"/>
      <c r="NWA116" s="39"/>
      <c r="NWB116" s="39"/>
      <c r="NWC116" s="39"/>
      <c r="NWD116" s="39"/>
      <c r="NWE116" s="39"/>
      <c r="NWF116" s="39"/>
      <c r="NWG116" s="39"/>
      <c r="NWH116" s="39"/>
      <c r="NWI116" s="39"/>
      <c r="NWJ116" s="39"/>
      <c r="NWK116" s="39"/>
      <c r="NWL116" s="39"/>
      <c r="NWM116" s="39"/>
      <c r="NWN116" s="39"/>
      <c r="NWO116" s="39"/>
      <c r="NWP116" s="39"/>
      <c r="NWQ116" s="39"/>
      <c r="NWR116" s="39"/>
      <c r="NWS116" s="39"/>
      <c r="NWT116" s="39"/>
      <c r="NWU116" s="39"/>
      <c r="NWV116" s="39"/>
      <c r="NWW116" s="39"/>
      <c r="NWX116" s="39"/>
      <c r="NWY116" s="39"/>
      <c r="NWZ116" s="39"/>
      <c r="NXA116" s="39"/>
      <c r="NXB116" s="39"/>
      <c r="NXC116" s="39"/>
      <c r="NXD116" s="39"/>
      <c r="NXE116" s="39"/>
      <c r="NXF116" s="39"/>
      <c r="NXG116" s="39"/>
      <c r="NXH116" s="39"/>
      <c r="NXI116" s="39"/>
      <c r="NXJ116" s="39"/>
      <c r="NXK116" s="39"/>
      <c r="NXL116" s="39"/>
      <c r="NXM116" s="39"/>
      <c r="NXN116" s="39"/>
      <c r="NXO116" s="39"/>
      <c r="NXP116" s="39"/>
      <c r="NXQ116" s="39"/>
      <c r="NXR116" s="39"/>
      <c r="NXS116" s="39"/>
      <c r="NXT116" s="39"/>
      <c r="NXU116" s="39"/>
      <c r="NXV116" s="39"/>
      <c r="NXW116" s="39"/>
      <c r="NXX116" s="39"/>
      <c r="NXY116" s="39"/>
      <c r="NXZ116" s="39"/>
      <c r="NYA116" s="39"/>
      <c r="NYB116" s="39"/>
      <c r="NYC116" s="39"/>
      <c r="NYD116" s="39"/>
      <c r="NYE116" s="39"/>
      <c r="NYF116" s="39"/>
      <c r="NYG116" s="39"/>
      <c r="NYH116" s="39"/>
      <c r="NYI116" s="39"/>
      <c r="NYJ116" s="39"/>
      <c r="NYK116" s="39"/>
      <c r="NYL116" s="39"/>
      <c r="NYM116" s="39"/>
      <c r="NYN116" s="39"/>
      <c r="NYO116" s="39"/>
      <c r="NYP116" s="39"/>
      <c r="NYQ116" s="39"/>
      <c r="NYR116" s="39"/>
      <c r="NYS116" s="39"/>
      <c r="NYT116" s="39"/>
      <c r="NYU116" s="39"/>
      <c r="NYV116" s="39"/>
      <c r="NYW116" s="39"/>
      <c r="NYX116" s="39"/>
      <c r="NYY116" s="39"/>
      <c r="NYZ116" s="39"/>
      <c r="NZA116" s="39"/>
      <c r="NZB116" s="39"/>
      <c r="NZC116" s="39"/>
      <c r="NZD116" s="39"/>
      <c r="NZE116" s="39"/>
      <c r="NZF116" s="39"/>
      <c r="NZG116" s="39"/>
      <c r="NZH116" s="39"/>
      <c r="NZI116" s="39"/>
      <c r="NZJ116" s="39"/>
      <c r="NZK116" s="39"/>
      <c r="NZL116" s="39"/>
      <c r="NZM116" s="39"/>
      <c r="NZN116" s="39"/>
      <c r="NZO116" s="39"/>
      <c r="NZP116" s="39"/>
      <c r="NZQ116" s="39"/>
      <c r="NZR116" s="39"/>
      <c r="NZS116" s="39"/>
      <c r="NZT116" s="39"/>
      <c r="NZU116" s="39"/>
      <c r="NZV116" s="39"/>
      <c r="NZW116" s="39"/>
      <c r="NZX116" s="39"/>
      <c r="NZY116" s="39"/>
      <c r="NZZ116" s="39"/>
      <c r="OAA116" s="39"/>
      <c r="OAB116" s="39"/>
      <c r="OAC116" s="39"/>
      <c r="OAD116" s="39"/>
      <c r="OAE116" s="39"/>
      <c r="OAF116" s="39"/>
      <c r="OAG116" s="39"/>
      <c r="OAH116" s="39"/>
      <c r="OAI116" s="39"/>
      <c r="OAJ116" s="39"/>
      <c r="OAK116" s="39"/>
      <c r="OAL116" s="39"/>
      <c r="OAM116" s="39"/>
      <c r="OAN116" s="39"/>
      <c r="OAO116" s="39"/>
      <c r="OAP116" s="39"/>
      <c r="OAQ116" s="39"/>
      <c r="OAR116" s="39"/>
      <c r="OAS116" s="39"/>
      <c r="OAT116" s="39"/>
      <c r="OAU116" s="39"/>
      <c r="OAV116" s="39"/>
      <c r="OAW116" s="39"/>
      <c r="OAX116" s="39"/>
      <c r="OAY116" s="39"/>
      <c r="OAZ116" s="39"/>
      <c r="OBA116" s="39"/>
      <c r="OBB116" s="39"/>
      <c r="OBC116" s="39"/>
      <c r="OBD116" s="39"/>
      <c r="OBE116" s="39"/>
      <c r="OBF116" s="39"/>
      <c r="OBG116" s="39"/>
      <c r="OBH116" s="39"/>
      <c r="OBI116" s="39"/>
      <c r="OBJ116" s="39"/>
      <c r="OBK116" s="39"/>
      <c r="OBL116" s="39"/>
      <c r="OBM116" s="39"/>
      <c r="OBN116" s="39"/>
      <c r="OBO116" s="39"/>
      <c r="OBP116" s="39"/>
      <c r="OBQ116" s="39"/>
      <c r="OBR116" s="39"/>
      <c r="OBS116" s="39"/>
      <c r="OBT116" s="39"/>
      <c r="OBU116" s="39"/>
      <c r="OBV116" s="39"/>
      <c r="OBW116" s="39"/>
      <c r="OBX116" s="39"/>
      <c r="OBY116" s="39"/>
      <c r="OBZ116" s="39"/>
      <c r="OCA116" s="39"/>
      <c r="OCB116" s="39"/>
      <c r="OCC116" s="39"/>
      <c r="OCD116" s="39"/>
      <c r="OCE116" s="39"/>
      <c r="OCF116" s="39"/>
      <c r="OCG116" s="39"/>
      <c r="OCH116" s="39"/>
      <c r="OCI116" s="39"/>
      <c r="OCJ116" s="39"/>
      <c r="OCK116" s="39"/>
      <c r="OCL116" s="39"/>
      <c r="OCM116" s="39"/>
      <c r="OCN116" s="39"/>
      <c r="OCO116" s="39"/>
      <c r="OCP116" s="39"/>
      <c r="OCQ116" s="39"/>
      <c r="OCR116" s="39"/>
      <c r="OCS116" s="39"/>
      <c r="OCT116" s="39"/>
      <c r="OCU116" s="39"/>
      <c r="OCV116" s="39"/>
      <c r="OCW116" s="39"/>
      <c r="OCX116" s="39"/>
      <c r="OCY116" s="39"/>
      <c r="OCZ116" s="39"/>
      <c r="ODA116" s="39"/>
      <c r="ODB116" s="39"/>
      <c r="ODC116" s="39"/>
      <c r="ODD116" s="39"/>
      <c r="ODE116" s="39"/>
      <c r="ODF116" s="39"/>
      <c r="ODG116" s="39"/>
      <c r="ODH116" s="39"/>
      <c r="ODI116" s="39"/>
      <c r="ODJ116" s="39"/>
      <c r="ODK116" s="39"/>
      <c r="ODL116" s="39"/>
      <c r="ODM116" s="39"/>
      <c r="ODN116" s="39"/>
      <c r="ODO116" s="39"/>
      <c r="ODP116" s="39"/>
      <c r="ODQ116" s="39"/>
      <c r="ODR116" s="39"/>
      <c r="ODS116" s="39"/>
      <c r="ODT116" s="39"/>
      <c r="ODU116" s="39"/>
      <c r="ODV116" s="39"/>
      <c r="ODW116" s="39"/>
      <c r="ODX116" s="39"/>
      <c r="ODY116" s="39"/>
      <c r="ODZ116" s="39"/>
      <c r="OEA116" s="39"/>
      <c r="OEB116" s="39"/>
      <c r="OEC116" s="39"/>
      <c r="OED116" s="39"/>
      <c r="OEE116" s="39"/>
      <c r="OEF116" s="39"/>
      <c r="OEG116" s="39"/>
      <c r="OEH116" s="39"/>
      <c r="OEI116" s="39"/>
      <c r="OEJ116" s="39"/>
      <c r="OEK116" s="39"/>
      <c r="OEL116" s="39"/>
      <c r="OEM116" s="39"/>
      <c r="OEN116" s="39"/>
      <c r="OEO116" s="39"/>
      <c r="OEP116" s="39"/>
      <c r="OEQ116" s="39"/>
      <c r="OER116" s="39"/>
      <c r="OES116" s="39"/>
      <c r="OET116" s="39"/>
      <c r="OEU116" s="39"/>
      <c r="OEV116" s="39"/>
      <c r="OEW116" s="39"/>
      <c r="OEX116" s="39"/>
      <c r="OEY116" s="39"/>
      <c r="OEZ116" s="39"/>
      <c r="OFA116" s="39"/>
      <c r="OFB116" s="39"/>
      <c r="OFC116" s="39"/>
      <c r="OFD116" s="39"/>
      <c r="OFE116" s="39"/>
      <c r="OFF116" s="39"/>
      <c r="OFG116" s="39"/>
      <c r="OFH116" s="39"/>
      <c r="OFI116" s="39"/>
      <c r="OFJ116" s="39"/>
      <c r="OFK116" s="39"/>
      <c r="OFL116" s="39"/>
      <c r="OFM116" s="39"/>
      <c r="OFN116" s="39"/>
      <c r="OFO116" s="39"/>
      <c r="OFP116" s="39"/>
      <c r="OFQ116" s="39"/>
      <c r="OFR116" s="39"/>
      <c r="OFS116" s="39"/>
      <c r="OFT116" s="39"/>
      <c r="OFU116" s="39"/>
      <c r="OFV116" s="39"/>
      <c r="OFW116" s="39"/>
      <c r="OFX116" s="39"/>
      <c r="OFY116" s="39"/>
      <c r="OFZ116" s="39"/>
      <c r="OGA116" s="39"/>
      <c r="OGB116" s="39"/>
      <c r="OGC116" s="39"/>
      <c r="OGD116" s="39"/>
      <c r="OGE116" s="39"/>
      <c r="OGF116" s="39"/>
      <c r="OGG116" s="39"/>
      <c r="OGH116" s="39"/>
      <c r="OGI116" s="39"/>
      <c r="OGJ116" s="39"/>
      <c r="OGK116" s="39"/>
      <c r="OGL116" s="39"/>
      <c r="OGM116" s="39"/>
      <c r="OGN116" s="39"/>
      <c r="OGO116" s="39"/>
      <c r="OGP116" s="39"/>
      <c r="OGQ116" s="39"/>
      <c r="OGR116" s="39"/>
      <c r="OGS116" s="39"/>
      <c r="OGT116" s="39"/>
      <c r="OGU116" s="39"/>
      <c r="OGV116" s="39"/>
      <c r="OGW116" s="39"/>
      <c r="OGX116" s="39"/>
      <c r="OGY116" s="39"/>
      <c r="OGZ116" s="39"/>
      <c r="OHA116" s="39"/>
      <c r="OHB116" s="39"/>
      <c r="OHC116" s="39"/>
      <c r="OHD116" s="39"/>
      <c r="OHE116" s="39"/>
      <c r="OHF116" s="39"/>
      <c r="OHG116" s="39"/>
      <c r="OHH116" s="39"/>
      <c r="OHI116" s="39"/>
      <c r="OHJ116" s="39"/>
      <c r="OHK116" s="39"/>
      <c r="OHL116" s="39"/>
      <c r="OHM116" s="39"/>
      <c r="OHN116" s="39"/>
      <c r="OHO116" s="39"/>
      <c r="OHP116" s="39"/>
      <c r="OHQ116" s="39"/>
      <c r="OHR116" s="39"/>
      <c r="OHS116" s="39"/>
      <c r="OHT116" s="39"/>
      <c r="OHU116" s="39"/>
      <c r="OHV116" s="39"/>
      <c r="OHW116" s="39"/>
      <c r="OHX116" s="39"/>
      <c r="OHY116" s="39"/>
      <c r="OHZ116" s="39"/>
      <c r="OIA116" s="39"/>
      <c r="OIB116" s="39"/>
      <c r="OIC116" s="39"/>
      <c r="OID116" s="39"/>
      <c r="OIE116" s="39"/>
      <c r="OIF116" s="39"/>
      <c r="OIG116" s="39"/>
      <c r="OIH116" s="39"/>
      <c r="OII116" s="39"/>
      <c r="OIJ116" s="39"/>
      <c r="OIK116" s="39"/>
      <c r="OIL116" s="39"/>
      <c r="OIM116" s="39"/>
      <c r="OIN116" s="39"/>
      <c r="OIO116" s="39"/>
      <c r="OIP116" s="39"/>
      <c r="OIQ116" s="39"/>
      <c r="OIR116" s="39"/>
      <c r="OIS116" s="39"/>
      <c r="OIT116" s="39"/>
      <c r="OIU116" s="39"/>
      <c r="OIV116" s="39"/>
      <c r="OIW116" s="39"/>
      <c r="OIX116" s="39"/>
      <c r="OIY116" s="39"/>
      <c r="OIZ116" s="39"/>
      <c r="OJA116" s="39"/>
      <c r="OJB116" s="39"/>
      <c r="OJC116" s="39"/>
      <c r="OJD116" s="39"/>
      <c r="OJE116" s="39"/>
      <c r="OJF116" s="39"/>
      <c r="OJG116" s="39"/>
      <c r="OJH116" s="39"/>
      <c r="OJI116" s="39"/>
      <c r="OJJ116" s="39"/>
      <c r="OJK116" s="39"/>
      <c r="OJL116" s="39"/>
      <c r="OJM116" s="39"/>
      <c r="OJN116" s="39"/>
      <c r="OJO116" s="39"/>
      <c r="OJP116" s="39"/>
      <c r="OJQ116" s="39"/>
      <c r="OJR116" s="39"/>
      <c r="OJS116" s="39"/>
      <c r="OJT116" s="39"/>
      <c r="OJU116" s="39"/>
      <c r="OJV116" s="39"/>
      <c r="OJW116" s="39"/>
      <c r="OJX116" s="39"/>
      <c r="OJY116" s="39"/>
      <c r="OJZ116" s="39"/>
      <c r="OKA116" s="39"/>
      <c r="OKB116" s="39"/>
      <c r="OKC116" s="39"/>
      <c r="OKD116" s="39"/>
      <c r="OKE116" s="39"/>
      <c r="OKF116" s="39"/>
      <c r="OKG116" s="39"/>
      <c r="OKH116" s="39"/>
      <c r="OKI116" s="39"/>
      <c r="OKJ116" s="39"/>
      <c r="OKK116" s="39"/>
      <c r="OKL116" s="39"/>
      <c r="OKM116" s="39"/>
      <c r="OKN116" s="39"/>
      <c r="OKO116" s="39"/>
      <c r="OKP116" s="39"/>
      <c r="OKQ116" s="39"/>
      <c r="OKR116" s="39"/>
      <c r="OKS116" s="39"/>
      <c r="OKT116" s="39"/>
      <c r="OKU116" s="39"/>
      <c r="OKV116" s="39"/>
      <c r="OKW116" s="39"/>
      <c r="OKX116" s="39"/>
      <c r="OKY116" s="39"/>
      <c r="OKZ116" s="39"/>
      <c r="OLA116" s="39"/>
      <c r="OLB116" s="39"/>
      <c r="OLC116" s="39"/>
      <c r="OLD116" s="39"/>
      <c r="OLE116" s="39"/>
      <c r="OLF116" s="39"/>
      <c r="OLG116" s="39"/>
      <c r="OLH116" s="39"/>
      <c r="OLI116" s="39"/>
      <c r="OLJ116" s="39"/>
      <c r="OLK116" s="39"/>
      <c r="OLL116" s="39"/>
      <c r="OLM116" s="39"/>
      <c r="OLN116" s="39"/>
      <c r="OLO116" s="39"/>
      <c r="OLP116" s="39"/>
      <c r="OLQ116" s="39"/>
      <c r="OLR116" s="39"/>
      <c r="OLS116" s="39"/>
      <c r="OLT116" s="39"/>
      <c r="OLU116" s="39"/>
      <c r="OLV116" s="39"/>
      <c r="OLW116" s="39"/>
      <c r="OLX116" s="39"/>
      <c r="OLY116" s="39"/>
      <c r="OLZ116" s="39"/>
      <c r="OMA116" s="39"/>
      <c r="OMB116" s="39"/>
      <c r="OMC116" s="39"/>
      <c r="OMD116" s="39"/>
      <c r="OME116" s="39"/>
      <c r="OMF116" s="39"/>
      <c r="OMG116" s="39"/>
      <c r="OMH116" s="39"/>
      <c r="OMI116" s="39"/>
      <c r="OMJ116" s="39"/>
      <c r="OMK116" s="39"/>
      <c r="OML116" s="39"/>
      <c r="OMM116" s="39"/>
      <c r="OMN116" s="39"/>
      <c r="OMO116" s="39"/>
      <c r="OMP116" s="39"/>
      <c r="OMQ116" s="39"/>
      <c r="OMR116" s="39"/>
      <c r="OMS116" s="39"/>
      <c r="OMT116" s="39"/>
      <c r="OMU116" s="39"/>
      <c r="OMV116" s="39"/>
      <c r="OMW116" s="39"/>
      <c r="OMX116" s="39"/>
      <c r="OMY116" s="39"/>
      <c r="OMZ116" s="39"/>
      <c r="ONA116" s="39"/>
      <c r="ONB116" s="39"/>
      <c r="ONC116" s="39"/>
      <c r="OND116" s="39"/>
      <c r="ONE116" s="39"/>
      <c r="ONF116" s="39"/>
      <c r="ONG116" s="39"/>
      <c r="ONH116" s="39"/>
      <c r="ONI116" s="39"/>
      <c r="ONJ116" s="39"/>
      <c r="ONK116" s="39"/>
      <c r="ONL116" s="39"/>
      <c r="ONM116" s="39"/>
      <c r="ONN116" s="39"/>
      <c r="ONO116" s="39"/>
      <c r="ONP116" s="39"/>
      <c r="ONQ116" s="39"/>
      <c r="ONR116" s="39"/>
      <c r="ONS116" s="39"/>
      <c r="ONT116" s="39"/>
      <c r="ONU116" s="39"/>
      <c r="ONV116" s="39"/>
      <c r="ONW116" s="39"/>
      <c r="ONX116" s="39"/>
      <c r="ONY116" s="39"/>
      <c r="ONZ116" s="39"/>
      <c r="OOA116" s="39"/>
      <c r="OOB116" s="39"/>
      <c r="OOC116" s="39"/>
      <c r="OOD116" s="39"/>
      <c r="OOE116" s="39"/>
      <c r="OOF116" s="39"/>
      <c r="OOG116" s="39"/>
      <c r="OOH116" s="39"/>
      <c r="OOI116" s="39"/>
      <c r="OOJ116" s="39"/>
      <c r="OOK116" s="39"/>
      <c r="OOL116" s="39"/>
      <c r="OOM116" s="39"/>
      <c r="OON116" s="39"/>
      <c r="OOO116" s="39"/>
      <c r="OOP116" s="39"/>
      <c r="OOQ116" s="39"/>
      <c r="OOR116" s="39"/>
      <c r="OOS116" s="39"/>
      <c r="OOT116" s="39"/>
      <c r="OOU116" s="39"/>
      <c r="OOV116" s="39"/>
      <c r="OOW116" s="39"/>
      <c r="OOX116" s="39"/>
      <c r="OOY116" s="39"/>
      <c r="OOZ116" s="39"/>
      <c r="OPA116" s="39"/>
      <c r="OPB116" s="39"/>
      <c r="OPC116" s="39"/>
      <c r="OPD116" s="39"/>
      <c r="OPE116" s="39"/>
      <c r="OPF116" s="39"/>
      <c r="OPG116" s="39"/>
      <c r="OPH116" s="39"/>
      <c r="OPI116" s="39"/>
      <c r="OPJ116" s="39"/>
      <c r="OPK116" s="39"/>
      <c r="OPL116" s="39"/>
      <c r="OPM116" s="39"/>
      <c r="OPN116" s="39"/>
      <c r="OPO116" s="39"/>
      <c r="OPP116" s="39"/>
      <c r="OPQ116" s="39"/>
      <c r="OPR116" s="39"/>
      <c r="OPS116" s="39"/>
      <c r="OPT116" s="39"/>
      <c r="OPU116" s="39"/>
      <c r="OPV116" s="39"/>
      <c r="OPW116" s="39"/>
      <c r="OPX116" s="39"/>
      <c r="OPY116" s="39"/>
      <c r="OPZ116" s="39"/>
      <c r="OQA116" s="39"/>
      <c r="OQB116" s="39"/>
      <c r="OQC116" s="39"/>
      <c r="OQD116" s="39"/>
      <c r="OQE116" s="39"/>
      <c r="OQF116" s="39"/>
      <c r="OQG116" s="39"/>
      <c r="OQH116" s="39"/>
      <c r="OQI116" s="39"/>
      <c r="OQJ116" s="39"/>
      <c r="OQK116" s="39"/>
      <c r="OQL116" s="39"/>
      <c r="OQM116" s="39"/>
      <c r="OQN116" s="39"/>
      <c r="OQO116" s="39"/>
      <c r="OQP116" s="39"/>
      <c r="OQQ116" s="39"/>
      <c r="OQR116" s="39"/>
      <c r="OQS116" s="39"/>
      <c r="OQT116" s="39"/>
      <c r="OQU116" s="39"/>
      <c r="OQV116" s="39"/>
      <c r="OQW116" s="39"/>
      <c r="OQX116" s="39"/>
      <c r="OQY116" s="39"/>
      <c r="OQZ116" s="39"/>
      <c r="ORA116" s="39"/>
      <c r="ORB116" s="39"/>
      <c r="ORC116" s="39"/>
      <c r="ORD116" s="39"/>
      <c r="ORE116" s="39"/>
      <c r="ORF116" s="39"/>
      <c r="ORG116" s="39"/>
      <c r="ORH116" s="39"/>
      <c r="ORI116" s="39"/>
      <c r="ORJ116" s="39"/>
      <c r="ORK116" s="39"/>
      <c r="ORL116" s="39"/>
      <c r="ORM116" s="39"/>
      <c r="ORN116" s="39"/>
      <c r="ORO116" s="39"/>
      <c r="ORP116" s="39"/>
      <c r="ORQ116" s="39"/>
      <c r="ORR116" s="39"/>
      <c r="ORS116" s="39"/>
      <c r="ORT116" s="39"/>
      <c r="ORU116" s="39"/>
      <c r="ORV116" s="39"/>
      <c r="ORW116" s="39"/>
      <c r="ORX116" s="39"/>
      <c r="ORY116" s="39"/>
      <c r="ORZ116" s="39"/>
      <c r="OSA116" s="39"/>
      <c r="OSB116" s="39"/>
      <c r="OSC116" s="39"/>
      <c r="OSD116" s="39"/>
      <c r="OSE116" s="39"/>
      <c r="OSF116" s="39"/>
      <c r="OSG116" s="39"/>
      <c r="OSH116" s="39"/>
      <c r="OSI116" s="39"/>
      <c r="OSJ116" s="39"/>
      <c r="OSK116" s="39"/>
      <c r="OSL116" s="39"/>
      <c r="OSM116" s="39"/>
      <c r="OSN116" s="39"/>
      <c r="OSO116" s="39"/>
      <c r="OSP116" s="39"/>
      <c r="OSQ116" s="39"/>
      <c r="OSR116" s="39"/>
      <c r="OSS116" s="39"/>
      <c r="OST116" s="39"/>
      <c r="OSU116" s="39"/>
      <c r="OSV116" s="39"/>
      <c r="OSW116" s="39"/>
      <c r="OSX116" s="39"/>
      <c r="OSY116" s="39"/>
      <c r="OSZ116" s="39"/>
      <c r="OTA116" s="39"/>
      <c r="OTB116" s="39"/>
      <c r="OTC116" s="39"/>
      <c r="OTD116" s="39"/>
      <c r="OTE116" s="39"/>
      <c r="OTF116" s="39"/>
      <c r="OTG116" s="39"/>
      <c r="OTH116" s="39"/>
      <c r="OTI116" s="39"/>
      <c r="OTJ116" s="39"/>
      <c r="OTK116" s="39"/>
      <c r="OTL116" s="39"/>
      <c r="OTM116" s="39"/>
      <c r="OTN116" s="39"/>
      <c r="OTO116" s="39"/>
      <c r="OTP116" s="39"/>
      <c r="OTQ116" s="39"/>
      <c r="OTR116" s="39"/>
      <c r="OTS116" s="39"/>
      <c r="OTT116" s="39"/>
      <c r="OTU116" s="39"/>
      <c r="OTV116" s="39"/>
      <c r="OTW116" s="39"/>
      <c r="OTX116" s="39"/>
      <c r="OTY116" s="39"/>
      <c r="OTZ116" s="39"/>
      <c r="OUA116" s="39"/>
      <c r="OUB116" s="39"/>
      <c r="OUC116" s="39"/>
      <c r="OUD116" s="39"/>
      <c r="OUE116" s="39"/>
      <c r="OUF116" s="39"/>
      <c r="OUG116" s="39"/>
      <c r="OUH116" s="39"/>
      <c r="OUI116" s="39"/>
      <c r="OUJ116" s="39"/>
      <c r="OUK116" s="39"/>
      <c r="OUL116" s="39"/>
      <c r="OUM116" s="39"/>
      <c r="OUN116" s="39"/>
      <c r="OUO116" s="39"/>
      <c r="OUP116" s="39"/>
      <c r="OUQ116" s="39"/>
      <c r="OUR116" s="39"/>
      <c r="OUS116" s="39"/>
      <c r="OUT116" s="39"/>
      <c r="OUU116" s="39"/>
      <c r="OUV116" s="39"/>
      <c r="OUW116" s="39"/>
      <c r="OUX116" s="39"/>
      <c r="OUY116" s="39"/>
      <c r="OUZ116" s="39"/>
      <c r="OVA116" s="39"/>
      <c r="OVB116" s="39"/>
      <c r="OVC116" s="39"/>
      <c r="OVD116" s="39"/>
      <c r="OVE116" s="39"/>
      <c r="OVF116" s="39"/>
      <c r="OVG116" s="39"/>
      <c r="OVH116" s="39"/>
      <c r="OVI116" s="39"/>
      <c r="OVJ116" s="39"/>
      <c r="OVK116" s="39"/>
      <c r="OVL116" s="39"/>
      <c r="OVM116" s="39"/>
      <c r="OVN116" s="39"/>
      <c r="OVO116" s="39"/>
      <c r="OVP116" s="39"/>
      <c r="OVQ116" s="39"/>
      <c r="OVR116" s="39"/>
      <c r="OVS116" s="39"/>
      <c r="OVT116" s="39"/>
      <c r="OVU116" s="39"/>
      <c r="OVV116" s="39"/>
      <c r="OVW116" s="39"/>
      <c r="OVX116" s="39"/>
      <c r="OVY116" s="39"/>
      <c r="OVZ116" s="39"/>
      <c r="OWA116" s="39"/>
      <c r="OWB116" s="39"/>
      <c r="OWC116" s="39"/>
      <c r="OWD116" s="39"/>
      <c r="OWE116" s="39"/>
      <c r="OWF116" s="39"/>
      <c r="OWG116" s="39"/>
      <c r="OWH116" s="39"/>
      <c r="OWI116" s="39"/>
      <c r="OWJ116" s="39"/>
      <c r="OWK116" s="39"/>
      <c r="OWL116" s="39"/>
      <c r="OWM116" s="39"/>
      <c r="OWN116" s="39"/>
      <c r="OWO116" s="39"/>
      <c r="OWP116" s="39"/>
      <c r="OWQ116" s="39"/>
      <c r="OWR116" s="39"/>
      <c r="OWS116" s="39"/>
      <c r="OWT116" s="39"/>
      <c r="OWU116" s="39"/>
      <c r="OWV116" s="39"/>
      <c r="OWW116" s="39"/>
      <c r="OWX116" s="39"/>
      <c r="OWY116" s="39"/>
      <c r="OWZ116" s="39"/>
      <c r="OXA116" s="39"/>
      <c r="OXB116" s="39"/>
      <c r="OXC116" s="39"/>
      <c r="OXD116" s="39"/>
      <c r="OXE116" s="39"/>
      <c r="OXF116" s="39"/>
      <c r="OXG116" s="39"/>
      <c r="OXH116" s="39"/>
      <c r="OXI116" s="39"/>
      <c r="OXJ116" s="39"/>
      <c r="OXK116" s="39"/>
      <c r="OXL116" s="39"/>
      <c r="OXM116" s="39"/>
      <c r="OXN116" s="39"/>
      <c r="OXO116" s="39"/>
      <c r="OXP116" s="39"/>
      <c r="OXQ116" s="39"/>
      <c r="OXR116" s="39"/>
      <c r="OXS116" s="39"/>
      <c r="OXT116" s="39"/>
      <c r="OXU116" s="39"/>
      <c r="OXV116" s="39"/>
      <c r="OXW116" s="39"/>
      <c r="OXX116" s="39"/>
      <c r="OXY116" s="39"/>
      <c r="OXZ116" s="39"/>
      <c r="OYA116" s="39"/>
      <c r="OYB116" s="39"/>
      <c r="OYC116" s="39"/>
      <c r="OYD116" s="39"/>
      <c r="OYE116" s="39"/>
      <c r="OYF116" s="39"/>
      <c r="OYG116" s="39"/>
      <c r="OYH116" s="39"/>
      <c r="OYI116" s="39"/>
      <c r="OYJ116" s="39"/>
      <c r="OYK116" s="39"/>
      <c r="OYL116" s="39"/>
      <c r="OYM116" s="39"/>
      <c r="OYN116" s="39"/>
      <c r="OYO116" s="39"/>
      <c r="OYP116" s="39"/>
      <c r="OYQ116" s="39"/>
      <c r="OYR116" s="39"/>
      <c r="OYS116" s="39"/>
      <c r="OYT116" s="39"/>
      <c r="OYU116" s="39"/>
      <c r="OYV116" s="39"/>
      <c r="OYW116" s="39"/>
      <c r="OYX116" s="39"/>
      <c r="OYY116" s="39"/>
      <c r="OYZ116" s="39"/>
      <c r="OZA116" s="39"/>
      <c r="OZB116" s="39"/>
      <c r="OZC116" s="39"/>
      <c r="OZD116" s="39"/>
      <c r="OZE116" s="39"/>
      <c r="OZF116" s="39"/>
      <c r="OZG116" s="39"/>
      <c r="OZH116" s="39"/>
      <c r="OZI116" s="39"/>
      <c r="OZJ116" s="39"/>
      <c r="OZK116" s="39"/>
      <c r="OZL116" s="39"/>
      <c r="OZM116" s="39"/>
      <c r="OZN116" s="39"/>
      <c r="OZO116" s="39"/>
      <c r="OZP116" s="39"/>
      <c r="OZQ116" s="39"/>
      <c r="OZR116" s="39"/>
      <c r="OZS116" s="39"/>
      <c r="OZT116" s="39"/>
      <c r="OZU116" s="39"/>
      <c r="OZV116" s="39"/>
      <c r="OZW116" s="39"/>
      <c r="OZX116" s="39"/>
      <c r="OZY116" s="39"/>
      <c r="OZZ116" s="39"/>
      <c r="PAA116" s="39"/>
      <c r="PAB116" s="39"/>
      <c r="PAC116" s="39"/>
      <c r="PAD116" s="39"/>
      <c r="PAE116" s="39"/>
      <c r="PAF116" s="39"/>
      <c r="PAG116" s="39"/>
      <c r="PAH116" s="39"/>
      <c r="PAI116" s="39"/>
      <c r="PAJ116" s="39"/>
      <c r="PAK116" s="39"/>
      <c r="PAL116" s="39"/>
      <c r="PAM116" s="39"/>
      <c r="PAN116" s="39"/>
      <c r="PAO116" s="39"/>
      <c r="PAP116" s="39"/>
      <c r="PAQ116" s="39"/>
      <c r="PAR116" s="39"/>
      <c r="PAS116" s="39"/>
      <c r="PAT116" s="39"/>
      <c r="PAU116" s="39"/>
      <c r="PAV116" s="39"/>
      <c r="PAW116" s="39"/>
      <c r="PAX116" s="39"/>
      <c r="PAY116" s="39"/>
      <c r="PAZ116" s="39"/>
      <c r="PBA116" s="39"/>
      <c r="PBB116" s="39"/>
      <c r="PBC116" s="39"/>
      <c r="PBD116" s="39"/>
      <c r="PBE116" s="39"/>
      <c r="PBF116" s="39"/>
      <c r="PBG116" s="39"/>
      <c r="PBH116" s="39"/>
      <c r="PBI116" s="39"/>
      <c r="PBJ116" s="39"/>
      <c r="PBK116" s="39"/>
      <c r="PBL116" s="39"/>
      <c r="PBM116" s="39"/>
      <c r="PBN116" s="39"/>
      <c r="PBO116" s="39"/>
      <c r="PBP116" s="39"/>
      <c r="PBQ116" s="39"/>
      <c r="PBR116" s="39"/>
      <c r="PBS116" s="39"/>
      <c r="PBT116" s="39"/>
      <c r="PBU116" s="39"/>
      <c r="PBV116" s="39"/>
      <c r="PBW116" s="39"/>
      <c r="PBX116" s="39"/>
      <c r="PBY116" s="39"/>
      <c r="PBZ116" s="39"/>
      <c r="PCA116" s="39"/>
      <c r="PCB116" s="39"/>
      <c r="PCC116" s="39"/>
      <c r="PCD116" s="39"/>
      <c r="PCE116" s="39"/>
      <c r="PCF116" s="39"/>
      <c r="PCG116" s="39"/>
      <c r="PCH116" s="39"/>
      <c r="PCI116" s="39"/>
      <c r="PCJ116" s="39"/>
      <c r="PCK116" s="39"/>
      <c r="PCL116" s="39"/>
      <c r="PCM116" s="39"/>
      <c r="PCN116" s="39"/>
      <c r="PCO116" s="39"/>
      <c r="PCP116" s="39"/>
      <c r="PCQ116" s="39"/>
      <c r="PCR116" s="39"/>
      <c r="PCS116" s="39"/>
      <c r="PCT116" s="39"/>
      <c r="PCU116" s="39"/>
      <c r="PCV116" s="39"/>
      <c r="PCW116" s="39"/>
      <c r="PCX116" s="39"/>
      <c r="PCY116" s="39"/>
      <c r="PCZ116" s="39"/>
      <c r="PDA116" s="39"/>
      <c r="PDB116" s="39"/>
      <c r="PDC116" s="39"/>
      <c r="PDD116" s="39"/>
      <c r="PDE116" s="39"/>
      <c r="PDF116" s="39"/>
      <c r="PDG116" s="39"/>
      <c r="PDH116" s="39"/>
      <c r="PDI116" s="39"/>
      <c r="PDJ116" s="39"/>
      <c r="PDK116" s="39"/>
      <c r="PDL116" s="39"/>
      <c r="PDM116" s="39"/>
      <c r="PDN116" s="39"/>
      <c r="PDO116" s="39"/>
      <c r="PDP116" s="39"/>
      <c r="PDQ116" s="39"/>
      <c r="PDR116" s="39"/>
      <c r="PDS116" s="39"/>
      <c r="PDT116" s="39"/>
      <c r="PDU116" s="39"/>
      <c r="PDV116" s="39"/>
      <c r="PDW116" s="39"/>
      <c r="PDX116" s="39"/>
      <c r="PDY116" s="39"/>
      <c r="PDZ116" s="39"/>
      <c r="PEA116" s="39"/>
      <c r="PEB116" s="39"/>
      <c r="PEC116" s="39"/>
      <c r="PED116" s="39"/>
      <c r="PEE116" s="39"/>
      <c r="PEF116" s="39"/>
      <c r="PEG116" s="39"/>
      <c r="PEH116" s="39"/>
      <c r="PEI116" s="39"/>
      <c r="PEJ116" s="39"/>
      <c r="PEK116" s="39"/>
      <c r="PEL116" s="39"/>
      <c r="PEM116" s="39"/>
      <c r="PEN116" s="39"/>
      <c r="PEO116" s="39"/>
      <c r="PEP116" s="39"/>
      <c r="PEQ116" s="39"/>
      <c r="PER116" s="39"/>
      <c r="PES116" s="39"/>
      <c r="PET116" s="39"/>
      <c r="PEU116" s="39"/>
      <c r="PEV116" s="39"/>
      <c r="PEW116" s="39"/>
      <c r="PEX116" s="39"/>
      <c r="PEY116" s="39"/>
      <c r="PEZ116" s="39"/>
      <c r="PFA116" s="39"/>
      <c r="PFB116" s="39"/>
      <c r="PFC116" s="39"/>
      <c r="PFD116" s="39"/>
      <c r="PFE116" s="39"/>
      <c r="PFF116" s="39"/>
      <c r="PFG116" s="39"/>
      <c r="PFH116" s="39"/>
      <c r="PFI116" s="39"/>
      <c r="PFJ116" s="39"/>
      <c r="PFK116" s="39"/>
      <c r="PFL116" s="39"/>
      <c r="PFM116" s="39"/>
      <c r="PFN116" s="39"/>
      <c r="PFO116" s="39"/>
      <c r="PFP116" s="39"/>
      <c r="PFQ116" s="39"/>
      <c r="PFR116" s="39"/>
      <c r="PFS116" s="39"/>
      <c r="PFT116" s="39"/>
      <c r="PFU116" s="39"/>
      <c r="PFV116" s="39"/>
      <c r="PFW116" s="39"/>
      <c r="PFX116" s="39"/>
      <c r="PFY116" s="39"/>
      <c r="PFZ116" s="39"/>
      <c r="PGA116" s="39"/>
      <c r="PGB116" s="39"/>
      <c r="PGC116" s="39"/>
      <c r="PGD116" s="39"/>
      <c r="PGE116" s="39"/>
      <c r="PGF116" s="39"/>
      <c r="PGG116" s="39"/>
      <c r="PGH116" s="39"/>
      <c r="PGI116" s="39"/>
      <c r="PGJ116" s="39"/>
      <c r="PGK116" s="39"/>
      <c r="PGL116" s="39"/>
      <c r="PGM116" s="39"/>
      <c r="PGN116" s="39"/>
      <c r="PGO116" s="39"/>
      <c r="PGP116" s="39"/>
      <c r="PGQ116" s="39"/>
      <c r="PGR116" s="39"/>
      <c r="PGS116" s="39"/>
      <c r="PGT116" s="39"/>
      <c r="PGU116" s="39"/>
      <c r="PGV116" s="39"/>
      <c r="PGW116" s="39"/>
      <c r="PGX116" s="39"/>
      <c r="PGY116" s="39"/>
      <c r="PGZ116" s="39"/>
      <c r="PHA116" s="39"/>
      <c r="PHB116" s="39"/>
      <c r="PHC116" s="39"/>
      <c r="PHD116" s="39"/>
      <c r="PHE116" s="39"/>
      <c r="PHF116" s="39"/>
      <c r="PHG116" s="39"/>
      <c r="PHH116" s="39"/>
      <c r="PHI116" s="39"/>
      <c r="PHJ116" s="39"/>
      <c r="PHK116" s="39"/>
      <c r="PHL116" s="39"/>
      <c r="PHM116" s="39"/>
      <c r="PHN116" s="39"/>
      <c r="PHO116" s="39"/>
      <c r="PHP116" s="39"/>
      <c r="PHQ116" s="39"/>
      <c r="PHR116" s="39"/>
      <c r="PHS116" s="39"/>
      <c r="PHT116" s="39"/>
      <c r="PHU116" s="39"/>
      <c r="PHV116" s="39"/>
      <c r="PHW116" s="39"/>
      <c r="PHX116" s="39"/>
      <c r="PHY116" s="39"/>
      <c r="PHZ116" s="39"/>
      <c r="PIA116" s="39"/>
      <c r="PIB116" s="39"/>
      <c r="PIC116" s="39"/>
      <c r="PID116" s="39"/>
      <c r="PIE116" s="39"/>
      <c r="PIF116" s="39"/>
      <c r="PIG116" s="39"/>
      <c r="PIH116" s="39"/>
      <c r="PII116" s="39"/>
      <c r="PIJ116" s="39"/>
      <c r="PIK116" s="39"/>
      <c r="PIL116" s="39"/>
      <c r="PIM116" s="39"/>
      <c r="PIN116" s="39"/>
      <c r="PIO116" s="39"/>
      <c r="PIP116" s="39"/>
      <c r="PIQ116" s="39"/>
      <c r="PIR116" s="39"/>
      <c r="PIS116" s="39"/>
      <c r="PIT116" s="39"/>
      <c r="PIU116" s="39"/>
      <c r="PIV116" s="39"/>
      <c r="PIW116" s="39"/>
      <c r="PIX116" s="39"/>
      <c r="PIY116" s="39"/>
      <c r="PIZ116" s="39"/>
      <c r="PJA116" s="39"/>
      <c r="PJB116" s="39"/>
      <c r="PJC116" s="39"/>
      <c r="PJD116" s="39"/>
      <c r="PJE116" s="39"/>
      <c r="PJF116" s="39"/>
      <c r="PJG116" s="39"/>
      <c r="PJH116" s="39"/>
      <c r="PJI116" s="39"/>
      <c r="PJJ116" s="39"/>
      <c r="PJK116" s="39"/>
      <c r="PJL116" s="39"/>
      <c r="PJM116" s="39"/>
      <c r="PJN116" s="39"/>
      <c r="PJO116" s="39"/>
      <c r="PJP116" s="39"/>
      <c r="PJQ116" s="39"/>
      <c r="PJR116" s="39"/>
      <c r="PJS116" s="39"/>
      <c r="PJT116" s="39"/>
      <c r="PJU116" s="39"/>
      <c r="PJV116" s="39"/>
      <c r="PJW116" s="39"/>
      <c r="PJX116" s="39"/>
      <c r="PJY116" s="39"/>
      <c r="PJZ116" s="39"/>
      <c r="PKA116" s="39"/>
      <c r="PKB116" s="39"/>
      <c r="PKC116" s="39"/>
      <c r="PKD116" s="39"/>
      <c r="PKE116" s="39"/>
      <c r="PKF116" s="39"/>
      <c r="PKG116" s="39"/>
      <c r="PKH116" s="39"/>
      <c r="PKI116" s="39"/>
      <c r="PKJ116" s="39"/>
      <c r="PKK116" s="39"/>
      <c r="PKL116" s="39"/>
      <c r="PKM116" s="39"/>
      <c r="PKN116" s="39"/>
      <c r="PKO116" s="39"/>
      <c r="PKP116" s="39"/>
      <c r="PKQ116" s="39"/>
      <c r="PKR116" s="39"/>
      <c r="PKS116" s="39"/>
      <c r="PKT116" s="39"/>
      <c r="PKU116" s="39"/>
      <c r="PKV116" s="39"/>
      <c r="PKW116" s="39"/>
      <c r="PKX116" s="39"/>
      <c r="PKY116" s="39"/>
      <c r="PKZ116" s="39"/>
      <c r="PLA116" s="39"/>
      <c r="PLB116" s="39"/>
      <c r="PLC116" s="39"/>
      <c r="PLD116" s="39"/>
      <c r="PLE116" s="39"/>
      <c r="PLF116" s="39"/>
      <c r="PLG116" s="39"/>
      <c r="PLH116" s="39"/>
      <c r="PLI116" s="39"/>
      <c r="PLJ116" s="39"/>
      <c r="PLK116" s="39"/>
      <c r="PLL116" s="39"/>
      <c r="PLM116" s="39"/>
      <c r="PLN116" s="39"/>
      <c r="PLO116" s="39"/>
      <c r="PLP116" s="39"/>
      <c r="PLQ116" s="39"/>
      <c r="PLR116" s="39"/>
      <c r="PLS116" s="39"/>
      <c r="PLT116" s="39"/>
      <c r="PLU116" s="39"/>
      <c r="PLV116" s="39"/>
      <c r="PLW116" s="39"/>
      <c r="PLX116" s="39"/>
      <c r="PLY116" s="39"/>
      <c r="PLZ116" s="39"/>
      <c r="PMA116" s="39"/>
      <c r="PMB116" s="39"/>
      <c r="PMC116" s="39"/>
      <c r="PMD116" s="39"/>
      <c r="PME116" s="39"/>
      <c r="PMF116" s="39"/>
      <c r="PMG116" s="39"/>
      <c r="PMH116" s="39"/>
      <c r="PMI116" s="39"/>
      <c r="PMJ116" s="39"/>
      <c r="PMK116" s="39"/>
      <c r="PML116" s="39"/>
      <c r="PMM116" s="39"/>
      <c r="PMN116" s="39"/>
      <c r="PMO116" s="39"/>
      <c r="PMP116" s="39"/>
      <c r="PMQ116" s="39"/>
      <c r="PMR116" s="39"/>
      <c r="PMS116" s="39"/>
      <c r="PMT116" s="39"/>
      <c r="PMU116" s="39"/>
      <c r="PMV116" s="39"/>
      <c r="PMW116" s="39"/>
      <c r="PMX116" s="39"/>
      <c r="PMY116" s="39"/>
      <c r="PMZ116" s="39"/>
      <c r="PNA116" s="39"/>
      <c r="PNB116" s="39"/>
      <c r="PNC116" s="39"/>
      <c r="PND116" s="39"/>
      <c r="PNE116" s="39"/>
      <c r="PNF116" s="39"/>
      <c r="PNG116" s="39"/>
      <c r="PNH116" s="39"/>
      <c r="PNI116" s="39"/>
      <c r="PNJ116" s="39"/>
      <c r="PNK116" s="39"/>
      <c r="PNL116" s="39"/>
      <c r="PNM116" s="39"/>
      <c r="PNN116" s="39"/>
      <c r="PNO116" s="39"/>
      <c r="PNP116" s="39"/>
      <c r="PNQ116" s="39"/>
      <c r="PNR116" s="39"/>
      <c r="PNS116" s="39"/>
      <c r="PNT116" s="39"/>
      <c r="PNU116" s="39"/>
      <c r="PNV116" s="39"/>
      <c r="PNW116" s="39"/>
      <c r="PNX116" s="39"/>
      <c r="PNY116" s="39"/>
      <c r="PNZ116" s="39"/>
      <c r="POA116" s="39"/>
      <c r="POB116" s="39"/>
      <c r="POC116" s="39"/>
      <c r="POD116" s="39"/>
      <c r="POE116" s="39"/>
      <c r="POF116" s="39"/>
      <c r="POG116" s="39"/>
      <c r="POH116" s="39"/>
      <c r="POI116" s="39"/>
      <c r="POJ116" s="39"/>
      <c r="POK116" s="39"/>
      <c r="POL116" s="39"/>
      <c r="POM116" s="39"/>
      <c r="PON116" s="39"/>
      <c r="POO116" s="39"/>
      <c r="POP116" s="39"/>
      <c r="POQ116" s="39"/>
      <c r="POR116" s="39"/>
      <c r="POS116" s="39"/>
      <c r="POT116" s="39"/>
      <c r="POU116" s="39"/>
      <c r="POV116" s="39"/>
      <c r="POW116" s="39"/>
      <c r="POX116" s="39"/>
      <c r="POY116" s="39"/>
      <c r="POZ116" s="39"/>
      <c r="PPA116" s="39"/>
      <c r="PPB116" s="39"/>
      <c r="PPC116" s="39"/>
      <c r="PPD116" s="39"/>
      <c r="PPE116" s="39"/>
      <c r="PPF116" s="39"/>
      <c r="PPG116" s="39"/>
      <c r="PPH116" s="39"/>
      <c r="PPI116" s="39"/>
      <c r="PPJ116" s="39"/>
      <c r="PPK116" s="39"/>
      <c r="PPL116" s="39"/>
      <c r="PPM116" s="39"/>
      <c r="PPN116" s="39"/>
      <c r="PPO116" s="39"/>
      <c r="PPP116" s="39"/>
      <c r="PPQ116" s="39"/>
      <c r="PPR116" s="39"/>
      <c r="PPS116" s="39"/>
      <c r="PPT116" s="39"/>
      <c r="PPU116" s="39"/>
      <c r="PPV116" s="39"/>
      <c r="PPW116" s="39"/>
      <c r="PPX116" s="39"/>
      <c r="PPY116" s="39"/>
      <c r="PPZ116" s="39"/>
      <c r="PQA116" s="39"/>
      <c r="PQB116" s="39"/>
      <c r="PQC116" s="39"/>
      <c r="PQD116" s="39"/>
      <c r="PQE116" s="39"/>
      <c r="PQF116" s="39"/>
      <c r="PQG116" s="39"/>
      <c r="PQH116" s="39"/>
      <c r="PQI116" s="39"/>
      <c r="PQJ116" s="39"/>
      <c r="PQK116" s="39"/>
      <c r="PQL116" s="39"/>
      <c r="PQM116" s="39"/>
      <c r="PQN116" s="39"/>
      <c r="PQO116" s="39"/>
      <c r="PQP116" s="39"/>
      <c r="PQQ116" s="39"/>
      <c r="PQR116" s="39"/>
      <c r="PQS116" s="39"/>
      <c r="PQT116" s="39"/>
      <c r="PQU116" s="39"/>
      <c r="PQV116" s="39"/>
      <c r="PQW116" s="39"/>
      <c r="PQX116" s="39"/>
      <c r="PQY116" s="39"/>
      <c r="PQZ116" s="39"/>
      <c r="PRA116" s="39"/>
      <c r="PRB116" s="39"/>
      <c r="PRC116" s="39"/>
      <c r="PRD116" s="39"/>
      <c r="PRE116" s="39"/>
      <c r="PRF116" s="39"/>
      <c r="PRG116" s="39"/>
      <c r="PRH116" s="39"/>
      <c r="PRI116" s="39"/>
      <c r="PRJ116" s="39"/>
      <c r="PRK116" s="39"/>
      <c r="PRL116" s="39"/>
      <c r="PRM116" s="39"/>
      <c r="PRN116" s="39"/>
      <c r="PRO116" s="39"/>
      <c r="PRP116" s="39"/>
      <c r="PRQ116" s="39"/>
      <c r="PRR116" s="39"/>
      <c r="PRS116" s="39"/>
      <c r="PRT116" s="39"/>
      <c r="PRU116" s="39"/>
      <c r="PRV116" s="39"/>
      <c r="PRW116" s="39"/>
      <c r="PRX116" s="39"/>
      <c r="PRY116" s="39"/>
      <c r="PRZ116" s="39"/>
      <c r="PSA116" s="39"/>
      <c r="PSB116" s="39"/>
      <c r="PSC116" s="39"/>
      <c r="PSD116" s="39"/>
      <c r="PSE116" s="39"/>
      <c r="PSF116" s="39"/>
      <c r="PSG116" s="39"/>
      <c r="PSH116" s="39"/>
      <c r="PSI116" s="39"/>
      <c r="PSJ116" s="39"/>
      <c r="PSK116" s="39"/>
      <c r="PSL116" s="39"/>
      <c r="PSM116" s="39"/>
      <c r="PSN116" s="39"/>
      <c r="PSO116" s="39"/>
      <c r="PSP116" s="39"/>
      <c r="PSQ116" s="39"/>
      <c r="PSR116" s="39"/>
      <c r="PSS116" s="39"/>
      <c r="PST116" s="39"/>
      <c r="PSU116" s="39"/>
      <c r="PSV116" s="39"/>
      <c r="PSW116" s="39"/>
      <c r="PSX116" s="39"/>
      <c r="PSY116" s="39"/>
      <c r="PSZ116" s="39"/>
      <c r="PTA116" s="39"/>
      <c r="PTB116" s="39"/>
      <c r="PTC116" s="39"/>
      <c r="PTD116" s="39"/>
      <c r="PTE116" s="39"/>
      <c r="PTF116" s="39"/>
      <c r="PTG116" s="39"/>
      <c r="PTH116" s="39"/>
      <c r="PTI116" s="39"/>
      <c r="PTJ116" s="39"/>
      <c r="PTK116" s="39"/>
      <c r="PTL116" s="39"/>
      <c r="PTM116" s="39"/>
      <c r="PTN116" s="39"/>
      <c r="PTO116" s="39"/>
      <c r="PTP116" s="39"/>
      <c r="PTQ116" s="39"/>
      <c r="PTR116" s="39"/>
      <c r="PTS116" s="39"/>
      <c r="PTT116" s="39"/>
      <c r="PTU116" s="39"/>
      <c r="PTV116" s="39"/>
      <c r="PTW116" s="39"/>
      <c r="PTX116" s="39"/>
      <c r="PTY116" s="39"/>
      <c r="PTZ116" s="39"/>
      <c r="PUA116" s="39"/>
      <c r="PUB116" s="39"/>
      <c r="PUC116" s="39"/>
      <c r="PUD116" s="39"/>
      <c r="PUE116" s="39"/>
      <c r="PUF116" s="39"/>
      <c r="PUG116" s="39"/>
      <c r="PUH116" s="39"/>
      <c r="PUI116" s="39"/>
      <c r="PUJ116" s="39"/>
      <c r="PUK116" s="39"/>
      <c r="PUL116" s="39"/>
      <c r="PUM116" s="39"/>
      <c r="PUN116" s="39"/>
      <c r="PUO116" s="39"/>
      <c r="PUP116" s="39"/>
      <c r="PUQ116" s="39"/>
      <c r="PUR116" s="39"/>
      <c r="PUS116" s="39"/>
      <c r="PUT116" s="39"/>
      <c r="PUU116" s="39"/>
      <c r="PUV116" s="39"/>
      <c r="PUW116" s="39"/>
      <c r="PUX116" s="39"/>
      <c r="PUY116" s="39"/>
      <c r="PUZ116" s="39"/>
      <c r="PVA116" s="39"/>
      <c r="PVB116" s="39"/>
      <c r="PVC116" s="39"/>
      <c r="PVD116" s="39"/>
      <c r="PVE116" s="39"/>
      <c r="PVF116" s="39"/>
      <c r="PVG116" s="39"/>
      <c r="PVH116" s="39"/>
      <c r="PVI116" s="39"/>
      <c r="PVJ116" s="39"/>
      <c r="PVK116" s="39"/>
      <c r="PVL116" s="39"/>
      <c r="PVM116" s="39"/>
      <c r="PVN116" s="39"/>
      <c r="PVO116" s="39"/>
      <c r="PVP116" s="39"/>
      <c r="PVQ116" s="39"/>
      <c r="PVR116" s="39"/>
      <c r="PVS116" s="39"/>
      <c r="PVT116" s="39"/>
      <c r="PVU116" s="39"/>
      <c r="PVV116" s="39"/>
      <c r="PVW116" s="39"/>
      <c r="PVX116" s="39"/>
      <c r="PVY116" s="39"/>
      <c r="PVZ116" s="39"/>
      <c r="PWA116" s="39"/>
      <c r="PWB116" s="39"/>
      <c r="PWC116" s="39"/>
      <c r="PWD116" s="39"/>
      <c r="PWE116" s="39"/>
      <c r="PWF116" s="39"/>
      <c r="PWG116" s="39"/>
      <c r="PWH116" s="39"/>
      <c r="PWI116" s="39"/>
      <c r="PWJ116" s="39"/>
      <c r="PWK116" s="39"/>
      <c r="PWL116" s="39"/>
      <c r="PWM116" s="39"/>
      <c r="PWN116" s="39"/>
      <c r="PWO116" s="39"/>
      <c r="PWP116" s="39"/>
      <c r="PWQ116" s="39"/>
      <c r="PWR116" s="39"/>
      <c r="PWS116" s="39"/>
      <c r="PWT116" s="39"/>
      <c r="PWU116" s="39"/>
      <c r="PWV116" s="39"/>
      <c r="PWW116" s="39"/>
      <c r="PWX116" s="39"/>
      <c r="PWY116" s="39"/>
      <c r="PWZ116" s="39"/>
      <c r="PXA116" s="39"/>
      <c r="PXB116" s="39"/>
      <c r="PXC116" s="39"/>
      <c r="PXD116" s="39"/>
      <c r="PXE116" s="39"/>
      <c r="PXF116" s="39"/>
      <c r="PXG116" s="39"/>
      <c r="PXH116" s="39"/>
      <c r="PXI116" s="39"/>
      <c r="PXJ116" s="39"/>
      <c r="PXK116" s="39"/>
      <c r="PXL116" s="39"/>
      <c r="PXM116" s="39"/>
      <c r="PXN116" s="39"/>
      <c r="PXO116" s="39"/>
      <c r="PXP116" s="39"/>
      <c r="PXQ116" s="39"/>
      <c r="PXR116" s="39"/>
      <c r="PXS116" s="39"/>
      <c r="PXT116" s="39"/>
      <c r="PXU116" s="39"/>
      <c r="PXV116" s="39"/>
      <c r="PXW116" s="39"/>
      <c r="PXX116" s="39"/>
      <c r="PXY116" s="39"/>
      <c r="PXZ116" s="39"/>
      <c r="PYA116" s="39"/>
      <c r="PYB116" s="39"/>
      <c r="PYC116" s="39"/>
      <c r="PYD116" s="39"/>
      <c r="PYE116" s="39"/>
      <c r="PYF116" s="39"/>
      <c r="PYG116" s="39"/>
      <c r="PYH116" s="39"/>
      <c r="PYI116" s="39"/>
      <c r="PYJ116" s="39"/>
      <c r="PYK116" s="39"/>
      <c r="PYL116" s="39"/>
      <c r="PYM116" s="39"/>
      <c r="PYN116" s="39"/>
      <c r="PYO116" s="39"/>
      <c r="PYP116" s="39"/>
      <c r="PYQ116" s="39"/>
      <c r="PYR116" s="39"/>
      <c r="PYS116" s="39"/>
      <c r="PYT116" s="39"/>
      <c r="PYU116" s="39"/>
      <c r="PYV116" s="39"/>
      <c r="PYW116" s="39"/>
      <c r="PYX116" s="39"/>
      <c r="PYY116" s="39"/>
      <c r="PYZ116" s="39"/>
      <c r="PZA116" s="39"/>
      <c r="PZB116" s="39"/>
      <c r="PZC116" s="39"/>
      <c r="PZD116" s="39"/>
      <c r="PZE116" s="39"/>
      <c r="PZF116" s="39"/>
      <c r="PZG116" s="39"/>
      <c r="PZH116" s="39"/>
      <c r="PZI116" s="39"/>
      <c r="PZJ116" s="39"/>
      <c r="PZK116" s="39"/>
      <c r="PZL116" s="39"/>
      <c r="PZM116" s="39"/>
      <c r="PZN116" s="39"/>
      <c r="PZO116" s="39"/>
      <c r="PZP116" s="39"/>
      <c r="PZQ116" s="39"/>
      <c r="PZR116" s="39"/>
      <c r="PZS116" s="39"/>
      <c r="PZT116" s="39"/>
      <c r="PZU116" s="39"/>
      <c r="PZV116" s="39"/>
      <c r="PZW116" s="39"/>
      <c r="PZX116" s="39"/>
      <c r="PZY116" s="39"/>
      <c r="PZZ116" s="39"/>
      <c r="QAA116" s="39"/>
      <c r="QAB116" s="39"/>
      <c r="QAC116" s="39"/>
      <c r="QAD116" s="39"/>
      <c r="QAE116" s="39"/>
      <c r="QAF116" s="39"/>
      <c r="QAG116" s="39"/>
      <c r="QAH116" s="39"/>
      <c r="QAI116" s="39"/>
      <c r="QAJ116" s="39"/>
      <c r="QAK116" s="39"/>
      <c r="QAL116" s="39"/>
      <c r="QAM116" s="39"/>
      <c r="QAN116" s="39"/>
      <c r="QAO116" s="39"/>
      <c r="QAP116" s="39"/>
      <c r="QAQ116" s="39"/>
      <c r="QAR116" s="39"/>
      <c r="QAS116" s="39"/>
      <c r="QAT116" s="39"/>
      <c r="QAU116" s="39"/>
      <c r="QAV116" s="39"/>
      <c r="QAW116" s="39"/>
      <c r="QAX116" s="39"/>
      <c r="QAY116" s="39"/>
      <c r="QAZ116" s="39"/>
      <c r="QBA116" s="39"/>
      <c r="QBB116" s="39"/>
      <c r="QBC116" s="39"/>
      <c r="QBD116" s="39"/>
      <c r="QBE116" s="39"/>
      <c r="QBF116" s="39"/>
      <c r="QBG116" s="39"/>
      <c r="QBH116" s="39"/>
      <c r="QBI116" s="39"/>
      <c r="QBJ116" s="39"/>
      <c r="QBK116" s="39"/>
      <c r="QBL116" s="39"/>
      <c r="QBM116" s="39"/>
      <c r="QBN116" s="39"/>
      <c r="QBO116" s="39"/>
      <c r="QBP116" s="39"/>
      <c r="QBQ116" s="39"/>
      <c r="QBR116" s="39"/>
      <c r="QBS116" s="39"/>
      <c r="QBT116" s="39"/>
      <c r="QBU116" s="39"/>
      <c r="QBV116" s="39"/>
      <c r="QBW116" s="39"/>
      <c r="QBX116" s="39"/>
      <c r="QBY116" s="39"/>
      <c r="QBZ116" s="39"/>
      <c r="QCA116" s="39"/>
      <c r="QCB116" s="39"/>
      <c r="QCC116" s="39"/>
      <c r="QCD116" s="39"/>
      <c r="QCE116" s="39"/>
      <c r="QCF116" s="39"/>
      <c r="QCG116" s="39"/>
      <c r="QCH116" s="39"/>
      <c r="QCI116" s="39"/>
      <c r="QCJ116" s="39"/>
      <c r="QCK116" s="39"/>
      <c r="QCL116" s="39"/>
      <c r="QCM116" s="39"/>
      <c r="QCN116" s="39"/>
      <c r="QCO116" s="39"/>
      <c r="QCP116" s="39"/>
      <c r="QCQ116" s="39"/>
      <c r="QCR116" s="39"/>
      <c r="QCS116" s="39"/>
      <c r="QCT116" s="39"/>
      <c r="QCU116" s="39"/>
      <c r="QCV116" s="39"/>
      <c r="QCW116" s="39"/>
      <c r="QCX116" s="39"/>
      <c r="QCY116" s="39"/>
      <c r="QCZ116" s="39"/>
      <c r="QDA116" s="39"/>
      <c r="QDB116" s="39"/>
      <c r="QDC116" s="39"/>
      <c r="QDD116" s="39"/>
      <c r="QDE116" s="39"/>
      <c r="QDF116" s="39"/>
      <c r="QDG116" s="39"/>
      <c r="QDH116" s="39"/>
      <c r="QDI116" s="39"/>
      <c r="QDJ116" s="39"/>
      <c r="QDK116" s="39"/>
      <c r="QDL116" s="39"/>
      <c r="QDM116" s="39"/>
      <c r="QDN116" s="39"/>
      <c r="QDO116" s="39"/>
      <c r="QDP116" s="39"/>
      <c r="QDQ116" s="39"/>
      <c r="QDR116" s="39"/>
      <c r="QDS116" s="39"/>
      <c r="QDT116" s="39"/>
      <c r="QDU116" s="39"/>
      <c r="QDV116" s="39"/>
      <c r="QDW116" s="39"/>
      <c r="QDX116" s="39"/>
      <c r="QDY116" s="39"/>
      <c r="QDZ116" s="39"/>
      <c r="QEA116" s="39"/>
      <c r="QEB116" s="39"/>
      <c r="QEC116" s="39"/>
      <c r="QED116" s="39"/>
      <c r="QEE116" s="39"/>
      <c r="QEF116" s="39"/>
      <c r="QEG116" s="39"/>
      <c r="QEH116" s="39"/>
      <c r="QEI116" s="39"/>
      <c r="QEJ116" s="39"/>
      <c r="QEK116" s="39"/>
      <c r="QEL116" s="39"/>
      <c r="QEM116" s="39"/>
      <c r="QEN116" s="39"/>
      <c r="QEO116" s="39"/>
      <c r="QEP116" s="39"/>
      <c r="QEQ116" s="39"/>
      <c r="QER116" s="39"/>
      <c r="QES116" s="39"/>
      <c r="QET116" s="39"/>
      <c r="QEU116" s="39"/>
      <c r="QEV116" s="39"/>
      <c r="QEW116" s="39"/>
      <c r="QEX116" s="39"/>
      <c r="QEY116" s="39"/>
      <c r="QEZ116" s="39"/>
      <c r="QFA116" s="39"/>
      <c r="QFB116" s="39"/>
      <c r="QFC116" s="39"/>
      <c r="QFD116" s="39"/>
      <c r="QFE116" s="39"/>
      <c r="QFF116" s="39"/>
      <c r="QFG116" s="39"/>
      <c r="QFH116" s="39"/>
      <c r="QFI116" s="39"/>
      <c r="QFJ116" s="39"/>
      <c r="QFK116" s="39"/>
      <c r="QFL116" s="39"/>
      <c r="QFM116" s="39"/>
      <c r="QFN116" s="39"/>
      <c r="QFO116" s="39"/>
      <c r="QFP116" s="39"/>
      <c r="QFQ116" s="39"/>
      <c r="QFR116" s="39"/>
      <c r="QFS116" s="39"/>
      <c r="QFT116" s="39"/>
      <c r="QFU116" s="39"/>
      <c r="QFV116" s="39"/>
      <c r="QFW116" s="39"/>
      <c r="QFX116" s="39"/>
      <c r="QFY116" s="39"/>
      <c r="QFZ116" s="39"/>
      <c r="QGA116" s="39"/>
      <c r="QGB116" s="39"/>
      <c r="QGC116" s="39"/>
      <c r="QGD116" s="39"/>
      <c r="QGE116" s="39"/>
      <c r="QGF116" s="39"/>
      <c r="QGG116" s="39"/>
      <c r="QGH116" s="39"/>
      <c r="QGI116" s="39"/>
      <c r="QGJ116" s="39"/>
      <c r="QGK116" s="39"/>
      <c r="QGL116" s="39"/>
      <c r="QGM116" s="39"/>
      <c r="QGN116" s="39"/>
      <c r="QGO116" s="39"/>
      <c r="QGP116" s="39"/>
      <c r="QGQ116" s="39"/>
      <c r="QGR116" s="39"/>
      <c r="QGS116" s="39"/>
      <c r="QGT116" s="39"/>
      <c r="QGU116" s="39"/>
      <c r="QGV116" s="39"/>
      <c r="QGW116" s="39"/>
      <c r="QGX116" s="39"/>
      <c r="QGY116" s="39"/>
      <c r="QGZ116" s="39"/>
      <c r="QHA116" s="39"/>
      <c r="QHB116" s="39"/>
      <c r="QHC116" s="39"/>
      <c r="QHD116" s="39"/>
      <c r="QHE116" s="39"/>
      <c r="QHF116" s="39"/>
      <c r="QHG116" s="39"/>
      <c r="QHH116" s="39"/>
      <c r="QHI116" s="39"/>
      <c r="QHJ116" s="39"/>
      <c r="QHK116" s="39"/>
      <c r="QHL116" s="39"/>
      <c r="QHM116" s="39"/>
      <c r="QHN116" s="39"/>
      <c r="QHO116" s="39"/>
      <c r="QHP116" s="39"/>
      <c r="QHQ116" s="39"/>
      <c r="QHR116" s="39"/>
      <c r="QHS116" s="39"/>
      <c r="QHT116" s="39"/>
      <c r="QHU116" s="39"/>
      <c r="QHV116" s="39"/>
      <c r="QHW116" s="39"/>
      <c r="QHX116" s="39"/>
      <c r="QHY116" s="39"/>
      <c r="QHZ116" s="39"/>
      <c r="QIA116" s="39"/>
      <c r="QIB116" s="39"/>
      <c r="QIC116" s="39"/>
      <c r="QID116" s="39"/>
      <c r="QIE116" s="39"/>
      <c r="QIF116" s="39"/>
      <c r="QIG116" s="39"/>
      <c r="QIH116" s="39"/>
      <c r="QII116" s="39"/>
      <c r="QIJ116" s="39"/>
      <c r="QIK116" s="39"/>
      <c r="QIL116" s="39"/>
      <c r="QIM116" s="39"/>
      <c r="QIN116" s="39"/>
      <c r="QIO116" s="39"/>
      <c r="QIP116" s="39"/>
      <c r="QIQ116" s="39"/>
      <c r="QIR116" s="39"/>
      <c r="QIS116" s="39"/>
      <c r="QIT116" s="39"/>
      <c r="QIU116" s="39"/>
      <c r="QIV116" s="39"/>
      <c r="QIW116" s="39"/>
      <c r="QIX116" s="39"/>
      <c r="QIY116" s="39"/>
      <c r="QIZ116" s="39"/>
      <c r="QJA116" s="39"/>
      <c r="QJB116" s="39"/>
      <c r="QJC116" s="39"/>
      <c r="QJD116" s="39"/>
      <c r="QJE116" s="39"/>
      <c r="QJF116" s="39"/>
      <c r="QJG116" s="39"/>
      <c r="QJH116" s="39"/>
      <c r="QJI116" s="39"/>
      <c r="QJJ116" s="39"/>
      <c r="QJK116" s="39"/>
      <c r="QJL116" s="39"/>
      <c r="QJM116" s="39"/>
      <c r="QJN116" s="39"/>
      <c r="QJO116" s="39"/>
      <c r="QJP116" s="39"/>
      <c r="QJQ116" s="39"/>
      <c r="QJR116" s="39"/>
      <c r="QJS116" s="39"/>
      <c r="QJT116" s="39"/>
      <c r="QJU116" s="39"/>
      <c r="QJV116" s="39"/>
      <c r="QJW116" s="39"/>
      <c r="QJX116" s="39"/>
      <c r="QJY116" s="39"/>
      <c r="QJZ116" s="39"/>
      <c r="QKA116" s="39"/>
      <c r="QKB116" s="39"/>
      <c r="QKC116" s="39"/>
      <c r="QKD116" s="39"/>
      <c r="QKE116" s="39"/>
      <c r="QKF116" s="39"/>
      <c r="QKG116" s="39"/>
      <c r="QKH116" s="39"/>
      <c r="QKI116" s="39"/>
      <c r="QKJ116" s="39"/>
      <c r="QKK116" s="39"/>
      <c r="QKL116" s="39"/>
      <c r="QKM116" s="39"/>
      <c r="QKN116" s="39"/>
      <c r="QKO116" s="39"/>
      <c r="QKP116" s="39"/>
      <c r="QKQ116" s="39"/>
      <c r="QKR116" s="39"/>
      <c r="QKS116" s="39"/>
      <c r="QKT116" s="39"/>
      <c r="QKU116" s="39"/>
      <c r="QKV116" s="39"/>
      <c r="QKW116" s="39"/>
      <c r="QKX116" s="39"/>
      <c r="QKY116" s="39"/>
      <c r="QKZ116" s="39"/>
      <c r="QLA116" s="39"/>
      <c r="QLB116" s="39"/>
      <c r="QLC116" s="39"/>
      <c r="QLD116" s="39"/>
      <c r="QLE116" s="39"/>
      <c r="QLF116" s="39"/>
      <c r="QLG116" s="39"/>
      <c r="QLH116" s="39"/>
      <c r="QLI116" s="39"/>
      <c r="QLJ116" s="39"/>
      <c r="QLK116" s="39"/>
      <c r="QLL116" s="39"/>
      <c r="QLM116" s="39"/>
      <c r="QLN116" s="39"/>
      <c r="QLO116" s="39"/>
      <c r="QLP116" s="39"/>
      <c r="QLQ116" s="39"/>
      <c r="QLR116" s="39"/>
      <c r="QLS116" s="39"/>
      <c r="QLT116" s="39"/>
      <c r="QLU116" s="39"/>
      <c r="QLV116" s="39"/>
      <c r="QLW116" s="39"/>
      <c r="QLX116" s="39"/>
      <c r="QLY116" s="39"/>
      <c r="QLZ116" s="39"/>
      <c r="QMA116" s="39"/>
      <c r="QMB116" s="39"/>
      <c r="QMC116" s="39"/>
      <c r="QMD116" s="39"/>
      <c r="QME116" s="39"/>
      <c r="QMF116" s="39"/>
      <c r="QMG116" s="39"/>
      <c r="QMH116" s="39"/>
      <c r="QMI116" s="39"/>
      <c r="QMJ116" s="39"/>
      <c r="QMK116" s="39"/>
      <c r="QML116" s="39"/>
      <c r="QMM116" s="39"/>
      <c r="QMN116" s="39"/>
      <c r="QMO116" s="39"/>
      <c r="QMP116" s="39"/>
      <c r="QMQ116" s="39"/>
      <c r="QMR116" s="39"/>
      <c r="QMS116" s="39"/>
      <c r="QMT116" s="39"/>
      <c r="QMU116" s="39"/>
      <c r="QMV116" s="39"/>
      <c r="QMW116" s="39"/>
      <c r="QMX116" s="39"/>
      <c r="QMY116" s="39"/>
      <c r="QMZ116" s="39"/>
      <c r="QNA116" s="39"/>
      <c r="QNB116" s="39"/>
      <c r="QNC116" s="39"/>
      <c r="QND116" s="39"/>
      <c r="QNE116" s="39"/>
      <c r="QNF116" s="39"/>
      <c r="QNG116" s="39"/>
      <c r="QNH116" s="39"/>
      <c r="QNI116" s="39"/>
      <c r="QNJ116" s="39"/>
      <c r="QNK116" s="39"/>
      <c r="QNL116" s="39"/>
      <c r="QNM116" s="39"/>
      <c r="QNN116" s="39"/>
      <c r="QNO116" s="39"/>
      <c r="QNP116" s="39"/>
      <c r="QNQ116" s="39"/>
      <c r="QNR116" s="39"/>
      <c r="QNS116" s="39"/>
      <c r="QNT116" s="39"/>
      <c r="QNU116" s="39"/>
      <c r="QNV116" s="39"/>
      <c r="QNW116" s="39"/>
      <c r="QNX116" s="39"/>
      <c r="QNY116" s="39"/>
      <c r="QNZ116" s="39"/>
      <c r="QOA116" s="39"/>
      <c r="QOB116" s="39"/>
      <c r="QOC116" s="39"/>
      <c r="QOD116" s="39"/>
      <c r="QOE116" s="39"/>
      <c r="QOF116" s="39"/>
      <c r="QOG116" s="39"/>
      <c r="QOH116" s="39"/>
      <c r="QOI116" s="39"/>
      <c r="QOJ116" s="39"/>
      <c r="QOK116" s="39"/>
      <c r="QOL116" s="39"/>
      <c r="QOM116" s="39"/>
      <c r="QON116" s="39"/>
      <c r="QOO116" s="39"/>
      <c r="QOP116" s="39"/>
      <c r="QOQ116" s="39"/>
      <c r="QOR116" s="39"/>
      <c r="QOS116" s="39"/>
      <c r="QOT116" s="39"/>
      <c r="QOU116" s="39"/>
      <c r="QOV116" s="39"/>
      <c r="QOW116" s="39"/>
      <c r="QOX116" s="39"/>
      <c r="QOY116" s="39"/>
      <c r="QOZ116" s="39"/>
      <c r="QPA116" s="39"/>
      <c r="QPB116" s="39"/>
      <c r="QPC116" s="39"/>
      <c r="QPD116" s="39"/>
      <c r="QPE116" s="39"/>
      <c r="QPF116" s="39"/>
      <c r="QPG116" s="39"/>
      <c r="QPH116" s="39"/>
      <c r="QPI116" s="39"/>
      <c r="QPJ116" s="39"/>
      <c r="QPK116" s="39"/>
      <c r="QPL116" s="39"/>
      <c r="QPM116" s="39"/>
      <c r="QPN116" s="39"/>
      <c r="QPO116" s="39"/>
      <c r="QPP116" s="39"/>
      <c r="QPQ116" s="39"/>
      <c r="QPR116" s="39"/>
      <c r="QPS116" s="39"/>
      <c r="QPT116" s="39"/>
      <c r="QPU116" s="39"/>
      <c r="QPV116" s="39"/>
      <c r="QPW116" s="39"/>
      <c r="QPX116" s="39"/>
      <c r="QPY116" s="39"/>
      <c r="QPZ116" s="39"/>
      <c r="QQA116" s="39"/>
      <c r="QQB116" s="39"/>
      <c r="QQC116" s="39"/>
      <c r="QQD116" s="39"/>
      <c r="QQE116" s="39"/>
      <c r="QQF116" s="39"/>
      <c r="QQG116" s="39"/>
      <c r="QQH116" s="39"/>
      <c r="QQI116" s="39"/>
      <c r="QQJ116" s="39"/>
      <c r="QQK116" s="39"/>
      <c r="QQL116" s="39"/>
      <c r="QQM116" s="39"/>
      <c r="QQN116" s="39"/>
      <c r="QQO116" s="39"/>
      <c r="QQP116" s="39"/>
      <c r="QQQ116" s="39"/>
      <c r="QQR116" s="39"/>
      <c r="QQS116" s="39"/>
      <c r="QQT116" s="39"/>
      <c r="QQU116" s="39"/>
      <c r="QQV116" s="39"/>
      <c r="QQW116" s="39"/>
      <c r="QQX116" s="39"/>
      <c r="QQY116" s="39"/>
      <c r="QQZ116" s="39"/>
      <c r="QRA116" s="39"/>
      <c r="QRB116" s="39"/>
      <c r="QRC116" s="39"/>
      <c r="QRD116" s="39"/>
      <c r="QRE116" s="39"/>
      <c r="QRF116" s="39"/>
      <c r="QRG116" s="39"/>
      <c r="QRH116" s="39"/>
      <c r="QRI116" s="39"/>
      <c r="QRJ116" s="39"/>
      <c r="QRK116" s="39"/>
      <c r="QRL116" s="39"/>
      <c r="QRM116" s="39"/>
      <c r="QRN116" s="39"/>
      <c r="QRO116" s="39"/>
      <c r="QRP116" s="39"/>
      <c r="QRQ116" s="39"/>
      <c r="QRR116" s="39"/>
      <c r="QRS116" s="39"/>
      <c r="QRT116" s="39"/>
      <c r="QRU116" s="39"/>
      <c r="QRV116" s="39"/>
      <c r="QRW116" s="39"/>
      <c r="QRX116" s="39"/>
      <c r="QRY116" s="39"/>
      <c r="QRZ116" s="39"/>
      <c r="QSA116" s="39"/>
      <c r="QSB116" s="39"/>
      <c r="QSC116" s="39"/>
      <c r="QSD116" s="39"/>
      <c r="QSE116" s="39"/>
      <c r="QSF116" s="39"/>
      <c r="QSG116" s="39"/>
      <c r="QSH116" s="39"/>
      <c r="QSI116" s="39"/>
      <c r="QSJ116" s="39"/>
      <c r="QSK116" s="39"/>
      <c r="QSL116" s="39"/>
      <c r="QSM116" s="39"/>
      <c r="QSN116" s="39"/>
      <c r="QSO116" s="39"/>
      <c r="QSP116" s="39"/>
      <c r="QSQ116" s="39"/>
      <c r="QSR116" s="39"/>
      <c r="QSS116" s="39"/>
      <c r="QST116" s="39"/>
      <c r="QSU116" s="39"/>
      <c r="QSV116" s="39"/>
      <c r="QSW116" s="39"/>
      <c r="QSX116" s="39"/>
      <c r="QSY116" s="39"/>
      <c r="QSZ116" s="39"/>
      <c r="QTA116" s="39"/>
      <c r="QTB116" s="39"/>
      <c r="QTC116" s="39"/>
      <c r="QTD116" s="39"/>
      <c r="QTE116" s="39"/>
      <c r="QTF116" s="39"/>
      <c r="QTG116" s="39"/>
      <c r="QTH116" s="39"/>
      <c r="QTI116" s="39"/>
      <c r="QTJ116" s="39"/>
      <c r="QTK116" s="39"/>
      <c r="QTL116" s="39"/>
      <c r="QTM116" s="39"/>
      <c r="QTN116" s="39"/>
      <c r="QTO116" s="39"/>
      <c r="QTP116" s="39"/>
      <c r="QTQ116" s="39"/>
      <c r="QTR116" s="39"/>
      <c r="QTS116" s="39"/>
      <c r="QTT116" s="39"/>
      <c r="QTU116" s="39"/>
      <c r="QTV116" s="39"/>
      <c r="QTW116" s="39"/>
      <c r="QTX116" s="39"/>
      <c r="QTY116" s="39"/>
      <c r="QTZ116" s="39"/>
      <c r="QUA116" s="39"/>
      <c r="QUB116" s="39"/>
      <c r="QUC116" s="39"/>
      <c r="QUD116" s="39"/>
      <c r="QUE116" s="39"/>
      <c r="QUF116" s="39"/>
      <c r="QUG116" s="39"/>
      <c r="QUH116" s="39"/>
      <c r="QUI116" s="39"/>
      <c r="QUJ116" s="39"/>
      <c r="QUK116" s="39"/>
      <c r="QUL116" s="39"/>
      <c r="QUM116" s="39"/>
      <c r="QUN116" s="39"/>
      <c r="QUO116" s="39"/>
      <c r="QUP116" s="39"/>
      <c r="QUQ116" s="39"/>
      <c r="QUR116" s="39"/>
      <c r="QUS116" s="39"/>
      <c r="QUT116" s="39"/>
      <c r="QUU116" s="39"/>
      <c r="QUV116" s="39"/>
      <c r="QUW116" s="39"/>
      <c r="QUX116" s="39"/>
      <c r="QUY116" s="39"/>
      <c r="QUZ116" s="39"/>
      <c r="QVA116" s="39"/>
      <c r="QVB116" s="39"/>
      <c r="QVC116" s="39"/>
      <c r="QVD116" s="39"/>
      <c r="QVE116" s="39"/>
      <c r="QVF116" s="39"/>
      <c r="QVG116" s="39"/>
      <c r="QVH116" s="39"/>
      <c r="QVI116" s="39"/>
      <c r="QVJ116" s="39"/>
      <c r="QVK116" s="39"/>
      <c r="QVL116" s="39"/>
      <c r="QVM116" s="39"/>
      <c r="QVN116" s="39"/>
      <c r="QVO116" s="39"/>
      <c r="QVP116" s="39"/>
      <c r="QVQ116" s="39"/>
      <c r="QVR116" s="39"/>
      <c r="QVS116" s="39"/>
      <c r="QVT116" s="39"/>
      <c r="QVU116" s="39"/>
      <c r="QVV116" s="39"/>
      <c r="QVW116" s="39"/>
      <c r="QVX116" s="39"/>
      <c r="QVY116" s="39"/>
      <c r="QVZ116" s="39"/>
      <c r="QWA116" s="39"/>
      <c r="QWB116" s="39"/>
      <c r="QWC116" s="39"/>
      <c r="QWD116" s="39"/>
      <c r="QWE116" s="39"/>
      <c r="QWF116" s="39"/>
      <c r="QWG116" s="39"/>
      <c r="QWH116" s="39"/>
      <c r="QWI116" s="39"/>
      <c r="QWJ116" s="39"/>
      <c r="QWK116" s="39"/>
      <c r="QWL116" s="39"/>
      <c r="QWM116" s="39"/>
      <c r="QWN116" s="39"/>
      <c r="QWO116" s="39"/>
      <c r="QWP116" s="39"/>
      <c r="QWQ116" s="39"/>
      <c r="QWR116" s="39"/>
      <c r="QWS116" s="39"/>
      <c r="QWT116" s="39"/>
      <c r="QWU116" s="39"/>
      <c r="QWV116" s="39"/>
      <c r="QWW116" s="39"/>
      <c r="QWX116" s="39"/>
      <c r="QWY116" s="39"/>
      <c r="QWZ116" s="39"/>
      <c r="QXA116" s="39"/>
      <c r="QXB116" s="39"/>
      <c r="QXC116" s="39"/>
      <c r="QXD116" s="39"/>
      <c r="QXE116" s="39"/>
      <c r="QXF116" s="39"/>
      <c r="QXG116" s="39"/>
      <c r="QXH116" s="39"/>
      <c r="QXI116" s="39"/>
      <c r="QXJ116" s="39"/>
      <c r="QXK116" s="39"/>
      <c r="QXL116" s="39"/>
      <c r="QXM116" s="39"/>
      <c r="QXN116" s="39"/>
      <c r="QXO116" s="39"/>
      <c r="QXP116" s="39"/>
      <c r="QXQ116" s="39"/>
      <c r="QXR116" s="39"/>
      <c r="QXS116" s="39"/>
      <c r="QXT116" s="39"/>
      <c r="QXU116" s="39"/>
      <c r="QXV116" s="39"/>
      <c r="QXW116" s="39"/>
      <c r="QXX116" s="39"/>
      <c r="QXY116" s="39"/>
      <c r="QXZ116" s="39"/>
      <c r="QYA116" s="39"/>
      <c r="QYB116" s="39"/>
      <c r="QYC116" s="39"/>
      <c r="QYD116" s="39"/>
      <c r="QYE116" s="39"/>
      <c r="QYF116" s="39"/>
      <c r="QYG116" s="39"/>
      <c r="QYH116" s="39"/>
      <c r="QYI116" s="39"/>
      <c r="QYJ116" s="39"/>
      <c r="QYK116" s="39"/>
      <c r="QYL116" s="39"/>
      <c r="QYM116" s="39"/>
      <c r="QYN116" s="39"/>
      <c r="QYO116" s="39"/>
      <c r="QYP116" s="39"/>
      <c r="QYQ116" s="39"/>
      <c r="QYR116" s="39"/>
      <c r="QYS116" s="39"/>
      <c r="QYT116" s="39"/>
      <c r="QYU116" s="39"/>
      <c r="QYV116" s="39"/>
      <c r="QYW116" s="39"/>
      <c r="QYX116" s="39"/>
      <c r="QYY116" s="39"/>
      <c r="QYZ116" s="39"/>
      <c r="QZA116" s="39"/>
      <c r="QZB116" s="39"/>
      <c r="QZC116" s="39"/>
      <c r="QZD116" s="39"/>
      <c r="QZE116" s="39"/>
      <c r="QZF116" s="39"/>
      <c r="QZG116" s="39"/>
      <c r="QZH116" s="39"/>
      <c r="QZI116" s="39"/>
      <c r="QZJ116" s="39"/>
      <c r="QZK116" s="39"/>
      <c r="QZL116" s="39"/>
      <c r="QZM116" s="39"/>
      <c r="QZN116" s="39"/>
      <c r="QZO116" s="39"/>
      <c r="QZP116" s="39"/>
      <c r="QZQ116" s="39"/>
      <c r="QZR116" s="39"/>
      <c r="QZS116" s="39"/>
      <c r="QZT116" s="39"/>
      <c r="QZU116" s="39"/>
      <c r="QZV116" s="39"/>
      <c r="QZW116" s="39"/>
      <c r="QZX116" s="39"/>
      <c r="QZY116" s="39"/>
      <c r="QZZ116" s="39"/>
      <c r="RAA116" s="39"/>
      <c r="RAB116" s="39"/>
      <c r="RAC116" s="39"/>
      <c r="RAD116" s="39"/>
      <c r="RAE116" s="39"/>
      <c r="RAF116" s="39"/>
      <c r="RAG116" s="39"/>
      <c r="RAH116" s="39"/>
      <c r="RAI116" s="39"/>
      <c r="RAJ116" s="39"/>
      <c r="RAK116" s="39"/>
      <c r="RAL116" s="39"/>
      <c r="RAM116" s="39"/>
      <c r="RAN116" s="39"/>
      <c r="RAO116" s="39"/>
      <c r="RAP116" s="39"/>
      <c r="RAQ116" s="39"/>
      <c r="RAR116" s="39"/>
      <c r="RAS116" s="39"/>
      <c r="RAT116" s="39"/>
      <c r="RAU116" s="39"/>
      <c r="RAV116" s="39"/>
      <c r="RAW116" s="39"/>
      <c r="RAX116" s="39"/>
      <c r="RAY116" s="39"/>
      <c r="RAZ116" s="39"/>
      <c r="RBA116" s="39"/>
      <c r="RBB116" s="39"/>
      <c r="RBC116" s="39"/>
      <c r="RBD116" s="39"/>
      <c r="RBE116" s="39"/>
      <c r="RBF116" s="39"/>
      <c r="RBG116" s="39"/>
      <c r="RBH116" s="39"/>
      <c r="RBI116" s="39"/>
      <c r="RBJ116" s="39"/>
      <c r="RBK116" s="39"/>
      <c r="RBL116" s="39"/>
      <c r="RBM116" s="39"/>
      <c r="RBN116" s="39"/>
      <c r="RBO116" s="39"/>
      <c r="RBP116" s="39"/>
      <c r="RBQ116" s="39"/>
      <c r="RBR116" s="39"/>
      <c r="RBS116" s="39"/>
      <c r="RBT116" s="39"/>
      <c r="RBU116" s="39"/>
      <c r="RBV116" s="39"/>
      <c r="RBW116" s="39"/>
      <c r="RBX116" s="39"/>
      <c r="RBY116" s="39"/>
      <c r="RBZ116" s="39"/>
      <c r="RCA116" s="39"/>
      <c r="RCB116" s="39"/>
      <c r="RCC116" s="39"/>
      <c r="RCD116" s="39"/>
      <c r="RCE116" s="39"/>
      <c r="RCF116" s="39"/>
      <c r="RCG116" s="39"/>
      <c r="RCH116" s="39"/>
      <c r="RCI116" s="39"/>
      <c r="RCJ116" s="39"/>
      <c r="RCK116" s="39"/>
      <c r="RCL116" s="39"/>
      <c r="RCM116" s="39"/>
      <c r="RCN116" s="39"/>
      <c r="RCO116" s="39"/>
      <c r="RCP116" s="39"/>
      <c r="RCQ116" s="39"/>
      <c r="RCR116" s="39"/>
      <c r="RCS116" s="39"/>
      <c r="RCT116" s="39"/>
      <c r="RCU116" s="39"/>
      <c r="RCV116" s="39"/>
      <c r="RCW116" s="39"/>
      <c r="RCX116" s="39"/>
      <c r="RCY116" s="39"/>
      <c r="RCZ116" s="39"/>
      <c r="RDA116" s="39"/>
      <c r="RDB116" s="39"/>
      <c r="RDC116" s="39"/>
      <c r="RDD116" s="39"/>
      <c r="RDE116" s="39"/>
      <c r="RDF116" s="39"/>
      <c r="RDG116" s="39"/>
      <c r="RDH116" s="39"/>
      <c r="RDI116" s="39"/>
      <c r="RDJ116" s="39"/>
      <c r="RDK116" s="39"/>
      <c r="RDL116" s="39"/>
      <c r="RDM116" s="39"/>
      <c r="RDN116" s="39"/>
      <c r="RDO116" s="39"/>
      <c r="RDP116" s="39"/>
      <c r="RDQ116" s="39"/>
      <c r="RDR116" s="39"/>
      <c r="RDS116" s="39"/>
      <c r="RDT116" s="39"/>
      <c r="RDU116" s="39"/>
      <c r="RDV116" s="39"/>
      <c r="RDW116" s="39"/>
      <c r="RDX116" s="39"/>
      <c r="RDY116" s="39"/>
      <c r="RDZ116" s="39"/>
      <c r="REA116" s="39"/>
      <c r="REB116" s="39"/>
      <c r="REC116" s="39"/>
      <c r="RED116" s="39"/>
      <c r="REE116" s="39"/>
      <c r="REF116" s="39"/>
      <c r="REG116" s="39"/>
      <c r="REH116" s="39"/>
      <c r="REI116" s="39"/>
      <c r="REJ116" s="39"/>
      <c r="REK116" s="39"/>
      <c r="REL116" s="39"/>
      <c r="REM116" s="39"/>
      <c r="REN116" s="39"/>
      <c r="REO116" s="39"/>
      <c r="REP116" s="39"/>
      <c r="REQ116" s="39"/>
      <c r="RER116" s="39"/>
      <c r="RES116" s="39"/>
      <c r="RET116" s="39"/>
      <c r="REU116" s="39"/>
      <c r="REV116" s="39"/>
      <c r="REW116" s="39"/>
      <c r="REX116" s="39"/>
      <c r="REY116" s="39"/>
      <c r="REZ116" s="39"/>
      <c r="RFA116" s="39"/>
      <c r="RFB116" s="39"/>
      <c r="RFC116" s="39"/>
      <c r="RFD116" s="39"/>
      <c r="RFE116" s="39"/>
      <c r="RFF116" s="39"/>
      <c r="RFG116" s="39"/>
      <c r="RFH116" s="39"/>
      <c r="RFI116" s="39"/>
      <c r="RFJ116" s="39"/>
      <c r="RFK116" s="39"/>
      <c r="RFL116" s="39"/>
      <c r="RFM116" s="39"/>
      <c r="RFN116" s="39"/>
      <c r="RFO116" s="39"/>
      <c r="RFP116" s="39"/>
      <c r="RFQ116" s="39"/>
      <c r="RFR116" s="39"/>
      <c r="RFS116" s="39"/>
      <c r="RFT116" s="39"/>
      <c r="RFU116" s="39"/>
      <c r="RFV116" s="39"/>
      <c r="RFW116" s="39"/>
      <c r="RFX116" s="39"/>
      <c r="RFY116" s="39"/>
      <c r="RFZ116" s="39"/>
      <c r="RGA116" s="39"/>
      <c r="RGB116" s="39"/>
      <c r="RGC116" s="39"/>
      <c r="RGD116" s="39"/>
      <c r="RGE116" s="39"/>
      <c r="RGF116" s="39"/>
      <c r="RGG116" s="39"/>
      <c r="RGH116" s="39"/>
      <c r="RGI116" s="39"/>
      <c r="RGJ116" s="39"/>
      <c r="RGK116" s="39"/>
      <c r="RGL116" s="39"/>
      <c r="RGM116" s="39"/>
      <c r="RGN116" s="39"/>
      <c r="RGO116" s="39"/>
      <c r="RGP116" s="39"/>
      <c r="RGQ116" s="39"/>
      <c r="RGR116" s="39"/>
      <c r="RGS116" s="39"/>
      <c r="RGT116" s="39"/>
      <c r="RGU116" s="39"/>
      <c r="RGV116" s="39"/>
      <c r="RGW116" s="39"/>
      <c r="RGX116" s="39"/>
      <c r="RGY116" s="39"/>
      <c r="RGZ116" s="39"/>
      <c r="RHA116" s="39"/>
      <c r="RHB116" s="39"/>
      <c r="RHC116" s="39"/>
      <c r="RHD116" s="39"/>
      <c r="RHE116" s="39"/>
      <c r="RHF116" s="39"/>
      <c r="RHG116" s="39"/>
      <c r="RHH116" s="39"/>
      <c r="RHI116" s="39"/>
      <c r="RHJ116" s="39"/>
      <c r="RHK116" s="39"/>
      <c r="RHL116" s="39"/>
      <c r="RHM116" s="39"/>
      <c r="RHN116" s="39"/>
      <c r="RHO116" s="39"/>
      <c r="RHP116" s="39"/>
      <c r="RHQ116" s="39"/>
      <c r="RHR116" s="39"/>
      <c r="RHS116" s="39"/>
      <c r="RHT116" s="39"/>
      <c r="RHU116" s="39"/>
      <c r="RHV116" s="39"/>
      <c r="RHW116" s="39"/>
      <c r="RHX116" s="39"/>
      <c r="RHY116" s="39"/>
      <c r="RHZ116" s="39"/>
      <c r="RIA116" s="39"/>
      <c r="RIB116" s="39"/>
      <c r="RIC116" s="39"/>
      <c r="RID116" s="39"/>
      <c r="RIE116" s="39"/>
      <c r="RIF116" s="39"/>
      <c r="RIG116" s="39"/>
      <c r="RIH116" s="39"/>
      <c r="RII116" s="39"/>
      <c r="RIJ116" s="39"/>
      <c r="RIK116" s="39"/>
      <c r="RIL116" s="39"/>
      <c r="RIM116" s="39"/>
      <c r="RIN116" s="39"/>
      <c r="RIO116" s="39"/>
      <c r="RIP116" s="39"/>
      <c r="RIQ116" s="39"/>
      <c r="RIR116" s="39"/>
      <c r="RIS116" s="39"/>
      <c r="RIT116" s="39"/>
      <c r="RIU116" s="39"/>
      <c r="RIV116" s="39"/>
      <c r="RIW116" s="39"/>
      <c r="RIX116" s="39"/>
      <c r="RIY116" s="39"/>
      <c r="RIZ116" s="39"/>
      <c r="RJA116" s="39"/>
      <c r="RJB116" s="39"/>
      <c r="RJC116" s="39"/>
      <c r="RJD116" s="39"/>
      <c r="RJE116" s="39"/>
      <c r="RJF116" s="39"/>
      <c r="RJG116" s="39"/>
      <c r="RJH116" s="39"/>
      <c r="RJI116" s="39"/>
      <c r="RJJ116" s="39"/>
      <c r="RJK116" s="39"/>
      <c r="RJL116" s="39"/>
      <c r="RJM116" s="39"/>
      <c r="RJN116" s="39"/>
      <c r="RJO116" s="39"/>
      <c r="RJP116" s="39"/>
      <c r="RJQ116" s="39"/>
      <c r="RJR116" s="39"/>
      <c r="RJS116" s="39"/>
      <c r="RJT116" s="39"/>
      <c r="RJU116" s="39"/>
      <c r="RJV116" s="39"/>
      <c r="RJW116" s="39"/>
      <c r="RJX116" s="39"/>
      <c r="RJY116" s="39"/>
      <c r="RJZ116" s="39"/>
      <c r="RKA116" s="39"/>
      <c r="RKB116" s="39"/>
      <c r="RKC116" s="39"/>
      <c r="RKD116" s="39"/>
      <c r="RKE116" s="39"/>
      <c r="RKF116" s="39"/>
      <c r="RKG116" s="39"/>
      <c r="RKH116" s="39"/>
      <c r="RKI116" s="39"/>
      <c r="RKJ116" s="39"/>
      <c r="RKK116" s="39"/>
      <c r="RKL116" s="39"/>
      <c r="RKM116" s="39"/>
      <c r="RKN116" s="39"/>
      <c r="RKO116" s="39"/>
      <c r="RKP116" s="39"/>
      <c r="RKQ116" s="39"/>
      <c r="RKR116" s="39"/>
      <c r="RKS116" s="39"/>
      <c r="RKT116" s="39"/>
      <c r="RKU116" s="39"/>
      <c r="RKV116" s="39"/>
      <c r="RKW116" s="39"/>
      <c r="RKX116" s="39"/>
      <c r="RKY116" s="39"/>
      <c r="RKZ116" s="39"/>
      <c r="RLA116" s="39"/>
      <c r="RLB116" s="39"/>
      <c r="RLC116" s="39"/>
      <c r="RLD116" s="39"/>
      <c r="RLE116" s="39"/>
      <c r="RLF116" s="39"/>
      <c r="RLG116" s="39"/>
      <c r="RLH116" s="39"/>
      <c r="RLI116" s="39"/>
      <c r="RLJ116" s="39"/>
      <c r="RLK116" s="39"/>
      <c r="RLL116" s="39"/>
      <c r="RLM116" s="39"/>
      <c r="RLN116" s="39"/>
      <c r="RLO116" s="39"/>
      <c r="RLP116" s="39"/>
      <c r="RLQ116" s="39"/>
      <c r="RLR116" s="39"/>
      <c r="RLS116" s="39"/>
      <c r="RLT116" s="39"/>
      <c r="RLU116" s="39"/>
      <c r="RLV116" s="39"/>
      <c r="RLW116" s="39"/>
      <c r="RLX116" s="39"/>
      <c r="RLY116" s="39"/>
      <c r="RLZ116" s="39"/>
      <c r="RMA116" s="39"/>
      <c r="RMB116" s="39"/>
      <c r="RMC116" s="39"/>
      <c r="RMD116" s="39"/>
      <c r="RME116" s="39"/>
      <c r="RMF116" s="39"/>
      <c r="RMG116" s="39"/>
      <c r="RMH116" s="39"/>
      <c r="RMI116" s="39"/>
      <c r="RMJ116" s="39"/>
      <c r="RMK116" s="39"/>
      <c r="RML116" s="39"/>
      <c r="RMM116" s="39"/>
      <c r="RMN116" s="39"/>
      <c r="RMO116" s="39"/>
      <c r="RMP116" s="39"/>
      <c r="RMQ116" s="39"/>
      <c r="RMR116" s="39"/>
      <c r="RMS116" s="39"/>
      <c r="RMT116" s="39"/>
      <c r="RMU116" s="39"/>
      <c r="RMV116" s="39"/>
      <c r="RMW116" s="39"/>
      <c r="RMX116" s="39"/>
      <c r="RMY116" s="39"/>
      <c r="RMZ116" s="39"/>
      <c r="RNA116" s="39"/>
      <c r="RNB116" s="39"/>
      <c r="RNC116" s="39"/>
      <c r="RND116" s="39"/>
      <c r="RNE116" s="39"/>
      <c r="RNF116" s="39"/>
      <c r="RNG116" s="39"/>
      <c r="RNH116" s="39"/>
      <c r="RNI116" s="39"/>
      <c r="RNJ116" s="39"/>
      <c r="RNK116" s="39"/>
      <c r="RNL116" s="39"/>
      <c r="RNM116" s="39"/>
      <c r="RNN116" s="39"/>
      <c r="RNO116" s="39"/>
      <c r="RNP116" s="39"/>
      <c r="RNQ116" s="39"/>
      <c r="RNR116" s="39"/>
      <c r="RNS116" s="39"/>
      <c r="RNT116" s="39"/>
      <c r="RNU116" s="39"/>
      <c r="RNV116" s="39"/>
      <c r="RNW116" s="39"/>
      <c r="RNX116" s="39"/>
      <c r="RNY116" s="39"/>
      <c r="RNZ116" s="39"/>
      <c r="ROA116" s="39"/>
      <c r="ROB116" s="39"/>
      <c r="ROC116" s="39"/>
      <c r="ROD116" s="39"/>
      <c r="ROE116" s="39"/>
      <c r="ROF116" s="39"/>
      <c r="ROG116" s="39"/>
      <c r="ROH116" s="39"/>
      <c r="ROI116" s="39"/>
      <c r="ROJ116" s="39"/>
      <c r="ROK116" s="39"/>
      <c r="ROL116" s="39"/>
      <c r="ROM116" s="39"/>
      <c r="RON116" s="39"/>
      <c r="ROO116" s="39"/>
      <c r="ROP116" s="39"/>
      <c r="ROQ116" s="39"/>
      <c r="ROR116" s="39"/>
      <c r="ROS116" s="39"/>
      <c r="ROT116" s="39"/>
      <c r="ROU116" s="39"/>
      <c r="ROV116" s="39"/>
      <c r="ROW116" s="39"/>
      <c r="ROX116" s="39"/>
      <c r="ROY116" s="39"/>
      <c r="ROZ116" s="39"/>
      <c r="RPA116" s="39"/>
      <c r="RPB116" s="39"/>
      <c r="RPC116" s="39"/>
      <c r="RPD116" s="39"/>
      <c r="RPE116" s="39"/>
      <c r="RPF116" s="39"/>
      <c r="RPG116" s="39"/>
      <c r="RPH116" s="39"/>
      <c r="RPI116" s="39"/>
      <c r="RPJ116" s="39"/>
      <c r="RPK116" s="39"/>
      <c r="RPL116" s="39"/>
      <c r="RPM116" s="39"/>
      <c r="RPN116" s="39"/>
      <c r="RPO116" s="39"/>
      <c r="RPP116" s="39"/>
      <c r="RPQ116" s="39"/>
      <c r="RPR116" s="39"/>
      <c r="RPS116" s="39"/>
      <c r="RPT116" s="39"/>
      <c r="RPU116" s="39"/>
      <c r="RPV116" s="39"/>
      <c r="RPW116" s="39"/>
      <c r="RPX116" s="39"/>
      <c r="RPY116" s="39"/>
      <c r="RPZ116" s="39"/>
      <c r="RQA116" s="39"/>
      <c r="RQB116" s="39"/>
      <c r="RQC116" s="39"/>
      <c r="RQD116" s="39"/>
      <c r="RQE116" s="39"/>
      <c r="RQF116" s="39"/>
      <c r="RQG116" s="39"/>
      <c r="RQH116" s="39"/>
      <c r="RQI116" s="39"/>
      <c r="RQJ116" s="39"/>
      <c r="RQK116" s="39"/>
      <c r="RQL116" s="39"/>
      <c r="RQM116" s="39"/>
      <c r="RQN116" s="39"/>
      <c r="RQO116" s="39"/>
      <c r="RQP116" s="39"/>
      <c r="RQQ116" s="39"/>
      <c r="RQR116" s="39"/>
      <c r="RQS116" s="39"/>
      <c r="RQT116" s="39"/>
      <c r="RQU116" s="39"/>
      <c r="RQV116" s="39"/>
      <c r="RQW116" s="39"/>
      <c r="RQX116" s="39"/>
      <c r="RQY116" s="39"/>
      <c r="RQZ116" s="39"/>
      <c r="RRA116" s="39"/>
      <c r="RRB116" s="39"/>
      <c r="RRC116" s="39"/>
      <c r="RRD116" s="39"/>
      <c r="RRE116" s="39"/>
      <c r="RRF116" s="39"/>
      <c r="RRG116" s="39"/>
      <c r="RRH116" s="39"/>
      <c r="RRI116" s="39"/>
      <c r="RRJ116" s="39"/>
      <c r="RRK116" s="39"/>
      <c r="RRL116" s="39"/>
      <c r="RRM116" s="39"/>
      <c r="RRN116" s="39"/>
      <c r="RRO116" s="39"/>
      <c r="RRP116" s="39"/>
      <c r="RRQ116" s="39"/>
      <c r="RRR116" s="39"/>
      <c r="RRS116" s="39"/>
      <c r="RRT116" s="39"/>
      <c r="RRU116" s="39"/>
      <c r="RRV116" s="39"/>
      <c r="RRW116" s="39"/>
      <c r="RRX116" s="39"/>
      <c r="RRY116" s="39"/>
      <c r="RRZ116" s="39"/>
      <c r="RSA116" s="39"/>
      <c r="RSB116" s="39"/>
      <c r="RSC116" s="39"/>
      <c r="RSD116" s="39"/>
      <c r="RSE116" s="39"/>
      <c r="RSF116" s="39"/>
      <c r="RSG116" s="39"/>
      <c r="RSH116" s="39"/>
      <c r="RSI116" s="39"/>
      <c r="RSJ116" s="39"/>
      <c r="RSK116" s="39"/>
      <c r="RSL116" s="39"/>
      <c r="RSM116" s="39"/>
      <c r="RSN116" s="39"/>
      <c r="RSO116" s="39"/>
      <c r="RSP116" s="39"/>
      <c r="RSQ116" s="39"/>
      <c r="RSR116" s="39"/>
      <c r="RSS116" s="39"/>
      <c r="RST116" s="39"/>
      <c r="RSU116" s="39"/>
      <c r="RSV116" s="39"/>
      <c r="RSW116" s="39"/>
      <c r="RSX116" s="39"/>
      <c r="RSY116" s="39"/>
      <c r="RSZ116" s="39"/>
      <c r="RTA116" s="39"/>
      <c r="RTB116" s="39"/>
      <c r="RTC116" s="39"/>
      <c r="RTD116" s="39"/>
      <c r="RTE116" s="39"/>
      <c r="RTF116" s="39"/>
      <c r="RTG116" s="39"/>
      <c r="RTH116" s="39"/>
      <c r="RTI116" s="39"/>
      <c r="RTJ116" s="39"/>
      <c r="RTK116" s="39"/>
      <c r="RTL116" s="39"/>
      <c r="RTM116" s="39"/>
      <c r="RTN116" s="39"/>
      <c r="RTO116" s="39"/>
      <c r="RTP116" s="39"/>
      <c r="RTQ116" s="39"/>
      <c r="RTR116" s="39"/>
      <c r="RTS116" s="39"/>
      <c r="RTT116" s="39"/>
      <c r="RTU116" s="39"/>
      <c r="RTV116" s="39"/>
      <c r="RTW116" s="39"/>
      <c r="RTX116" s="39"/>
      <c r="RTY116" s="39"/>
      <c r="RTZ116" s="39"/>
      <c r="RUA116" s="39"/>
      <c r="RUB116" s="39"/>
      <c r="RUC116" s="39"/>
      <c r="RUD116" s="39"/>
      <c r="RUE116" s="39"/>
      <c r="RUF116" s="39"/>
      <c r="RUG116" s="39"/>
      <c r="RUH116" s="39"/>
      <c r="RUI116" s="39"/>
      <c r="RUJ116" s="39"/>
      <c r="RUK116" s="39"/>
      <c r="RUL116" s="39"/>
      <c r="RUM116" s="39"/>
      <c r="RUN116" s="39"/>
      <c r="RUO116" s="39"/>
      <c r="RUP116" s="39"/>
      <c r="RUQ116" s="39"/>
      <c r="RUR116" s="39"/>
      <c r="RUS116" s="39"/>
      <c r="RUT116" s="39"/>
      <c r="RUU116" s="39"/>
      <c r="RUV116" s="39"/>
      <c r="RUW116" s="39"/>
      <c r="RUX116" s="39"/>
      <c r="RUY116" s="39"/>
      <c r="RUZ116" s="39"/>
      <c r="RVA116" s="39"/>
      <c r="RVB116" s="39"/>
      <c r="RVC116" s="39"/>
      <c r="RVD116" s="39"/>
      <c r="RVE116" s="39"/>
      <c r="RVF116" s="39"/>
      <c r="RVG116" s="39"/>
      <c r="RVH116" s="39"/>
      <c r="RVI116" s="39"/>
      <c r="RVJ116" s="39"/>
      <c r="RVK116" s="39"/>
      <c r="RVL116" s="39"/>
      <c r="RVM116" s="39"/>
      <c r="RVN116" s="39"/>
      <c r="RVO116" s="39"/>
      <c r="RVP116" s="39"/>
      <c r="RVQ116" s="39"/>
      <c r="RVR116" s="39"/>
      <c r="RVS116" s="39"/>
      <c r="RVT116" s="39"/>
      <c r="RVU116" s="39"/>
      <c r="RVV116" s="39"/>
      <c r="RVW116" s="39"/>
      <c r="RVX116" s="39"/>
      <c r="RVY116" s="39"/>
      <c r="RVZ116" s="39"/>
      <c r="RWA116" s="39"/>
      <c r="RWB116" s="39"/>
      <c r="RWC116" s="39"/>
      <c r="RWD116" s="39"/>
      <c r="RWE116" s="39"/>
      <c r="RWF116" s="39"/>
      <c r="RWG116" s="39"/>
      <c r="RWH116" s="39"/>
      <c r="RWI116" s="39"/>
      <c r="RWJ116" s="39"/>
      <c r="RWK116" s="39"/>
      <c r="RWL116" s="39"/>
      <c r="RWM116" s="39"/>
      <c r="RWN116" s="39"/>
      <c r="RWO116" s="39"/>
      <c r="RWP116" s="39"/>
      <c r="RWQ116" s="39"/>
      <c r="RWR116" s="39"/>
      <c r="RWS116" s="39"/>
      <c r="RWT116" s="39"/>
      <c r="RWU116" s="39"/>
      <c r="RWV116" s="39"/>
      <c r="RWW116" s="39"/>
      <c r="RWX116" s="39"/>
      <c r="RWY116" s="39"/>
      <c r="RWZ116" s="39"/>
      <c r="RXA116" s="39"/>
      <c r="RXB116" s="39"/>
      <c r="RXC116" s="39"/>
      <c r="RXD116" s="39"/>
      <c r="RXE116" s="39"/>
      <c r="RXF116" s="39"/>
      <c r="RXG116" s="39"/>
      <c r="RXH116" s="39"/>
      <c r="RXI116" s="39"/>
      <c r="RXJ116" s="39"/>
      <c r="RXK116" s="39"/>
      <c r="RXL116" s="39"/>
      <c r="RXM116" s="39"/>
      <c r="RXN116" s="39"/>
      <c r="RXO116" s="39"/>
      <c r="RXP116" s="39"/>
      <c r="RXQ116" s="39"/>
      <c r="RXR116" s="39"/>
      <c r="RXS116" s="39"/>
      <c r="RXT116" s="39"/>
      <c r="RXU116" s="39"/>
      <c r="RXV116" s="39"/>
      <c r="RXW116" s="39"/>
      <c r="RXX116" s="39"/>
      <c r="RXY116" s="39"/>
      <c r="RXZ116" s="39"/>
      <c r="RYA116" s="39"/>
      <c r="RYB116" s="39"/>
      <c r="RYC116" s="39"/>
      <c r="RYD116" s="39"/>
      <c r="RYE116" s="39"/>
      <c r="RYF116" s="39"/>
      <c r="RYG116" s="39"/>
      <c r="RYH116" s="39"/>
      <c r="RYI116" s="39"/>
      <c r="RYJ116" s="39"/>
      <c r="RYK116" s="39"/>
      <c r="RYL116" s="39"/>
      <c r="RYM116" s="39"/>
      <c r="RYN116" s="39"/>
      <c r="RYO116" s="39"/>
      <c r="RYP116" s="39"/>
      <c r="RYQ116" s="39"/>
      <c r="RYR116" s="39"/>
      <c r="RYS116" s="39"/>
      <c r="RYT116" s="39"/>
      <c r="RYU116" s="39"/>
      <c r="RYV116" s="39"/>
      <c r="RYW116" s="39"/>
      <c r="RYX116" s="39"/>
      <c r="RYY116" s="39"/>
      <c r="RYZ116" s="39"/>
      <c r="RZA116" s="39"/>
      <c r="RZB116" s="39"/>
      <c r="RZC116" s="39"/>
      <c r="RZD116" s="39"/>
      <c r="RZE116" s="39"/>
      <c r="RZF116" s="39"/>
      <c r="RZG116" s="39"/>
      <c r="RZH116" s="39"/>
      <c r="RZI116" s="39"/>
      <c r="RZJ116" s="39"/>
      <c r="RZK116" s="39"/>
      <c r="RZL116" s="39"/>
      <c r="RZM116" s="39"/>
      <c r="RZN116" s="39"/>
      <c r="RZO116" s="39"/>
      <c r="RZP116" s="39"/>
      <c r="RZQ116" s="39"/>
      <c r="RZR116" s="39"/>
      <c r="RZS116" s="39"/>
      <c r="RZT116" s="39"/>
      <c r="RZU116" s="39"/>
      <c r="RZV116" s="39"/>
      <c r="RZW116" s="39"/>
      <c r="RZX116" s="39"/>
      <c r="RZY116" s="39"/>
      <c r="RZZ116" s="39"/>
      <c r="SAA116" s="39"/>
      <c r="SAB116" s="39"/>
      <c r="SAC116" s="39"/>
      <c r="SAD116" s="39"/>
      <c r="SAE116" s="39"/>
      <c r="SAF116" s="39"/>
      <c r="SAG116" s="39"/>
      <c r="SAH116" s="39"/>
      <c r="SAI116" s="39"/>
      <c r="SAJ116" s="39"/>
      <c r="SAK116" s="39"/>
      <c r="SAL116" s="39"/>
      <c r="SAM116" s="39"/>
      <c r="SAN116" s="39"/>
      <c r="SAO116" s="39"/>
      <c r="SAP116" s="39"/>
      <c r="SAQ116" s="39"/>
      <c r="SAR116" s="39"/>
      <c r="SAS116" s="39"/>
      <c r="SAT116" s="39"/>
      <c r="SAU116" s="39"/>
      <c r="SAV116" s="39"/>
      <c r="SAW116" s="39"/>
      <c r="SAX116" s="39"/>
      <c r="SAY116" s="39"/>
      <c r="SAZ116" s="39"/>
      <c r="SBA116" s="39"/>
      <c r="SBB116" s="39"/>
      <c r="SBC116" s="39"/>
      <c r="SBD116" s="39"/>
      <c r="SBE116" s="39"/>
      <c r="SBF116" s="39"/>
      <c r="SBG116" s="39"/>
      <c r="SBH116" s="39"/>
      <c r="SBI116" s="39"/>
      <c r="SBJ116" s="39"/>
      <c r="SBK116" s="39"/>
      <c r="SBL116" s="39"/>
      <c r="SBM116" s="39"/>
      <c r="SBN116" s="39"/>
      <c r="SBO116" s="39"/>
      <c r="SBP116" s="39"/>
      <c r="SBQ116" s="39"/>
      <c r="SBR116" s="39"/>
      <c r="SBS116" s="39"/>
      <c r="SBT116" s="39"/>
      <c r="SBU116" s="39"/>
      <c r="SBV116" s="39"/>
      <c r="SBW116" s="39"/>
      <c r="SBX116" s="39"/>
      <c r="SBY116" s="39"/>
      <c r="SBZ116" s="39"/>
      <c r="SCA116" s="39"/>
      <c r="SCB116" s="39"/>
      <c r="SCC116" s="39"/>
      <c r="SCD116" s="39"/>
      <c r="SCE116" s="39"/>
      <c r="SCF116" s="39"/>
      <c r="SCG116" s="39"/>
      <c r="SCH116" s="39"/>
      <c r="SCI116" s="39"/>
      <c r="SCJ116" s="39"/>
      <c r="SCK116" s="39"/>
      <c r="SCL116" s="39"/>
      <c r="SCM116" s="39"/>
      <c r="SCN116" s="39"/>
      <c r="SCO116" s="39"/>
      <c r="SCP116" s="39"/>
      <c r="SCQ116" s="39"/>
      <c r="SCR116" s="39"/>
      <c r="SCS116" s="39"/>
      <c r="SCT116" s="39"/>
      <c r="SCU116" s="39"/>
      <c r="SCV116" s="39"/>
      <c r="SCW116" s="39"/>
      <c r="SCX116" s="39"/>
      <c r="SCY116" s="39"/>
      <c r="SCZ116" s="39"/>
      <c r="SDA116" s="39"/>
      <c r="SDB116" s="39"/>
      <c r="SDC116" s="39"/>
      <c r="SDD116" s="39"/>
      <c r="SDE116" s="39"/>
      <c r="SDF116" s="39"/>
      <c r="SDG116" s="39"/>
      <c r="SDH116" s="39"/>
      <c r="SDI116" s="39"/>
      <c r="SDJ116" s="39"/>
      <c r="SDK116" s="39"/>
      <c r="SDL116" s="39"/>
      <c r="SDM116" s="39"/>
      <c r="SDN116" s="39"/>
      <c r="SDO116" s="39"/>
      <c r="SDP116" s="39"/>
      <c r="SDQ116" s="39"/>
      <c r="SDR116" s="39"/>
      <c r="SDS116" s="39"/>
      <c r="SDT116" s="39"/>
      <c r="SDU116" s="39"/>
      <c r="SDV116" s="39"/>
      <c r="SDW116" s="39"/>
      <c r="SDX116" s="39"/>
      <c r="SDY116" s="39"/>
      <c r="SDZ116" s="39"/>
      <c r="SEA116" s="39"/>
      <c r="SEB116" s="39"/>
      <c r="SEC116" s="39"/>
      <c r="SED116" s="39"/>
      <c r="SEE116" s="39"/>
      <c r="SEF116" s="39"/>
      <c r="SEG116" s="39"/>
      <c r="SEH116" s="39"/>
      <c r="SEI116" s="39"/>
      <c r="SEJ116" s="39"/>
      <c r="SEK116" s="39"/>
      <c r="SEL116" s="39"/>
      <c r="SEM116" s="39"/>
      <c r="SEN116" s="39"/>
      <c r="SEO116" s="39"/>
      <c r="SEP116" s="39"/>
      <c r="SEQ116" s="39"/>
      <c r="SER116" s="39"/>
      <c r="SES116" s="39"/>
      <c r="SET116" s="39"/>
      <c r="SEU116" s="39"/>
      <c r="SEV116" s="39"/>
      <c r="SEW116" s="39"/>
      <c r="SEX116" s="39"/>
      <c r="SEY116" s="39"/>
      <c r="SEZ116" s="39"/>
      <c r="SFA116" s="39"/>
      <c r="SFB116" s="39"/>
      <c r="SFC116" s="39"/>
      <c r="SFD116" s="39"/>
      <c r="SFE116" s="39"/>
      <c r="SFF116" s="39"/>
      <c r="SFG116" s="39"/>
      <c r="SFH116" s="39"/>
      <c r="SFI116" s="39"/>
      <c r="SFJ116" s="39"/>
      <c r="SFK116" s="39"/>
      <c r="SFL116" s="39"/>
      <c r="SFM116" s="39"/>
      <c r="SFN116" s="39"/>
      <c r="SFO116" s="39"/>
      <c r="SFP116" s="39"/>
      <c r="SFQ116" s="39"/>
      <c r="SFR116" s="39"/>
      <c r="SFS116" s="39"/>
      <c r="SFT116" s="39"/>
      <c r="SFU116" s="39"/>
      <c r="SFV116" s="39"/>
      <c r="SFW116" s="39"/>
      <c r="SFX116" s="39"/>
      <c r="SFY116" s="39"/>
      <c r="SFZ116" s="39"/>
      <c r="SGA116" s="39"/>
      <c r="SGB116" s="39"/>
      <c r="SGC116" s="39"/>
      <c r="SGD116" s="39"/>
      <c r="SGE116" s="39"/>
      <c r="SGF116" s="39"/>
      <c r="SGG116" s="39"/>
      <c r="SGH116" s="39"/>
      <c r="SGI116" s="39"/>
      <c r="SGJ116" s="39"/>
      <c r="SGK116" s="39"/>
      <c r="SGL116" s="39"/>
      <c r="SGM116" s="39"/>
      <c r="SGN116" s="39"/>
      <c r="SGO116" s="39"/>
      <c r="SGP116" s="39"/>
      <c r="SGQ116" s="39"/>
      <c r="SGR116" s="39"/>
      <c r="SGS116" s="39"/>
      <c r="SGT116" s="39"/>
      <c r="SGU116" s="39"/>
      <c r="SGV116" s="39"/>
      <c r="SGW116" s="39"/>
      <c r="SGX116" s="39"/>
      <c r="SGY116" s="39"/>
      <c r="SGZ116" s="39"/>
      <c r="SHA116" s="39"/>
      <c r="SHB116" s="39"/>
      <c r="SHC116" s="39"/>
      <c r="SHD116" s="39"/>
      <c r="SHE116" s="39"/>
      <c r="SHF116" s="39"/>
      <c r="SHG116" s="39"/>
      <c r="SHH116" s="39"/>
      <c r="SHI116" s="39"/>
      <c r="SHJ116" s="39"/>
      <c r="SHK116" s="39"/>
      <c r="SHL116" s="39"/>
      <c r="SHM116" s="39"/>
      <c r="SHN116" s="39"/>
      <c r="SHO116" s="39"/>
      <c r="SHP116" s="39"/>
      <c r="SHQ116" s="39"/>
      <c r="SHR116" s="39"/>
      <c r="SHS116" s="39"/>
      <c r="SHT116" s="39"/>
      <c r="SHU116" s="39"/>
      <c r="SHV116" s="39"/>
      <c r="SHW116" s="39"/>
      <c r="SHX116" s="39"/>
      <c r="SHY116" s="39"/>
      <c r="SHZ116" s="39"/>
      <c r="SIA116" s="39"/>
      <c r="SIB116" s="39"/>
      <c r="SIC116" s="39"/>
      <c r="SID116" s="39"/>
      <c r="SIE116" s="39"/>
      <c r="SIF116" s="39"/>
      <c r="SIG116" s="39"/>
      <c r="SIH116" s="39"/>
      <c r="SII116" s="39"/>
      <c r="SIJ116" s="39"/>
      <c r="SIK116" s="39"/>
      <c r="SIL116" s="39"/>
      <c r="SIM116" s="39"/>
      <c r="SIN116" s="39"/>
      <c r="SIO116" s="39"/>
      <c r="SIP116" s="39"/>
      <c r="SIQ116" s="39"/>
      <c r="SIR116" s="39"/>
      <c r="SIS116" s="39"/>
      <c r="SIT116" s="39"/>
      <c r="SIU116" s="39"/>
      <c r="SIV116" s="39"/>
      <c r="SIW116" s="39"/>
      <c r="SIX116" s="39"/>
      <c r="SIY116" s="39"/>
      <c r="SIZ116" s="39"/>
      <c r="SJA116" s="39"/>
      <c r="SJB116" s="39"/>
      <c r="SJC116" s="39"/>
      <c r="SJD116" s="39"/>
      <c r="SJE116" s="39"/>
      <c r="SJF116" s="39"/>
      <c r="SJG116" s="39"/>
      <c r="SJH116" s="39"/>
      <c r="SJI116" s="39"/>
      <c r="SJJ116" s="39"/>
      <c r="SJK116" s="39"/>
      <c r="SJL116" s="39"/>
      <c r="SJM116" s="39"/>
      <c r="SJN116" s="39"/>
      <c r="SJO116" s="39"/>
      <c r="SJP116" s="39"/>
      <c r="SJQ116" s="39"/>
      <c r="SJR116" s="39"/>
      <c r="SJS116" s="39"/>
      <c r="SJT116" s="39"/>
      <c r="SJU116" s="39"/>
      <c r="SJV116" s="39"/>
      <c r="SJW116" s="39"/>
      <c r="SJX116" s="39"/>
      <c r="SJY116" s="39"/>
      <c r="SJZ116" s="39"/>
      <c r="SKA116" s="39"/>
      <c r="SKB116" s="39"/>
      <c r="SKC116" s="39"/>
      <c r="SKD116" s="39"/>
      <c r="SKE116" s="39"/>
      <c r="SKF116" s="39"/>
      <c r="SKG116" s="39"/>
      <c r="SKH116" s="39"/>
      <c r="SKI116" s="39"/>
      <c r="SKJ116" s="39"/>
      <c r="SKK116" s="39"/>
      <c r="SKL116" s="39"/>
      <c r="SKM116" s="39"/>
      <c r="SKN116" s="39"/>
      <c r="SKO116" s="39"/>
      <c r="SKP116" s="39"/>
      <c r="SKQ116" s="39"/>
      <c r="SKR116" s="39"/>
      <c r="SKS116" s="39"/>
      <c r="SKT116" s="39"/>
      <c r="SKU116" s="39"/>
      <c r="SKV116" s="39"/>
      <c r="SKW116" s="39"/>
      <c r="SKX116" s="39"/>
      <c r="SKY116" s="39"/>
      <c r="SKZ116" s="39"/>
      <c r="SLA116" s="39"/>
      <c r="SLB116" s="39"/>
      <c r="SLC116" s="39"/>
      <c r="SLD116" s="39"/>
      <c r="SLE116" s="39"/>
      <c r="SLF116" s="39"/>
      <c r="SLG116" s="39"/>
      <c r="SLH116" s="39"/>
      <c r="SLI116" s="39"/>
      <c r="SLJ116" s="39"/>
      <c r="SLK116" s="39"/>
      <c r="SLL116" s="39"/>
      <c r="SLM116" s="39"/>
      <c r="SLN116" s="39"/>
      <c r="SLO116" s="39"/>
      <c r="SLP116" s="39"/>
      <c r="SLQ116" s="39"/>
      <c r="SLR116" s="39"/>
      <c r="SLS116" s="39"/>
      <c r="SLT116" s="39"/>
      <c r="SLU116" s="39"/>
      <c r="SLV116" s="39"/>
      <c r="SLW116" s="39"/>
      <c r="SLX116" s="39"/>
      <c r="SLY116" s="39"/>
      <c r="SLZ116" s="39"/>
      <c r="SMA116" s="39"/>
      <c r="SMB116" s="39"/>
      <c r="SMC116" s="39"/>
      <c r="SMD116" s="39"/>
      <c r="SME116" s="39"/>
      <c r="SMF116" s="39"/>
      <c r="SMG116" s="39"/>
      <c r="SMH116" s="39"/>
      <c r="SMI116" s="39"/>
      <c r="SMJ116" s="39"/>
      <c r="SMK116" s="39"/>
      <c r="SML116" s="39"/>
      <c r="SMM116" s="39"/>
      <c r="SMN116" s="39"/>
      <c r="SMO116" s="39"/>
      <c r="SMP116" s="39"/>
      <c r="SMQ116" s="39"/>
      <c r="SMR116" s="39"/>
      <c r="SMS116" s="39"/>
      <c r="SMT116" s="39"/>
      <c r="SMU116" s="39"/>
      <c r="SMV116" s="39"/>
      <c r="SMW116" s="39"/>
      <c r="SMX116" s="39"/>
      <c r="SMY116" s="39"/>
      <c r="SMZ116" s="39"/>
      <c r="SNA116" s="39"/>
      <c r="SNB116" s="39"/>
      <c r="SNC116" s="39"/>
      <c r="SND116" s="39"/>
      <c r="SNE116" s="39"/>
      <c r="SNF116" s="39"/>
      <c r="SNG116" s="39"/>
      <c r="SNH116" s="39"/>
      <c r="SNI116" s="39"/>
      <c r="SNJ116" s="39"/>
      <c r="SNK116" s="39"/>
      <c r="SNL116" s="39"/>
      <c r="SNM116" s="39"/>
      <c r="SNN116" s="39"/>
      <c r="SNO116" s="39"/>
      <c r="SNP116" s="39"/>
      <c r="SNQ116" s="39"/>
      <c r="SNR116" s="39"/>
      <c r="SNS116" s="39"/>
      <c r="SNT116" s="39"/>
      <c r="SNU116" s="39"/>
      <c r="SNV116" s="39"/>
      <c r="SNW116" s="39"/>
      <c r="SNX116" s="39"/>
      <c r="SNY116" s="39"/>
      <c r="SNZ116" s="39"/>
      <c r="SOA116" s="39"/>
      <c r="SOB116" s="39"/>
      <c r="SOC116" s="39"/>
      <c r="SOD116" s="39"/>
      <c r="SOE116" s="39"/>
      <c r="SOF116" s="39"/>
      <c r="SOG116" s="39"/>
      <c r="SOH116" s="39"/>
      <c r="SOI116" s="39"/>
      <c r="SOJ116" s="39"/>
      <c r="SOK116" s="39"/>
      <c r="SOL116" s="39"/>
      <c r="SOM116" s="39"/>
      <c r="SON116" s="39"/>
      <c r="SOO116" s="39"/>
      <c r="SOP116" s="39"/>
      <c r="SOQ116" s="39"/>
      <c r="SOR116" s="39"/>
      <c r="SOS116" s="39"/>
      <c r="SOT116" s="39"/>
      <c r="SOU116" s="39"/>
      <c r="SOV116" s="39"/>
      <c r="SOW116" s="39"/>
      <c r="SOX116" s="39"/>
      <c r="SOY116" s="39"/>
      <c r="SOZ116" s="39"/>
      <c r="SPA116" s="39"/>
      <c r="SPB116" s="39"/>
      <c r="SPC116" s="39"/>
      <c r="SPD116" s="39"/>
      <c r="SPE116" s="39"/>
      <c r="SPF116" s="39"/>
      <c r="SPG116" s="39"/>
      <c r="SPH116" s="39"/>
      <c r="SPI116" s="39"/>
      <c r="SPJ116" s="39"/>
      <c r="SPK116" s="39"/>
      <c r="SPL116" s="39"/>
      <c r="SPM116" s="39"/>
      <c r="SPN116" s="39"/>
      <c r="SPO116" s="39"/>
      <c r="SPP116" s="39"/>
      <c r="SPQ116" s="39"/>
      <c r="SPR116" s="39"/>
      <c r="SPS116" s="39"/>
      <c r="SPT116" s="39"/>
      <c r="SPU116" s="39"/>
      <c r="SPV116" s="39"/>
      <c r="SPW116" s="39"/>
      <c r="SPX116" s="39"/>
      <c r="SPY116" s="39"/>
      <c r="SPZ116" s="39"/>
      <c r="SQA116" s="39"/>
      <c r="SQB116" s="39"/>
      <c r="SQC116" s="39"/>
      <c r="SQD116" s="39"/>
      <c r="SQE116" s="39"/>
      <c r="SQF116" s="39"/>
      <c r="SQG116" s="39"/>
      <c r="SQH116" s="39"/>
      <c r="SQI116" s="39"/>
      <c r="SQJ116" s="39"/>
      <c r="SQK116" s="39"/>
      <c r="SQL116" s="39"/>
      <c r="SQM116" s="39"/>
      <c r="SQN116" s="39"/>
      <c r="SQO116" s="39"/>
      <c r="SQP116" s="39"/>
      <c r="SQQ116" s="39"/>
      <c r="SQR116" s="39"/>
      <c r="SQS116" s="39"/>
      <c r="SQT116" s="39"/>
      <c r="SQU116" s="39"/>
      <c r="SQV116" s="39"/>
      <c r="SQW116" s="39"/>
      <c r="SQX116" s="39"/>
      <c r="SQY116" s="39"/>
      <c r="SQZ116" s="39"/>
      <c r="SRA116" s="39"/>
      <c r="SRB116" s="39"/>
      <c r="SRC116" s="39"/>
      <c r="SRD116" s="39"/>
      <c r="SRE116" s="39"/>
      <c r="SRF116" s="39"/>
      <c r="SRG116" s="39"/>
      <c r="SRH116" s="39"/>
      <c r="SRI116" s="39"/>
      <c r="SRJ116" s="39"/>
      <c r="SRK116" s="39"/>
      <c r="SRL116" s="39"/>
      <c r="SRM116" s="39"/>
      <c r="SRN116" s="39"/>
      <c r="SRO116" s="39"/>
      <c r="SRP116" s="39"/>
      <c r="SRQ116" s="39"/>
      <c r="SRR116" s="39"/>
      <c r="SRS116" s="39"/>
      <c r="SRT116" s="39"/>
      <c r="SRU116" s="39"/>
      <c r="SRV116" s="39"/>
      <c r="SRW116" s="39"/>
      <c r="SRX116" s="39"/>
      <c r="SRY116" s="39"/>
      <c r="SRZ116" s="39"/>
      <c r="SSA116" s="39"/>
      <c r="SSB116" s="39"/>
      <c r="SSC116" s="39"/>
      <c r="SSD116" s="39"/>
      <c r="SSE116" s="39"/>
      <c r="SSF116" s="39"/>
      <c r="SSG116" s="39"/>
      <c r="SSH116" s="39"/>
      <c r="SSI116" s="39"/>
      <c r="SSJ116" s="39"/>
      <c r="SSK116" s="39"/>
      <c r="SSL116" s="39"/>
      <c r="SSM116" s="39"/>
      <c r="SSN116" s="39"/>
      <c r="SSO116" s="39"/>
      <c r="SSP116" s="39"/>
      <c r="SSQ116" s="39"/>
      <c r="SSR116" s="39"/>
      <c r="SSS116" s="39"/>
      <c r="SST116" s="39"/>
      <c r="SSU116" s="39"/>
      <c r="SSV116" s="39"/>
      <c r="SSW116" s="39"/>
      <c r="SSX116" s="39"/>
      <c r="SSY116" s="39"/>
      <c r="SSZ116" s="39"/>
      <c r="STA116" s="39"/>
      <c r="STB116" s="39"/>
      <c r="STC116" s="39"/>
      <c r="STD116" s="39"/>
      <c r="STE116" s="39"/>
      <c r="STF116" s="39"/>
      <c r="STG116" s="39"/>
      <c r="STH116" s="39"/>
      <c r="STI116" s="39"/>
      <c r="STJ116" s="39"/>
      <c r="STK116" s="39"/>
      <c r="STL116" s="39"/>
      <c r="STM116" s="39"/>
      <c r="STN116" s="39"/>
      <c r="STO116" s="39"/>
      <c r="STP116" s="39"/>
      <c r="STQ116" s="39"/>
      <c r="STR116" s="39"/>
      <c r="STS116" s="39"/>
      <c r="STT116" s="39"/>
      <c r="STU116" s="39"/>
      <c r="STV116" s="39"/>
      <c r="STW116" s="39"/>
      <c r="STX116" s="39"/>
      <c r="STY116" s="39"/>
      <c r="STZ116" s="39"/>
      <c r="SUA116" s="39"/>
      <c r="SUB116" s="39"/>
      <c r="SUC116" s="39"/>
      <c r="SUD116" s="39"/>
      <c r="SUE116" s="39"/>
      <c r="SUF116" s="39"/>
      <c r="SUG116" s="39"/>
      <c r="SUH116" s="39"/>
      <c r="SUI116" s="39"/>
      <c r="SUJ116" s="39"/>
      <c r="SUK116" s="39"/>
      <c r="SUL116" s="39"/>
      <c r="SUM116" s="39"/>
      <c r="SUN116" s="39"/>
      <c r="SUO116" s="39"/>
      <c r="SUP116" s="39"/>
      <c r="SUQ116" s="39"/>
      <c r="SUR116" s="39"/>
      <c r="SUS116" s="39"/>
      <c r="SUT116" s="39"/>
      <c r="SUU116" s="39"/>
      <c r="SUV116" s="39"/>
      <c r="SUW116" s="39"/>
      <c r="SUX116" s="39"/>
      <c r="SUY116" s="39"/>
      <c r="SUZ116" s="39"/>
      <c r="SVA116" s="39"/>
      <c r="SVB116" s="39"/>
      <c r="SVC116" s="39"/>
      <c r="SVD116" s="39"/>
      <c r="SVE116" s="39"/>
      <c r="SVF116" s="39"/>
      <c r="SVG116" s="39"/>
      <c r="SVH116" s="39"/>
      <c r="SVI116" s="39"/>
      <c r="SVJ116" s="39"/>
      <c r="SVK116" s="39"/>
      <c r="SVL116" s="39"/>
      <c r="SVM116" s="39"/>
      <c r="SVN116" s="39"/>
      <c r="SVO116" s="39"/>
      <c r="SVP116" s="39"/>
      <c r="SVQ116" s="39"/>
      <c r="SVR116" s="39"/>
      <c r="SVS116" s="39"/>
      <c r="SVT116" s="39"/>
      <c r="SVU116" s="39"/>
      <c r="SVV116" s="39"/>
      <c r="SVW116" s="39"/>
      <c r="SVX116" s="39"/>
      <c r="SVY116" s="39"/>
      <c r="SVZ116" s="39"/>
      <c r="SWA116" s="39"/>
      <c r="SWB116" s="39"/>
      <c r="SWC116" s="39"/>
      <c r="SWD116" s="39"/>
      <c r="SWE116" s="39"/>
      <c r="SWF116" s="39"/>
      <c r="SWG116" s="39"/>
      <c r="SWH116" s="39"/>
      <c r="SWI116" s="39"/>
      <c r="SWJ116" s="39"/>
      <c r="SWK116" s="39"/>
      <c r="SWL116" s="39"/>
      <c r="SWM116" s="39"/>
      <c r="SWN116" s="39"/>
      <c r="SWO116" s="39"/>
      <c r="SWP116" s="39"/>
      <c r="SWQ116" s="39"/>
      <c r="SWR116" s="39"/>
      <c r="SWS116" s="39"/>
      <c r="SWT116" s="39"/>
      <c r="SWU116" s="39"/>
      <c r="SWV116" s="39"/>
      <c r="SWW116" s="39"/>
      <c r="SWX116" s="39"/>
      <c r="SWY116" s="39"/>
      <c r="SWZ116" s="39"/>
      <c r="SXA116" s="39"/>
      <c r="SXB116" s="39"/>
      <c r="SXC116" s="39"/>
      <c r="SXD116" s="39"/>
      <c r="SXE116" s="39"/>
      <c r="SXF116" s="39"/>
      <c r="SXG116" s="39"/>
      <c r="SXH116" s="39"/>
      <c r="SXI116" s="39"/>
      <c r="SXJ116" s="39"/>
      <c r="SXK116" s="39"/>
      <c r="SXL116" s="39"/>
      <c r="SXM116" s="39"/>
      <c r="SXN116" s="39"/>
      <c r="SXO116" s="39"/>
      <c r="SXP116" s="39"/>
      <c r="SXQ116" s="39"/>
      <c r="SXR116" s="39"/>
      <c r="SXS116" s="39"/>
      <c r="SXT116" s="39"/>
      <c r="SXU116" s="39"/>
      <c r="SXV116" s="39"/>
      <c r="SXW116" s="39"/>
      <c r="SXX116" s="39"/>
      <c r="SXY116" s="39"/>
      <c r="SXZ116" s="39"/>
      <c r="SYA116" s="39"/>
      <c r="SYB116" s="39"/>
      <c r="SYC116" s="39"/>
      <c r="SYD116" s="39"/>
      <c r="SYE116" s="39"/>
      <c r="SYF116" s="39"/>
      <c r="SYG116" s="39"/>
      <c r="SYH116" s="39"/>
      <c r="SYI116" s="39"/>
      <c r="SYJ116" s="39"/>
      <c r="SYK116" s="39"/>
      <c r="SYL116" s="39"/>
      <c r="SYM116" s="39"/>
      <c r="SYN116" s="39"/>
      <c r="SYO116" s="39"/>
      <c r="SYP116" s="39"/>
      <c r="SYQ116" s="39"/>
      <c r="SYR116" s="39"/>
      <c r="SYS116" s="39"/>
      <c r="SYT116" s="39"/>
      <c r="SYU116" s="39"/>
      <c r="SYV116" s="39"/>
      <c r="SYW116" s="39"/>
      <c r="SYX116" s="39"/>
      <c r="SYY116" s="39"/>
      <c r="SYZ116" s="39"/>
      <c r="SZA116" s="39"/>
      <c r="SZB116" s="39"/>
      <c r="SZC116" s="39"/>
      <c r="SZD116" s="39"/>
      <c r="SZE116" s="39"/>
      <c r="SZF116" s="39"/>
      <c r="SZG116" s="39"/>
      <c r="SZH116" s="39"/>
      <c r="SZI116" s="39"/>
      <c r="SZJ116" s="39"/>
      <c r="SZK116" s="39"/>
      <c r="SZL116" s="39"/>
      <c r="SZM116" s="39"/>
      <c r="SZN116" s="39"/>
      <c r="SZO116" s="39"/>
      <c r="SZP116" s="39"/>
      <c r="SZQ116" s="39"/>
      <c r="SZR116" s="39"/>
      <c r="SZS116" s="39"/>
      <c r="SZT116" s="39"/>
      <c r="SZU116" s="39"/>
      <c r="SZV116" s="39"/>
      <c r="SZW116" s="39"/>
      <c r="SZX116" s="39"/>
      <c r="SZY116" s="39"/>
      <c r="SZZ116" s="39"/>
      <c r="TAA116" s="39"/>
      <c r="TAB116" s="39"/>
      <c r="TAC116" s="39"/>
      <c r="TAD116" s="39"/>
      <c r="TAE116" s="39"/>
      <c r="TAF116" s="39"/>
      <c r="TAG116" s="39"/>
      <c r="TAH116" s="39"/>
      <c r="TAI116" s="39"/>
      <c r="TAJ116" s="39"/>
      <c r="TAK116" s="39"/>
      <c r="TAL116" s="39"/>
      <c r="TAM116" s="39"/>
      <c r="TAN116" s="39"/>
      <c r="TAO116" s="39"/>
      <c r="TAP116" s="39"/>
      <c r="TAQ116" s="39"/>
      <c r="TAR116" s="39"/>
      <c r="TAS116" s="39"/>
      <c r="TAT116" s="39"/>
      <c r="TAU116" s="39"/>
      <c r="TAV116" s="39"/>
      <c r="TAW116" s="39"/>
      <c r="TAX116" s="39"/>
      <c r="TAY116" s="39"/>
      <c r="TAZ116" s="39"/>
      <c r="TBA116" s="39"/>
      <c r="TBB116" s="39"/>
      <c r="TBC116" s="39"/>
      <c r="TBD116" s="39"/>
      <c r="TBE116" s="39"/>
      <c r="TBF116" s="39"/>
      <c r="TBG116" s="39"/>
      <c r="TBH116" s="39"/>
      <c r="TBI116" s="39"/>
      <c r="TBJ116" s="39"/>
      <c r="TBK116" s="39"/>
      <c r="TBL116" s="39"/>
      <c r="TBM116" s="39"/>
      <c r="TBN116" s="39"/>
      <c r="TBO116" s="39"/>
      <c r="TBP116" s="39"/>
      <c r="TBQ116" s="39"/>
      <c r="TBR116" s="39"/>
      <c r="TBS116" s="39"/>
      <c r="TBT116" s="39"/>
      <c r="TBU116" s="39"/>
      <c r="TBV116" s="39"/>
      <c r="TBW116" s="39"/>
      <c r="TBX116" s="39"/>
      <c r="TBY116" s="39"/>
      <c r="TBZ116" s="39"/>
      <c r="TCA116" s="39"/>
      <c r="TCB116" s="39"/>
      <c r="TCC116" s="39"/>
      <c r="TCD116" s="39"/>
      <c r="TCE116" s="39"/>
      <c r="TCF116" s="39"/>
      <c r="TCG116" s="39"/>
      <c r="TCH116" s="39"/>
      <c r="TCI116" s="39"/>
      <c r="TCJ116" s="39"/>
      <c r="TCK116" s="39"/>
      <c r="TCL116" s="39"/>
      <c r="TCM116" s="39"/>
      <c r="TCN116" s="39"/>
      <c r="TCO116" s="39"/>
      <c r="TCP116" s="39"/>
      <c r="TCQ116" s="39"/>
      <c r="TCR116" s="39"/>
      <c r="TCS116" s="39"/>
      <c r="TCT116" s="39"/>
      <c r="TCU116" s="39"/>
      <c r="TCV116" s="39"/>
      <c r="TCW116" s="39"/>
      <c r="TCX116" s="39"/>
      <c r="TCY116" s="39"/>
      <c r="TCZ116" s="39"/>
      <c r="TDA116" s="39"/>
      <c r="TDB116" s="39"/>
      <c r="TDC116" s="39"/>
      <c r="TDD116" s="39"/>
      <c r="TDE116" s="39"/>
      <c r="TDF116" s="39"/>
      <c r="TDG116" s="39"/>
      <c r="TDH116" s="39"/>
      <c r="TDI116" s="39"/>
      <c r="TDJ116" s="39"/>
      <c r="TDK116" s="39"/>
      <c r="TDL116" s="39"/>
      <c r="TDM116" s="39"/>
      <c r="TDN116" s="39"/>
      <c r="TDO116" s="39"/>
      <c r="TDP116" s="39"/>
      <c r="TDQ116" s="39"/>
      <c r="TDR116" s="39"/>
      <c r="TDS116" s="39"/>
      <c r="TDT116" s="39"/>
      <c r="TDU116" s="39"/>
      <c r="TDV116" s="39"/>
      <c r="TDW116" s="39"/>
      <c r="TDX116" s="39"/>
      <c r="TDY116" s="39"/>
      <c r="TDZ116" s="39"/>
      <c r="TEA116" s="39"/>
      <c r="TEB116" s="39"/>
      <c r="TEC116" s="39"/>
      <c r="TED116" s="39"/>
      <c r="TEE116" s="39"/>
      <c r="TEF116" s="39"/>
      <c r="TEG116" s="39"/>
      <c r="TEH116" s="39"/>
      <c r="TEI116" s="39"/>
      <c r="TEJ116" s="39"/>
      <c r="TEK116" s="39"/>
      <c r="TEL116" s="39"/>
      <c r="TEM116" s="39"/>
      <c r="TEN116" s="39"/>
      <c r="TEO116" s="39"/>
      <c r="TEP116" s="39"/>
      <c r="TEQ116" s="39"/>
      <c r="TER116" s="39"/>
      <c r="TES116" s="39"/>
      <c r="TET116" s="39"/>
      <c r="TEU116" s="39"/>
      <c r="TEV116" s="39"/>
      <c r="TEW116" s="39"/>
      <c r="TEX116" s="39"/>
      <c r="TEY116" s="39"/>
      <c r="TEZ116" s="39"/>
      <c r="TFA116" s="39"/>
      <c r="TFB116" s="39"/>
      <c r="TFC116" s="39"/>
      <c r="TFD116" s="39"/>
      <c r="TFE116" s="39"/>
      <c r="TFF116" s="39"/>
      <c r="TFG116" s="39"/>
      <c r="TFH116" s="39"/>
      <c r="TFI116" s="39"/>
      <c r="TFJ116" s="39"/>
      <c r="TFK116" s="39"/>
      <c r="TFL116" s="39"/>
      <c r="TFM116" s="39"/>
      <c r="TFN116" s="39"/>
      <c r="TFO116" s="39"/>
      <c r="TFP116" s="39"/>
      <c r="TFQ116" s="39"/>
      <c r="TFR116" s="39"/>
      <c r="TFS116" s="39"/>
      <c r="TFT116" s="39"/>
      <c r="TFU116" s="39"/>
      <c r="TFV116" s="39"/>
      <c r="TFW116" s="39"/>
      <c r="TFX116" s="39"/>
      <c r="TFY116" s="39"/>
      <c r="TFZ116" s="39"/>
      <c r="TGA116" s="39"/>
      <c r="TGB116" s="39"/>
      <c r="TGC116" s="39"/>
      <c r="TGD116" s="39"/>
      <c r="TGE116" s="39"/>
      <c r="TGF116" s="39"/>
      <c r="TGG116" s="39"/>
      <c r="TGH116" s="39"/>
      <c r="TGI116" s="39"/>
      <c r="TGJ116" s="39"/>
      <c r="TGK116" s="39"/>
      <c r="TGL116" s="39"/>
      <c r="TGM116" s="39"/>
      <c r="TGN116" s="39"/>
      <c r="TGO116" s="39"/>
      <c r="TGP116" s="39"/>
      <c r="TGQ116" s="39"/>
      <c r="TGR116" s="39"/>
      <c r="TGS116" s="39"/>
      <c r="TGT116" s="39"/>
      <c r="TGU116" s="39"/>
      <c r="TGV116" s="39"/>
      <c r="TGW116" s="39"/>
      <c r="TGX116" s="39"/>
      <c r="TGY116" s="39"/>
      <c r="TGZ116" s="39"/>
      <c r="THA116" s="39"/>
      <c r="THB116" s="39"/>
      <c r="THC116" s="39"/>
      <c r="THD116" s="39"/>
      <c r="THE116" s="39"/>
      <c r="THF116" s="39"/>
      <c r="THG116" s="39"/>
      <c r="THH116" s="39"/>
      <c r="THI116" s="39"/>
      <c r="THJ116" s="39"/>
      <c r="THK116" s="39"/>
      <c r="THL116" s="39"/>
      <c r="THM116" s="39"/>
      <c r="THN116" s="39"/>
      <c r="THO116" s="39"/>
      <c r="THP116" s="39"/>
      <c r="THQ116" s="39"/>
      <c r="THR116" s="39"/>
      <c r="THS116" s="39"/>
      <c r="THT116" s="39"/>
      <c r="THU116" s="39"/>
      <c r="THV116" s="39"/>
      <c r="THW116" s="39"/>
      <c r="THX116" s="39"/>
      <c r="THY116" s="39"/>
      <c r="THZ116" s="39"/>
      <c r="TIA116" s="39"/>
      <c r="TIB116" s="39"/>
      <c r="TIC116" s="39"/>
      <c r="TID116" s="39"/>
      <c r="TIE116" s="39"/>
      <c r="TIF116" s="39"/>
      <c r="TIG116" s="39"/>
      <c r="TIH116" s="39"/>
      <c r="TII116" s="39"/>
      <c r="TIJ116" s="39"/>
      <c r="TIK116" s="39"/>
      <c r="TIL116" s="39"/>
      <c r="TIM116" s="39"/>
      <c r="TIN116" s="39"/>
      <c r="TIO116" s="39"/>
      <c r="TIP116" s="39"/>
      <c r="TIQ116" s="39"/>
      <c r="TIR116" s="39"/>
      <c r="TIS116" s="39"/>
      <c r="TIT116" s="39"/>
      <c r="TIU116" s="39"/>
      <c r="TIV116" s="39"/>
      <c r="TIW116" s="39"/>
      <c r="TIX116" s="39"/>
      <c r="TIY116" s="39"/>
      <c r="TIZ116" s="39"/>
      <c r="TJA116" s="39"/>
      <c r="TJB116" s="39"/>
      <c r="TJC116" s="39"/>
      <c r="TJD116" s="39"/>
      <c r="TJE116" s="39"/>
      <c r="TJF116" s="39"/>
      <c r="TJG116" s="39"/>
      <c r="TJH116" s="39"/>
      <c r="TJI116" s="39"/>
      <c r="TJJ116" s="39"/>
      <c r="TJK116" s="39"/>
      <c r="TJL116" s="39"/>
      <c r="TJM116" s="39"/>
      <c r="TJN116" s="39"/>
      <c r="TJO116" s="39"/>
      <c r="TJP116" s="39"/>
      <c r="TJQ116" s="39"/>
      <c r="TJR116" s="39"/>
      <c r="TJS116" s="39"/>
      <c r="TJT116" s="39"/>
      <c r="TJU116" s="39"/>
      <c r="TJV116" s="39"/>
      <c r="TJW116" s="39"/>
      <c r="TJX116" s="39"/>
      <c r="TJY116" s="39"/>
      <c r="TJZ116" s="39"/>
      <c r="TKA116" s="39"/>
      <c r="TKB116" s="39"/>
      <c r="TKC116" s="39"/>
      <c r="TKD116" s="39"/>
      <c r="TKE116" s="39"/>
      <c r="TKF116" s="39"/>
      <c r="TKG116" s="39"/>
      <c r="TKH116" s="39"/>
      <c r="TKI116" s="39"/>
      <c r="TKJ116" s="39"/>
      <c r="TKK116" s="39"/>
      <c r="TKL116" s="39"/>
      <c r="TKM116" s="39"/>
      <c r="TKN116" s="39"/>
      <c r="TKO116" s="39"/>
      <c r="TKP116" s="39"/>
      <c r="TKQ116" s="39"/>
      <c r="TKR116" s="39"/>
      <c r="TKS116" s="39"/>
      <c r="TKT116" s="39"/>
      <c r="TKU116" s="39"/>
      <c r="TKV116" s="39"/>
      <c r="TKW116" s="39"/>
      <c r="TKX116" s="39"/>
      <c r="TKY116" s="39"/>
      <c r="TKZ116" s="39"/>
      <c r="TLA116" s="39"/>
      <c r="TLB116" s="39"/>
      <c r="TLC116" s="39"/>
      <c r="TLD116" s="39"/>
      <c r="TLE116" s="39"/>
      <c r="TLF116" s="39"/>
      <c r="TLG116" s="39"/>
      <c r="TLH116" s="39"/>
      <c r="TLI116" s="39"/>
      <c r="TLJ116" s="39"/>
      <c r="TLK116" s="39"/>
      <c r="TLL116" s="39"/>
      <c r="TLM116" s="39"/>
      <c r="TLN116" s="39"/>
      <c r="TLO116" s="39"/>
      <c r="TLP116" s="39"/>
      <c r="TLQ116" s="39"/>
      <c r="TLR116" s="39"/>
      <c r="TLS116" s="39"/>
      <c r="TLT116" s="39"/>
      <c r="TLU116" s="39"/>
      <c r="TLV116" s="39"/>
      <c r="TLW116" s="39"/>
      <c r="TLX116" s="39"/>
      <c r="TLY116" s="39"/>
      <c r="TLZ116" s="39"/>
      <c r="TMA116" s="39"/>
      <c r="TMB116" s="39"/>
      <c r="TMC116" s="39"/>
      <c r="TMD116" s="39"/>
      <c r="TME116" s="39"/>
      <c r="TMF116" s="39"/>
      <c r="TMG116" s="39"/>
      <c r="TMH116" s="39"/>
      <c r="TMI116" s="39"/>
      <c r="TMJ116" s="39"/>
      <c r="TMK116" s="39"/>
      <c r="TML116" s="39"/>
      <c r="TMM116" s="39"/>
      <c r="TMN116" s="39"/>
      <c r="TMO116" s="39"/>
      <c r="TMP116" s="39"/>
      <c r="TMQ116" s="39"/>
      <c r="TMR116" s="39"/>
      <c r="TMS116" s="39"/>
      <c r="TMT116" s="39"/>
      <c r="TMU116" s="39"/>
      <c r="TMV116" s="39"/>
      <c r="TMW116" s="39"/>
      <c r="TMX116" s="39"/>
      <c r="TMY116" s="39"/>
      <c r="TMZ116" s="39"/>
      <c r="TNA116" s="39"/>
      <c r="TNB116" s="39"/>
      <c r="TNC116" s="39"/>
      <c r="TND116" s="39"/>
      <c r="TNE116" s="39"/>
      <c r="TNF116" s="39"/>
      <c r="TNG116" s="39"/>
      <c r="TNH116" s="39"/>
      <c r="TNI116" s="39"/>
      <c r="TNJ116" s="39"/>
      <c r="TNK116" s="39"/>
      <c r="TNL116" s="39"/>
      <c r="TNM116" s="39"/>
      <c r="TNN116" s="39"/>
      <c r="TNO116" s="39"/>
      <c r="TNP116" s="39"/>
      <c r="TNQ116" s="39"/>
      <c r="TNR116" s="39"/>
      <c r="TNS116" s="39"/>
      <c r="TNT116" s="39"/>
      <c r="TNU116" s="39"/>
      <c r="TNV116" s="39"/>
      <c r="TNW116" s="39"/>
      <c r="TNX116" s="39"/>
      <c r="TNY116" s="39"/>
      <c r="TNZ116" s="39"/>
      <c r="TOA116" s="39"/>
      <c r="TOB116" s="39"/>
      <c r="TOC116" s="39"/>
      <c r="TOD116" s="39"/>
      <c r="TOE116" s="39"/>
      <c r="TOF116" s="39"/>
      <c r="TOG116" s="39"/>
      <c r="TOH116" s="39"/>
      <c r="TOI116" s="39"/>
      <c r="TOJ116" s="39"/>
      <c r="TOK116" s="39"/>
      <c r="TOL116" s="39"/>
      <c r="TOM116" s="39"/>
      <c r="TON116" s="39"/>
      <c r="TOO116" s="39"/>
      <c r="TOP116" s="39"/>
      <c r="TOQ116" s="39"/>
      <c r="TOR116" s="39"/>
      <c r="TOS116" s="39"/>
      <c r="TOT116" s="39"/>
      <c r="TOU116" s="39"/>
      <c r="TOV116" s="39"/>
      <c r="TOW116" s="39"/>
      <c r="TOX116" s="39"/>
      <c r="TOY116" s="39"/>
      <c r="TOZ116" s="39"/>
      <c r="TPA116" s="39"/>
      <c r="TPB116" s="39"/>
      <c r="TPC116" s="39"/>
      <c r="TPD116" s="39"/>
      <c r="TPE116" s="39"/>
      <c r="TPF116" s="39"/>
      <c r="TPG116" s="39"/>
      <c r="TPH116" s="39"/>
      <c r="TPI116" s="39"/>
      <c r="TPJ116" s="39"/>
      <c r="TPK116" s="39"/>
      <c r="TPL116" s="39"/>
      <c r="TPM116" s="39"/>
      <c r="TPN116" s="39"/>
      <c r="TPO116" s="39"/>
      <c r="TPP116" s="39"/>
      <c r="TPQ116" s="39"/>
      <c r="TPR116" s="39"/>
      <c r="TPS116" s="39"/>
      <c r="TPT116" s="39"/>
      <c r="TPU116" s="39"/>
      <c r="TPV116" s="39"/>
      <c r="TPW116" s="39"/>
      <c r="TPX116" s="39"/>
      <c r="TPY116" s="39"/>
      <c r="TPZ116" s="39"/>
      <c r="TQA116" s="39"/>
      <c r="TQB116" s="39"/>
      <c r="TQC116" s="39"/>
      <c r="TQD116" s="39"/>
      <c r="TQE116" s="39"/>
      <c r="TQF116" s="39"/>
      <c r="TQG116" s="39"/>
      <c r="TQH116" s="39"/>
      <c r="TQI116" s="39"/>
      <c r="TQJ116" s="39"/>
      <c r="TQK116" s="39"/>
      <c r="TQL116" s="39"/>
      <c r="TQM116" s="39"/>
      <c r="TQN116" s="39"/>
      <c r="TQO116" s="39"/>
      <c r="TQP116" s="39"/>
      <c r="TQQ116" s="39"/>
      <c r="TQR116" s="39"/>
      <c r="TQS116" s="39"/>
      <c r="TQT116" s="39"/>
      <c r="TQU116" s="39"/>
      <c r="TQV116" s="39"/>
      <c r="TQW116" s="39"/>
      <c r="TQX116" s="39"/>
      <c r="TQY116" s="39"/>
      <c r="TQZ116" s="39"/>
      <c r="TRA116" s="39"/>
      <c r="TRB116" s="39"/>
      <c r="TRC116" s="39"/>
      <c r="TRD116" s="39"/>
      <c r="TRE116" s="39"/>
      <c r="TRF116" s="39"/>
      <c r="TRG116" s="39"/>
      <c r="TRH116" s="39"/>
      <c r="TRI116" s="39"/>
      <c r="TRJ116" s="39"/>
      <c r="TRK116" s="39"/>
      <c r="TRL116" s="39"/>
      <c r="TRM116" s="39"/>
      <c r="TRN116" s="39"/>
      <c r="TRO116" s="39"/>
      <c r="TRP116" s="39"/>
      <c r="TRQ116" s="39"/>
      <c r="TRR116" s="39"/>
      <c r="TRS116" s="39"/>
      <c r="TRT116" s="39"/>
      <c r="TRU116" s="39"/>
      <c r="TRV116" s="39"/>
      <c r="TRW116" s="39"/>
      <c r="TRX116" s="39"/>
      <c r="TRY116" s="39"/>
      <c r="TRZ116" s="39"/>
      <c r="TSA116" s="39"/>
      <c r="TSB116" s="39"/>
      <c r="TSC116" s="39"/>
      <c r="TSD116" s="39"/>
      <c r="TSE116" s="39"/>
      <c r="TSF116" s="39"/>
      <c r="TSG116" s="39"/>
      <c r="TSH116" s="39"/>
      <c r="TSI116" s="39"/>
      <c r="TSJ116" s="39"/>
      <c r="TSK116" s="39"/>
      <c r="TSL116" s="39"/>
      <c r="TSM116" s="39"/>
      <c r="TSN116" s="39"/>
      <c r="TSO116" s="39"/>
      <c r="TSP116" s="39"/>
      <c r="TSQ116" s="39"/>
      <c r="TSR116" s="39"/>
      <c r="TSS116" s="39"/>
      <c r="TST116" s="39"/>
      <c r="TSU116" s="39"/>
      <c r="TSV116" s="39"/>
      <c r="TSW116" s="39"/>
      <c r="TSX116" s="39"/>
      <c r="TSY116" s="39"/>
      <c r="TSZ116" s="39"/>
      <c r="TTA116" s="39"/>
      <c r="TTB116" s="39"/>
      <c r="TTC116" s="39"/>
      <c r="TTD116" s="39"/>
      <c r="TTE116" s="39"/>
      <c r="TTF116" s="39"/>
      <c r="TTG116" s="39"/>
      <c r="TTH116" s="39"/>
      <c r="TTI116" s="39"/>
      <c r="TTJ116" s="39"/>
      <c r="TTK116" s="39"/>
      <c r="TTL116" s="39"/>
      <c r="TTM116" s="39"/>
      <c r="TTN116" s="39"/>
      <c r="TTO116" s="39"/>
      <c r="TTP116" s="39"/>
      <c r="TTQ116" s="39"/>
      <c r="TTR116" s="39"/>
      <c r="TTS116" s="39"/>
      <c r="TTT116" s="39"/>
      <c r="TTU116" s="39"/>
      <c r="TTV116" s="39"/>
      <c r="TTW116" s="39"/>
      <c r="TTX116" s="39"/>
      <c r="TTY116" s="39"/>
      <c r="TTZ116" s="39"/>
      <c r="TUA116" s="39"/>
      <c r="TUB116" s="39"/>
      <c r="TUC116" s="39"/>
      <c r="TUD116" s="39"/>
      <c r="TUE116" s="39"/>
      <c r="TUF116" s="39"/>
      <c r="TUG116" s="39"/>
      <c r="TUH116" s="39"/>
      <c r="TUI116" s="39"/>
      <c r="TUJ116" s="39"/>
      <c r="TUK116" s="39"/>
      <c r="TUL116" s="39"/>
      <c r="TUM116" s="39"/>
      <c r="TUN116" s="39"/>
      <c r="TUO116" s="39"/>
      <c r="TUP116" s="39"/>
      <c r="TUQ116" s="39"/>
      <c r="TUR116" s="39"/>
      <c r="TUS116" s="39"/>
      <c r="TUT116" s="39"/>
      <c r="TUU116" s="39"/>
      <c r="TUV116" s="39"/>
      <c r="TUW116" s="39"/>
      <c r="TUX116" s="39"/>
      <c r="TUY116" s="39"/>
      <c r="TUZ116" s="39"/>
      <c r="TVA116" s="39"/>
      <c r="TVB116" s="39"/>
      <c r="TVC116" s="39"/>
      <c r="TVD116" s="39"/>
      <c r="TVE116" s="39"/>
      <c r="TVF116" s="39"/>
      <c r="TVG116" s="39"/>
      <c r="TVH116" s="39"/>
      <c r="TVI116" s="39"/>
      <c r="TVJ116" s="39"/>
      <c r="TVK116" s="39"/>
      <c r="TVL116" s="39"/>
      <c r="TVM116" s="39"/>
      <c r="TVN116" s="39"/>
      <c r="TVO116" s="39"/>
      <c r="TVP116" s="39"/>
      <c r="TVQ116" s="39"/>
      <c r="TVR116" s="39"/>
      <c r="TVS116" s="39"/>
      <c r="TVT116" s="39"/>
      <c r="TVU116" s="39"/>
      <c r="TVV116" s="39"/>
      <c r="TVW116" s="39"/>
      <c r="TVX116" s="39"/>
      <c r="TVY116" s="39"/>
      <c r="TVZ116" s="39"/>
      <c r="TWA116" s="39"/>
      <c r="TWB116" s="39"/>
      <c r="TWC116" s="39"/>
      <c r="TWD116" s="39"/>
      <c r="TWE116" s="39"/>
      <c r="TWF116" s="39"/>
      <c r="TWG116" s="39"/>
      <c r="TWH116" s="39"/>
      <c r="TWI116" s="39"/>
      <c r="TWJ116" s="39"/>
      <c r="TWK116" s="39"/>
      <c r="TWL116" s="39"/>
      <c r="TWM116" s="39"/>
      <c r="TWN116" s="39"/>
      <c r="TWO116" s="39"/>
      <c r="TWP116" s="39"/>
      <c r="TWQ116" s="39"/>
      <c r="TWR116" s="39"/>
      <c r="TWS116" s="39"/>
      <c r="TWT116" s="39"/>
      <c r="TWU116" s="39"/>
      <c r="TWV116" s="39"/>
      <c r="TWW116" s="39"/>
      <c r="TWX116" s="39"/>
      <c r="TWY116" s="39"/>
      <c r="TWZ116" s="39"/>
      <c r="TXA116" s="39"/>
      <c r="TXB116" s="39"/>
      <c r="TXC116" s="39"/>
      <c r="TXD116" s="39"/>
      <c r="TXE116" s="39"/>
      <c r="TXF116" s="39"/>
      <c r="TXG116" s="39"/>
      <c r="TXH116" s="39"/>
      <c r="TXI116" s="39"/>
      <c r="TXJ116" s="39"/>
      <c r="TXK116" s="39"/>
      <c r="TXL116" s="39"/>
      <c r="TXM116" s="39"/>
      <c r="TXN116" s="39"/>
      <c r="TXO116" s="39"/>
      <c r="TXP116" s="39"/>
      <c r="TXQ116" s="39"/>
      <c r="TXR116" s="39"/>
      <c r="TXS116" s="39"/>
      <c r="TXT116" s="39"/>
      <c r="TXU116" s="39"/>
      <c r="TXV116" s="39"/>
      <c r="TXW116" s="39"/>
      <c r="TXX116" s="39"/>
      <c r="TXY116" s="39"/>
      <c r="TXZ116" s="39"/>
      <c r="TYA116" s="39"/>
      <c r="TYB116" s="39"/>
      <c r="TYC116" s="39"/>
      <c r="TYD116" s="39"/>
      <c r="TYE116" s="39"/>
      <c r="TYF116" s="39"/>
      <c r="TYG116" s="39"/>
      <c r="TYH116" s="39"/>
      <c r="TYI116" s="39"/>
      <c r="TYJ116" s="39"/>
      <c r="TYK116" s="39"/>
      <c r="TYL116" s="39"/>
      <c r="TYM116" s="39"/>
      <c r="TYN116" s="39"/>
      <c r="TYO116" s="39"/>
      <c r="TYP116" s="39"/>
      <c r="TYQ116" s="39"/>
      <c r="TYR116" s="39"/>
      <c r="TYS116" s="39"/>
      <c r="TYT116" s="39"/>
      <c r="TYU116" s="39"/>
      <c r="TYV116" s="39"/>
      <c r="TYW116" s="39"/>
      <c r="TYX116" s="39"/>
      <c r="TYY116" s="39"/>
      <c r="TYZ116" s="39"/>
      <c r="TZA116" s="39"/>
      <c r="TZB116" s="39"/>
      <c r="TZC116" s="39"/>
      <c r="TZD116" s="39"/>
      <c r="TZE116" s="39"/>
      <c r="TZF116" s="39"/>
      <c r="TZG116" s="39"/>
      <c r="TZH116" s="39"/>
      <c r="TZI116" s="39"/>
      <c r="TZJ116" s="39"/>
      <c r="TZK116" s="39"/>
      <c r="TZL116" s="39"/>
      <c r="TZM116" s="39"/>
      <c r="TZN116" s="39"/>
      <c r="TZO116" s="39"/>
      <c r="TZP116" s="39"/>
      <c r="TZQ116" s="39"/>
      <c r="TZR116" s="39"/>
      <c r="TZS116" s="39"/>
      <c r="TZT116" s="39"/>
      <c r="TZU116" s="39"/>
      <c r="TZV116" s="39"/>
      <c r="TZW116" s="39"/>
      <c r="TZX116" s="39"/>
      <c r="TZY116" s="39"/>
      <c r="TZZ116" s="39"/>
      <c r="UAA116" s="39"/>
      <c r="UAB116" s="39"/>
      <c r="UAC116" s="39"/>
      <c r="UAD116" s="39"/>
      <c r="UAE116" s="39"/>
      <c r="UAF116" s="39"/>
      <c r="UAG116" s="39"/>
      <c r="UAH116" s="39"/>
      <c r="UAI116" s="39"/>
      <c r="UAJ116" s="39"/>
      <c r="UAK116" s="39"/>
      <c r="UAL116" s="39"/>
      <c r="UAM116" s="39"/>
      <c r="UAN116" s="39"/>
      <c r="UAO116" s="39"/>
      <c r="UAP116" s="39"/>
      <c r="UAQ116" s="39"/>
      <c r="UAR116" s="39"/>
      <c r="UAS116" s="39"/>
      <c r="UAT116" s="39"/>
      <c r="UAU116" s="39"/>
      <c r="UAV116" s="39"/>
      <c r="UAW116" s="39"/>
      <c r="UAX116" s="39"/>
      <c r="UAY116" s="39"/>
      <c r="UAZ116" s="39"/>
      <c r="UBA116" s="39"/>
      <c r="UBB116" s="39"/>
      <c r="UBC116" s="39"/>
      <c r="UBD116" s="39"/>
      <c r="UBE116" s="39"/>
      <c r="UBF116" s="39"/>
      <c r="UBG116" s="39"/>
      <c r="UBH116" s="39"/>
      <c r="UBI116" s="39"/>
      <c r="UBJ116" s="39"/>
      <c r="UBK116" s="39"/>
      <c r="UBL116" s="39"/>
      <c r="UBM116" s="39"/>
      <c r="UBN116" s="39"/>
      <c r="UBO116" s="39"/>
      <c r="UBP116" s="39"/>
      <c r="UBQ116" s="39"/>
      <c r="UBR116" s="39"/>
      <c r="UBS116" s="39"/>
      <c r="UBT116" s="39"/>
      <c r="UBU116" s="39"/>
      <c r="UBV116" s="39"/>
      <c r="UBW116" s="39"/>
      <c r="UBX116" s="39"/>
      <c r="UBY116" s="39"/>
      <c r="UBZ116" s="39"/>
      <c r="UCA116" s="39"/>
      <c r="UCB116" s="39"/>
      <c r="UCC116" s="39"/>
      <c r="UCD116" s="39"/>
      <c r="UCE116" s="39"/>
      <c r="UCF116" s="39"/>
      <c r="UCG116" s="39"/>
      <c r="UCH116" s="39"/>
      <c r="UCI116" s="39"/>
      <c r="UCJ116" s="39"/>
      <c r="UCK116" s="39"/>
      <c r="UCL116" s="39"/>
      <c r="UCM116" s="39"/>
      <c r="UCN116" s="39"/>
      <c r="UCO116" s="39"/>
      <c r="UCP116" s="39"/>
      <c r="UCQ116" s="39"/>
      <c r="UCR116" s="39"/>
      <c r="UCS116" s="39"/>
      <c r="UCT116" s="39"/>
      <c r="UCU116" s="39"/>
      <c r="UCV116" s="39"/>
      <c r="UCW116" s="39"/>
      <c r="UCX116" s="39"/>
      <c r="UCY116" s="39"/>
      <c r="UCZ116" s="39"/>
      <c r="UDA116" s="39"/>
      <c r="UDB116" s="39"/>
      <c r="UDC116" s="39"/>
      <c r="UDD116" s="39"/>
      <c r="UDE116" s="39"/>
      <c r="UDF116" s="39"/>
      <c r="UDG116" s="39"/>
      <c r="UDH116" s="39"/>
      <c r="UDI116" s="39"/>
      <c r="UDJ116" s="39"/>
      <c r="UDK116" s="39"/>
      <c r="UDL116" s="39"/>
      <c r="UDM116" s="39"/>
      <c r="UDN116" s="39"/>
      <c r="UDO116" s="39"/>
      <c r="UDP116" s="39"/>
      <c r="UDQ116" s="39"/>
      <c r="UDR116" s="39"/>
      <c r="UDS116" s="39"/>
      <c r="UDT116" s="39"/>
      <c r="UDU116" s="39"/>
      <c r="UDV116" s="39"/>
      <c r="UDW116" s="39"/>
      <c r="UDX116" s="39"/>
      <c r="UDY116" s="39"/>
      <c r="UDZ116" s="39"/>
      <c r="UEA116" s="39"/>
      <c r="UEB116" s="39"/>
      <c r="UEC116" s="39"/>
      <c r="UED116" s="39"/>
      <c r="UEE116" s="39"/>
      <c r="UEF116" s="39"/>
      <c r="UEG116" s="39"/>
      <c r="UEH116" s="39"/>
      <c r="UEI116" s="39"/>
      <c r="UEJ116" s="39"/>
      <c r="UEK116" s="39"/>
      <c r="UEL116" s="39"/>
      <c r="UEM116" s="39"/>
      <c r="UEN116" s="39"/>
      <c r="UEO116" s="39"/>
      <c r="UEP116" s="39"/>
      <c r="UEQ116" s="39"/>
      <c r="UER116" s="39"/>
      <c r="UES116" s="39"/>
      <c r="UET116" s="39"/>
      <c r="UEU116" s="39"/>
      <c r="UEV116" s="39"/>
      <c r="UEW116" s="39"/>
      <c r="UEX116" s="39"/>
      <c r="UEY116" s="39"/>
      <c r="UEZ116" s="39"/>
      <c r="UFA116" s="39"/>
      <c r="UFB116" s="39"/>
      <c r="UFC116" s="39"/>
      <c r="UFD116" s="39"/>
      <c r="UFE116" s="39"/>
      <c r="UFF116" s="39"/>
      <c r="UFG116" s="39"/>
      <c r="UFH116" s="39"/>
      <c r="UFI116" s="39"/>
      <c r="UFJ116" s="39"/>
      <c r="UFK116" s="39"/>
      <c r="UFL116" s="39"/>
      <c r="UFM116" s="39"/>
      <c r="UFN116" s="39"/>
      <c r="UFO116" s="39"/>
      <c r="UFP116" s="39"/>
      <c r="UFQ116" s="39"/>
      <c r="UFR116" s="39"/>
      <c r="UFS116" s="39"/>
      <c r="UFT116" s="39"/>
      <c r="UFU116" s="39"/>
      <c r="UFV116" s="39"/>
      <c r="UFW116" s="39"/>
      <c r="UFX116" s="39"/>
      <c r="UFY116" s="39"/>
      <c r="UFZ116" s="39"/>
      <c r="UGA116" s="39"/>
      <c r="UGB116" s="39"/>
      <c r="UGC116" s="39"/>
      <c r="UGD116" s="39"/>
      <c r="UGE116" s="39"/>
      <c r="UGF116" s="39"/>
      <c r="UGG116" s="39"/>
      <c r="UGH116" s="39"/>
      <c r="UGI116" s="39"/>
      <c r="UGJ116" s="39"/>
      <c r="UGK116" s="39"/>
      <c r="UGL116" s="39"/>
      <c r="UGM116" s="39"/>
      <c r="UGN116" s="39"/>
      <c r="UGO116" s="39"/>
      <c r="UGP116" s="39"/>
      <c r="UGQ116" s="39"/>
      <c r="UGR116" s="39"/>
      <c r="UGS116" s="39"/>
      <c r="UGT116" s="39"/>
      <c r="UGU116" s="39"/>
      <c r="UGV116" s="39"/>
      <c r="UGW116" s="39"/>
      <c r="UGX116" s="39"/>
      <c r="UGY116" s="39"/>
      <c r="UGZ116" s="39"/>
      <c r="UHA116" s="39"/>
      <c r="UHB116" s="39"/>
      <c r="UHC116" s="39"/>
      <c r="UHD116" s="39"/>
      <c r="UHE116" s="39"/>
      <c r="UHF116" s="39"/>
      <c r="UHG116" s="39"/>
      <c r="UHH116" s="39"/>
      <c r="UHI116" s="39"/>
      <c r="UHJ116" s="39"/>
      <c r="UHK116" s="39"/>
      <c r="UHL116" s="39"/>
      <c r="UHM116" s="39"/>
      <c r="UHN116" s="39"/>
      <c r="UHO116" s="39"/>
      <c r="UHP116" s="39"/>
      <c r="UHQ116" s="39"/>
      <c r="UHR116" s="39"/>
      <c r="UHS116" s="39"/>
      <c r="UHT116" s="39"/>
      <c r="UHU116" s="39"/>
      <c r="UHV116" s="39"/>
      <c r="UHW116" s="39"/>
      <c r="UHX116" s="39"/>
      <c r="UHY116" s="39"/>
      <c r="UHZ116" s="39"/>
      <c r="UIA116" s="39"/>
      <c r="UIB116" s="39"/>
      <c r="UIC116" s="39"/>
      <c r="UID116" s="39"/>
      <c r="UIE116" s="39"/>
      <c r="UIF116" s="39"/>
      <c r="UIG116" s="39"/>
      <c r="UIH116" s="39"/>
      <c r="UII116" s="39"/>
      <c r="UIJ116" s="39"/>
      <c r="UIK116" s="39"/>
      <c r="UIL116" s="39"/>
      <c r="UIM116" s="39"/>
      <c r="UIN116" s="39"/>
      <c r="UIO116" s="39"/>
      <c r="UIP116" s="39"/>
      <c r="UIQ116" s="39"/>
      <c r="UIR116" s="39"/>
      <c r="UIS116" s="39"/>
      <c r="UIT116" s="39"/>
      <c r="UIU116" s="39"/>
      <c r="UIV116" s="39"/>
      <c r="UIW116" s="39"/>
      <c r="UIX116" s="39"/>
      <c r="UIY116" s="39"/>
      <c r="UIZ116" s="39"/>
      <c r="UJA116" s="39"/>
      <c r="UJB116" s="39"/>
      <c r="UJC116" s="39"/>
      <c r="UJD116" s="39"/>
      <c r="UJE116" s="39"/>
      <c r="UJF116" s="39"/>
      <c r="UJG116" s="39"/>
      <c r="UJH116" s="39"/>
      <c r="UJI116" s="39"/>
      <c r="UJJ116" s="39"/>
      <c r="UJK116" s="39"/>
      <c r="UJL116" s="39"/>
      <c r="UJM116" s="39"/>
      <c r="UJN116" s="39"/>
      <c r="UJO116" s="39"/>
      <c r="UJP116" s="39"/>
      <c r="UJQ116" s="39"/>
      <c r="UJR116" s="39"/>
      <c r="UJS116" s="39"/>
      <c r="UJT116" s="39"/>
      <c r="UJU116" s="39"/>
      <c r="UJV116" s="39"/>
      <c r="UJW116" s="39"/>
      <c r="UJX116" s="39"/>
      <c r="UJY116" s="39"/>
      <c r="UJZ116" s="39"/>
      <c r="UKA116" s="39"/>
      <c r="UKB116" s="39"/>
      <c r="UKC116" s="39"/>
      <c r="UKD116" s="39"/>
      <c r="UKE116" s="39"/>
      <c r="UKF116" s="39"/>
      <c r="UKG116" s="39"/>
      <c r="UKH116" s="39"/>
      <c r="UKI116" s="39"/>
      <c r="UKJ116" s="39"/>
      <c r="UKK116" s="39"/>
      <c r="UKL116" s="39"/>
      <c r="UKM116" s="39"/>
      <c r="UKN116" s="39"/>
      <c r="UKO116" s="39"/>
      <c r="UKP116" s="39"/>
      <c r="UKQ116" s="39"/>
      <c r="UKR116" s="39"/>
      <c r="UKS116" s="39"/>
      <c r="UKT116" s="39"/>
      <c r="UKU116" s="39"/>
      <c r="UKV116" s="39"/>
      <c r="UKW116" s="39"/>
      <c r="UKX116" s="39"/>
      <c r="UKY116" s="39"/>
      <c r="UKZ116" s="39"/>
      <c r="ULA116" s="39"/>
      <c r="ULB116" s="39"/>
      <c r="ULC116" s="39"/>
      <c r="ULD116" s="39"/>
      <c r="ULE116" s="39"/>
      <c r="ULF116" s="39"/>
      <c r="ULG116" s="39"/>
      <c r="ULH116" s="39"/>
      <c r="ULI116" s="39"/>
      <c r="ULJ116" s="39"/>
      <c r="ULK116" s="39"/>
      <c r="ULL116" s="39"/>
      <c r="ULM116" s="39"/>
      <c r="ULN116" s="39"/>
      <c r="ULO116" s="39"/>
      <c r="ULP116" s="39"/>
      <c r="ULQ116" s="39"/>
      <c r="ULR116" s="39"/>
      <c r="ULS116" s="39"/>
      <c r="ULT116" s="39"/>
      <c r="ULU116" s="39"/>
      <c r="ULV116" s="39"/>
      <c r="ULW116" s="39"/>
      <c r="ULX116" s="39"/>
      <c r="ULY116" s="39"/>
      <c r="ULZ116" s="39"/>
      <c r="UMA116" s="39"/>
      <c r="UMB116" s="39"/>
      <c r="UMC116" s="39"/>
      <c r="UMD116" s="39"/>
      <c r="UME116" s="39"/>
      <c r="UMF116" s="39"/>
      <c r="UMG116" s="39"/>
      <c r="UMH116" s="39"/>
      <c r="UMI116" s="39"/>
      <c r="UMJ116" s="39"/>
      <c r="UMK116" s="39"/>
      <c r="UML116" s="39"/>
      <c r="UMM116" s="39"/>
      <c r="UMN116" s="39"/>
      <c r="UMO116" s="39"/>
      <c r="UMP116" s="39"/>
      <c r="UMQ116" s="39"/>
      <c r="UMR116" s="39"/>
      <c r="UMS116" s="39"/>
      <c r="UMT116" s="39"/>
      <c r="UMU116" s="39"/>
      <c r="UMV116" s="39"/>
      <c r="UMW116" s="39"/>
      <c r="UMX116" s="39"/>
      <c r="UMY116" s="39"/>
      <c r="UMZ116" s="39"/>
      <c r="UNA116" s="39"/>
      <c r="UNB116" s="39"/>
      <c r="UNC116" s="39"/>
      <c r="UND116" s="39"/>
      <c r="UNE116" s="39"/>
      <c r="UNF116" s="39"/>
      <c r="UNG116" s="39"/>
      <c r="UNH116" s="39"/>
      <c r="UNI116" s="39"/>
      <c r="UNJ116" s="39"/>
      <c r="UNK116" s="39"/>
      <c r="UNL116" s="39"/>
      <c r="UNM116" s="39"/>
      <c r="UNN116" s="39"/>
      <c r="UNO116" s="39"/>
      <c r="UNP116" s="39"/>
      <c r="UNQ116" s="39"/>
      <c r="UNR116" s="39"/>
      <c r="UNS116" s="39"/>
      <c r="UNT116" s="39"/>
      <c r="UNU116" s="39"/>
      <c r="UNV116" s="39"/>
      <c r="UNW116" s="39"/>
      <c r="UNX116" s="39"/>
      <c r="UNY116" s="39"/>
      <c r="UNZ116" s="39"/>
      <c r="UOA116" s="39"/>
      <c r="UOB116" s="39"/>
      <c r="UOC116" s="39"/>
      <c r="UOD116" s="39"/>
      <c r="UOE116" s="39"/>
      <c r="UOF116" s="39"/>
      <c r="UOG116" s="39"/>
      <c r="UOH116" s="39"/>
      <c r="UOI116" s="39"/>
      <c r="UOJ116" s="39"/>
      <c r="UOK116" s="39"/>
      <c r="UOL116" s="39"/>
      <c r="UOM116" s="39"/>
      <c r="UON116" s="39"/>
      <c r="UOO116" s="39"/>
      <c r="UOP116" s="39"/>
      <c r="UOQ116" s="39"/>
      <c r="UOR116" s="39"/>
      <c r="UOS116" s="39"/>
      <c r="UOT116" s="39"/>
      <c r="UOU116" s="39"/>
      <c r="UOV116" s="39"/>
      <c r="UOW116" s="39"/>
      <c r="UOX116" s="39"/>
      <c r="UOY116" s="39"/>
      <c r="UOZ116" s="39"/>
      <c r="UPA116" s="39"/>
      <c r="UPB116" s="39"/>
      <c r="UPC116" s="39"/>
      <c r="UPD116" s="39"/>
      <c r="UPE116" s="39"/>
      <c r="UPF116" s="39"/>
      <c r="UPG116" s="39"/>
      <c r="UPH116" s="39"/>
      <c r="UPI116" s="39"/>
      <c r="UPJ116" s="39"/>
      <c r="UPK116" s="39"/>
      <c r="UPL116" s="39"/>
      <c r="UPM116" s="39"/>
      <c r="UPN116" s="39"/>
      <c r="UPO116" s="39"/>
      <c r="UPP116" s="39"/>
      <c r="UPQ116" s="39"/>
      <c r="UPR116" s="39"/>
      <c r="UPS116" s="39"/>
      <c r="UPT116" s="39"/>
      <c r="UPU116" s="39"/>
      <c r="UPV116" s="39"/>
      <c r="UPW116" s="39"/>
      <c r="UPX116" s="39"/>
      <c r="UPY116" s="39"/>
      <c r="UPZ116" s="39"/>
      <c r="UQA116" s="39"/>
      <c r="UQB116" s="39"/>
      <c r="UQC116" s="39"/>
      <c r="UQD116" s="39"/>
      <c r="UQE116" s="39"/>
      <c r="UQF116" s="39"/>
      <c r="UQG116" s="39"/>
      <c r="UQH116" s="39"/>
      <c r="UQI116" s="39"/>
      <c r="UQJ116" s="39"/>
      <c r="UQK116" s="39"/>
      <c r="UQL116" s="39"/>
      <c r="UQM116" s="39"/>
      <c r="UQN116" s="39"/>
      <c r="UQO116" s="39"/>
      <c r="UQP116" s="39"/>
      <c r="UQQ116" s="39"/>
      <c r="UQR116" s="39"/>
      <c r="UQS116" s="39"/>
      <c r="UQT116" s="39"/>
      <c r="UQU116" s="39"/>
      <c r="UQV116" s="39"/>
      <c r="UQW116" s="39"/>
      <c r="UQX116" s="39"/>
      <c r="UQY116" s="39"/>
      <c r="UQZ116" s="39"/>
      <c r="URA116" s="39"/>
      <c r="URB116" s="39"/>
      <c r="URC116" s="39"/>
      <c r="URD116" s="39"/>
      <c r="URE116" s="39"/>
      <c r="URF116" s="39"/>
      <c r="URG116" s="39"/>
      <c r="URH116" s="39"/>
      <c r="URI116" s="39"/>
      <c r="URJ116" s="39"/>
      <c r="URK116" s="39"/>
      <c r="URL116" s="39"/>
      <c r="URM116" s="39"/>
      <c r="URN116" s="39"/>
      <c r="URO116" s="39"/>
      <c r="URP116" s="39"/>
      <c r="URQ116" s="39"/>
      <c r="URR116" s="39"/>
      <c r="URS116" s="39"/>
      <c r="URT116" s="39"/>
      <c r="URU116" s="39"/>
      <c r="URV116" s="39"/>
      <c r="URW116" s="39"/>
      <c r="URX116" s="39"/>
      <c r="URY116" s="39"/>
      <c r="URZ116" s="39"/>
      <c r="USA116" s="39"/>
      <c r="USB116" s="39"/>
      <c r="USC116" s="39"/>
      <c r="USD116" s="39"/>
      <c r="USE116" s="39"/>
      <c r="USF116" s="39"/>
      <c r="USG116" s="39"/>
      <c r="USH116" s="39"/>
      <c r="USI116" s="39"/>
      <c r="USJ116" s="39"/>
      <c r="USK116" s="39"/>
      <c r="USL116" s="39"/>
      <c r="USM116" s="39"/>
      <c r="USN116" s="39"/>
      <c r="USO116" s="39"/>
      <c r="USP116" s="39"/>
      <c r="USQ116" s="39"/>
      <c r="USR116" s="39"/>
      <c r="USS116" s="39"/>
      <c r="UST116" s="39"/>
      <c r="USU116" s="39"/>
      <c r="USV116" s="39"/>
      <c r="USW116" s="39"/>
      <c r="USX116" s="39"/>
      <c r="USY116" s="39"/>
      <c r="USZ116" s="39"/>
      <c r="UTA116" s="39"/>
      <c r="UTB116" s="39"/>
      <c r="UTC116" s="39"/>
      <c r="UTD116" s="39"/>
      <c r="UTE116" s="39"/>
      <c r="UTF116" s="39"/>
      <c r="UTG116" s="39"/>
      <c r="UTH116" s="39"/>
      <c r="UTI116" s="39"/>
      <c r="UTJ116" s="39"/>
      <c r="UTK116" s="39"/>
      <c r="UTL116" s="39"/>
      <c r="UTM116" s="39"/>
      <c r="UTN116" s="39"/>
      <c r="UTO116" s="39"/>
      <c r="UTP116" s="39"/>
      <c r="UTQ116" s="39"/>
      <c r="UTR116" s="39"/>
      <c r="UTS116" s="39"/>
      <c r="UTT116" s="39"/>
      <c r="UTU116" s="39"/>
      <c r="UTV116" s="39"/>
      <c r="UTW116" s="39"/>
      <c r="UTX116" s="39"/>
      <c r="UTY116" s="39"/>
      <c r="UTZ116" s="39"/>
      <c r="UUA116" s="39"/>
      <c r="UUB116" s="39"/>
      <c r="UUC116" s="39"/>
      <c r="UUD116" s="39"/>
      <c r="UUE116" s="39"/>
      <c r="UUF116" s="39"/>
      <c r="UUG116" s="39"/>
      <c r="UUH116" s="39"/>
      <c r="UUI116" s="39"/>
      <c r="UUJ116" s="39"/>
      <c r="UUK116" s="39"/>
      <c r="UUL116" s="39"/>
      <c r="UUM116" s="39"/>
      <c r="UUN116" s="39"/>
      <c r="UUO116" s="39"/>
      <c r="UUP116" s="39"/>
      <c r="UUQ116" s="39"/>
      <c r="UUR116" s="39"/>
      <c r="UUS116" s="39"/>
      <c r="UUT116" s="39"/>
      <c r="UUU116" s="39"/>
      <c r="UUV116" s="39"/>
      <c r="UUW116" s="39"/>
      <c r="UUX116" s="39"/>
      <c r="UUY116" s="39"/>
      <c r="UUZ116" s="39"/>
      <c r="UVA116" s="39"/>
      <c r="UVB116" s="39"/>
      <c r="UVC116" s="39"/>
      <c r="UVD116" s="39"/>
      <c r="UVE116" s="39"/>
      <c r="UVF116" s="39"/>
      <c r="UVG116" s="39"/>
      <c r="UVH116" s="39"/>
      <c r="UVI116" s="39"/>
      <c r="UVJ116" s="39"/>
      <c r="UVK116" s="39"/>
      <c r="UVL116" s="39"/>
      <c r="UVM116" s="39"/>
      <c r="UVN116" s="39"/>
      <c r="UVO116" s="39"/>
      <c r="UVP116" s="39"/>
      <c r="UVQ116" s="39"/>
      <c r="UVR116" s="39"/>
      <c r="UVS116" s="39"/>
      <c r="UVT116" s="39"/>
      <c r="UVU116" s="39"/>
      <c r="UVV116" s="39"/>
      <c r="UVW116" s="39"/>
      <c r="UVX116" s="39"/>
      <c r="UVY116" s="39"/>
      <c r="UVZ116" s="39"/>
      <c r="UWA116" s="39"/>
      <c r="UWB116" s="39"/>
      <c r="UWC116" s="39"/>
      <c r="UWD116" s="39"/>
      <c r="UWE116" s="39"/>
      <c r="UWF116" s="39"/>
      <c r="UWG116" s="39"/>
      <c r="UWH116" s="39"/>
      <c r="UWI116" s="39"/>
      <c r="UWJ116" s="39"/>
      <c r="UWK116" s="39"/>
      <c r="UWL116" s="39"/>
      <c r="UWM116" s="39"/>
      <c r="UWN116" s="39"/>
      <c r="UWO116" s="39"/>
      <c r="UWP116" s="39"/>
      <c r="UWQ116" s="39"/>
      <c r="UWR116" s="39"/>
      <c r="UWS116" s="39"/>
      <c r="UWT116" s="39"/>
      <c r="UWU116" s="39"/>
      <c r="UWV116" s="39"/>
      <c r="UWW116" s="39"/>
      <c r="UWX116" s="39"/>
      <c r="UWY116" s="39"/>
      <c r="UWZ116" s="39"/>
      <c r="UXA116" s="39"/>
      <c r="UXB116" s="39"/>
      <c r="UXC116" s="39"/>
      <c r="UXD116" s="39"/>
      <c r="UXE116" s="39"/>
      <c r="UXF116" s="39"/>
      <c r="UXG116" s="39"/>
      <c r="UXH116" s="39"/>
      <c r="UXI116" s="39"/>
      <c r="UXJ116" s="39"/>
      <c r="UXK116" s="39"/>
      <c r="UXL116" s="39"/>
      <c r="UXM116" s="39"/>
      <c r="UXN116" s="39"/>
      <c r="UXO116" s="39"/>
      <c r="UXP116" s="39"/>
      <c r="UXQ116" s="39"/>
      <c r="UXR116" s="39"/>
      <c r="UXS116" s="39"/>
      <c r="UXT116" s="39"/>
      <c r="UXU116" s="39"/>
      <c r="UXV116" s="39"/>
      <c r="UXW116" s="39"/>
      <c r="UXX116" s="39"/>
      <c r="UXY116" s="39"/>
      <c r="UXZ116" s="39"/>
      <c r="UYA116" s="39"/>
      <c r="UYB116" s="39"/>
      <c r="UYC116" s="39"/>
      <c r="UYD116" s="39"/>
      <c r="UYE116" s="39"/>
      <c r="UYF116" s="39"/>
      <c r="UYG116" s="39"/>
      <c r="UYH116" s="39"/>
      <c r="UYI116" s="39"/>
      <c r="UYJ116" s="39"/>
      <c r="UYK116" s="39"/>
      <c r="UYL116" s="39"/>
      <c r="UYM116" s="39"/>
      <c r="UYN116" s="39"/>
      <c r="UYO116" s="39"/>
      <c r="UYP116" s="39"/>
      <c r="UYQ116" s="39"/>
      <c r="UYR116" s="39"/>
      <c r="UYS116" s="39"/>
      <c r="UYT116" s="39"/>
      <c r="UYU116" s="39"/>
      <c r="UYV116" s="39"/>
      <c r="UYW116" s="39"/>
      <c r="UYX116" s="39"/>
      <c r="UYY116" s="39"/>
      <c r="UYZ116" s="39"/>
      <c r="UZA116" s="39"/>
      <c r="UZB116" s="39"/>
      <c r="UZC116" s="39"/>
      <c r="UZD116" s="39"/>
      <c r="UZE116" s="39"/>
      <c r="UZF116" s="39"/>
      <c r="UZG116" s="39"/>
      <c r="UZH116" s="39"/>
      <c r="UZI116" s="39"/>
      <c r="UZJ116" s="39"/>
      <c r="UZK116" s="39"/>
      <c r="UZL116" s="39"/>
      <c r="UZM116" s="39"/>
      <c r="UZN116" s="39"/>
      <c r="UZO116" s="39"/>
      <c r="UZP116" s="39"/>
      <c r="UZQ116" s="39"/>
      <c r="UZR116" s="39"/>
      <c r="UZS116" s="39"/>
      <c r="UZT116" s="39"/>
      <c r="UZU116" s="39"/>
      <c r="UZV116" s="39"/>
      <c r="UZW116" s="39"/>
      <c r="UZX116" s="39"/>
      <c r="UZY116" s="39"/>
      <c r="UZZ116" s="39"/>
      <c r="VAA116" s="39"/>
      <c r="VAB116" s="39"/>
      <c r="VAC116" s="39"/>
      <c r="VAD116" s="39"/>
      <c r="VAE116" s="39"/>
      <c r="VAF116" s="39"/>
      <c r="VAG116" s="39"/>
      <c r="VAH116" s="39"/>
      <c r="VAI116" s="39"/>
      <c r="VAJ116" s="39"/>
      <c r="VAK116" s="39"/>
      <c r="VAL116" s="39"/>
      <c r="VAM116" s="39"/>
      <c r="VAN116" s="39"/>
      <c r="VAO116" s="39"/>
      <c r="VAP116" s="39"/>
      <c r="VAQ116" s="39"/>
      <c r="VAR116" s="39"/>
      <c r="VAS116" s="39"/>
      <c r="VAT116" s="39"/>
      <c r="VAU116" s="39"/>
      <c r="VAV116" s="39"/>
      <c r="VAW116" s="39"/>
      <c r="VAX116" s="39"/>
      <c r="VAY116" s="39"/>
      <c r="VAZ116" s="39"/>
      <c r="VBA116" s="39"/>
      <c r="VBB116" s="39"/>
      <c r="VBC116" s="39"/>
      <c r="VBD116" s="39"/>
      <c r="VBE116" s="39"/>
      <c r="VBF116" s="39"/>
      <c r="VBG116" s="39"/>
      <c r="VBH116" s="39"/>
      <c r="VBI116" s="39"/>
      <c r="VBJ116" s="39"/>
      <c r="VBK116" s="39"/>
      <c r="VBL116" s="39"/>
      <c r="VBM116" s="39"/>
      <c r="VBN116" s="39"/>
      <c r="VBO116" s="39"/>
      <c r="VBP116" s="39"/>
      <c r="VBQ116" s="39"/>
      <c r="VBR116" s="39"/>
      <c r="VBS116" s="39"/>
      <c r="VBT116" s="39"/>
      <c r="VBU116" s="39"/>
      <c r="VBV116" s="39"/>
      <c r="VBW116" s="39"/>
      <c r="VBX116" s="39"/>
      <c r="VBY116" s="39"/>
      <c r="VBZ116" s="39"/>
      <c r="VCA116" s="39"/>
      <c r="VCB116" s="39"/>
      <c r="VCC116" s="39"/>
      <c r="VCD116" s="39"/>
      <c r="VCE116" s="39"/>
      <c r="VCF116" s="39"/>
      <c r="VCG116" s="39"/>
      <c r="VCH116" s="39"/>
      <c r="VCI116" s="39"/>
      <c r="VCJ116" s="39"/>
      <c r="VCK116" s="39"/>
      <c r="VCL116" s="39"/>
      <c r="VCM116" s="39"/>
      <c r="VCN116" s="39"/>
      <c r="VCO116" s="39"/>
      <c r="VCP116" s="39"/>
      <c r="VCQ116" s="39"/>
      <c r="VCR116" s="39"/>
      <c r="VCS116" s="39"/>
      <c r="VCT116" s="39"/>
      <c r="VCU116" s="39"/>
      <c r="VCV116" s="39"/>
      <c r="VCW116" s="39"/>
      <c r="VCX116" s="39"/>
      <c r="VCY116" s="39"/>
      <c r="VCZ116" s="39"/>
      <c r="VDA116" s="39"/>
      <c r="VDB116" s="39"/>
      <c r="VDC116" s="39"/>
      <c r="VDD116" s="39"/>
      <c r="VDE116" s="39"/>
      <c r="VDF116" s="39"/>
      <c r="VDG116" s="39"/>
      <c r="VDH116" s="39"/>
      <c r="VDI116" s="39"/>
      <c r="VDJ116" s="39"/>
      <c r="VDK116" s="39"/>
      <c r="VDL116" s="39"/>
      <c r="VDM116" s="39"/>
      <c r="VDN116" s="39"/>
      <c r="VDO116" s="39"/>
      <c r="VDP116" s="39"/>
      <c r="VDQ116" s="39"/>
      <c r="VDR116" s="39"/>
      <c r="VDS116" s="39"/>
      <c r="VDT116" s="39"/>
      <c r="VDU116" s="39"/>
      <c r="VDV116" s="39"/>
      <c r="VDW116" s="39"/>
      <c r="VDX116" s="39"/>
      <c r="VDY116" s="39"/>
      <c r="VDZ116" s="39"/>
      <c r="VEA116" s="39"/>
      <c r="VEB116" s="39"/>
      <c r="VEC116" s="39"/>
      <c r="VED116" s="39"/>
      <c r="VEE116" s="39"/>
      <c r="VEF116" s="39"/>
      <c r="VEG116" s="39"/>
      <c r="VEH116" s="39"/>
      <c r="VEI116" s="39"/>
      <c r="VEJ116" s="39"/>
      <c r="VEK116" s="39"/>
      <c r="VEL116" s="39"/>
      <c r="VEM116" s="39"/>
      <c r="VEN116" s="39"/>
      <c r="VEO116" s="39"/>
      <c r="VEP116" s="39"/>
      <c r="VEQ116" s="39"/>
      <c r="VER116" s="39"/>
      <c r="VES116" s="39"/>
      <c r="VET116" s="39"/>
      <c r="VEU116" s="39"/>
      <c r="VEV116" s="39"/>
      <c r="VEW116" s="39"/>
      <c r="VEX116" s="39"/>
      <c r="VEY116" s="39"/>
      <c r="VEZ116" s="39"/>
      <c r="VFA116" s="39"/>
      <c r="VFB116" s="39"/>
      <c r="VFC116" s="39"/>
      <c r="VFD116" s="39"/>
      <c r="VFE116" s="39"/>
      <c r="VFF116" s="39"/>
      <c r="VFG116" s="39"/>
      <c r="VFH116" s="39"/>
      <c r="VFI116" s="39"/>
      <c r="VFJ116" s="39"/>
      <c r="VFK116" s="39"/>
      <c r="VFL116" s="39"/>
      <c r="VFM116" s="39"/>
      <c r="VFN116" s="39"/>
      <c r="VFO116" s="39"/>
      <c r="VFP116" s="39"/>
      <c r="VFQ116" s="39"/>
      <c r="VFR116" s="39"/>
      <c r="VFS116" s="39"/>
      <c r="VFT116" s="39"/>
      <c r="VFU116" s="39"/>
      <c r="VFV116" s="39"/>
      <c r="VFW116" s="39"/>
      <c r="VFX116" s="39"/>
      <c r="VFY116" s="39"/>
      <c r="VFZ116" s="39"/>
      <c r="VGA116" s="39"/>
      <c r="VGB116" s="39"/>
      <c r="VGC116" s="39"/>
      <c r="VGD116" s="39"/>
      <c r="VGE116" s="39"/>
      <c r="VGF116" s="39"/>
      <c r="VGG116" s="39"/>
      <c r="VGH116" s="39"/>
      <c r="VGI116" s="39"/>
      <c r="VGJ116" s="39"/>
      <c r="VGK116" s="39"/>
      <c r="VGL116" s="39"/>
      <c r="VGM116" s="39"/>
      <c r="VGN116" s="39"/>
      <c r="VGO116" s="39"/>
      <c r="VGP116" s="39"/>
      <c r="VGQ116" s="39"/>
      <c r="VGR116" s="39"/>
      <c r="VGS116" s="39"/>
      <c r="VGT116" s="39"/>
      <c r="VGU116" s="39"/>
      <c r="VGV116" s="39"/>
      <c r="VGW116" s="39"/>
      <c r="VGX116" s="39"/>
      <c r="VGY116" s="39"/>
      <c r="VGZ116" s="39"/>
      <c r="VHA116" s="39"/>
      <c r="VHB116" s="39"/>
      <c r="VHC116" s="39"/>
      <c r="VHD116" s="39"/>
      <c r="VHE116" s="39"/>
      <c r="VHF116" s="39"/>
      <c r="VHG116" s="39"/>
      <c r="VHH116" s="39"/>
      <c r="VHI116" s="39"/>
      <c r="VHJ116" s="39"/>
      <c r="VHK116" s="39"/>
      <c r="VHL116" s="39"/>
      <c r="VHM116" s="39"/>
      <c r="VHN116" s="39"/>
      <c r="VHO116" s="39"/>
      <c r="VHP116" s="39"/>
      <c r="VHQ116" s="39"/>
      <c r="VHR116" s="39"/>
      <c r="VHS116" s="39"/>
      <c r="VHT116" s="39"/>
      <c r="VHU116" s="39"/>
      <c r="VHV116" s="39"/>
      <c r="VHW116" s="39"/>
      <c r="VHX116" s="39"/>
      <c r="VHY116" s="39"/>
      <c r="VHZ116" s="39"/>
      <c r="VIA116" s="39"/>
      <c r="VIB116" s="39"/>
      <c r="VIC116" s="39"/>
      <c r="VID116" s="39"/>
      <c r="VIE116" s="39"/>
      <c r="VIF116" s="39"/>
      <c r="VIG116" s="39"/>
      <c r="VIH116" s="39"/>
      <c r="VII116" s="39"/>
      <c r="VIJ116" s="39"/>
      <c r="VIK116" s="39"/>
      <c r="VIL116" s="39"/>
      <c r="VIM116" s="39"/>
      <c r="VIN116" s="39"/>
      <c r="VIO116" s="39"/>
      <c r="VIP116" s="39"/>
      <c r="VIQ116" s="39"/>
      <c r="VIR116" s="39"/>
      <c r="VIS116" s="39"/>
      <c r="VIT116" s="39"/>
      <c r="VIU116" s="39"/>
      <c r="VIV116" s="39"/>
      <c r="VIW116" s="39"/>
      <c r="VIX116" s="39"/>
      <c r="VIY116" s="39"/>
      <c r="VIZ116" s="39"/>
      <c r="VJA116" s="39"/>
      <c r="VJB116" s="39"/>
      <c r="VJC116" s="39"/>
      <c r="VJD116" s="39"/>
      <c r="VJE116" s="39"/>
      <c r="VJF116" s="39"/>
      <c r="VJG116" s="39"/>
      <c r="VJH116" s="39"/>
      <c r="VJI116" s="39"/>
      <c r="VJJ116" s="39"/>
      <c r="VJK116" s="39"/>
      <c r="VJL116" s="39"/>
      <c r="VJM116" s="39"/>
      <c r="VJN116" s="39"/>
      <c r="VJO116" s="39"/>
      <c r="VJP116" s="39"/>
      <c r="VJQ116" s="39"/>
      <c r="VJR116" s="39"/>
      <c r="VJS116" s="39"/>
      <c r="VJT116" s="39"/>
      <c r="VJU116" s="39"/>
      <c r="VJV116" s="39"/>
      <c r="VJW116" s="39"/>
      <c r="VJX116" s="39"/>
      <c r="VJY116" s="39"/>
      <c r="VJZ116" s="39"/>
      <c r="VKA116" s="39"/>
      <c r="VKB116" s="39"/>
      <c r="VKC116" s="39"/>
      <c r="VKD116" s="39"/>
      <c r="VKE116" s="39"/>
      <c r="VKF116" s="39"/>
      <c r="VKG116" s="39"/>
      <c r="VKH116" s="39"/>
      <c r="VKI116" s="39"/>
      <c r="VKJ116" s="39"/>
      <c r="VKK116" s="39"/>
      <c r="VKL116" s="39"/>
      <c r="VKM116" s="39"/>
      <c r="VKN116" s="39"/>
      <c r="VKO116" s="39"/>
      <c r="VKP116" s="39"/>
      <c r="VKQ116" s="39"/>
      <c r="VKR116" s="39"/>
      <c r="VKS116" s="39"/>
      <c r="VKT116" s="39"/>
      <c r="VKU116" s="39"/>
      <c r="VKV116" s="39"/>
      <c r="VKW116" s="39"/>
      <c r="VKX116" s="39"/>
      <c r="VKY116" s="39"/>
      <c r="VKZ116" s="39"/>
      <c r="VLA116" s="39"/>
      <c r="VLB116" s="39"/>
      <c r="VLC116" s="39"/>
      <c r="VLD116" s="39"/>
      <c r="VLE116" s="39"/>
      <c r="VLF116" s="39"/>
      <c r="VLG116" s="39"/>
      <c r="VLH116" s="39"/>
      <c r="VLI116" s="39"/>
      <c r="VLJ116" s="39"/>
      <c r="VLK116" s="39"/>
      <c r="VLL116" s="39"/>
      <c r="VLM116" s="39"/>
      <c r="VLN116" s="39"/>
      <c r="VLO116" s="39"/>
      <c r="VLP116" s="39"/>
      <c r="VLQ116" s="39"/>
      <c r="VLR116" s="39"/>
      <c r="VLS116" s="39"/>
      <c r="VLT116" s="39"/>
      <c r="VLU116" s="39"/>
      <c r="VLV116" s="39"/>
      <c r="VLW116" s="39"/>
      <c r="VLX116" s="39"/>
      <c r="VLY116" s="39"/>
      <c r="VLZ116" s="39"/>
      <c r="VMA116" s="39"/>
      <c r="VMB116" s="39"/>
      <c r="VMC116" s="39"/>
      <c r="VMD116" s="39"/>
      <c r="VME116" s="39"/>
      <c r="VMF116" s="39"/>
      <c r="VMG116" s="39"/>
      <c r="VMH116" s="39"/>
      <c r="VMI116" s="39"/>
      <c r="VMJ116" s="39"/>
      <c r="VMK116" s="39"/>
      <c r="VML116" s="39"/>
      <c r="VMM116" s="39"/>
      <c r="VMN116" s="39"/>
      <c r="VMO116" s="39"/>
      <c r="VMP116" s="39"/>
      <c r="VMQ116" s="39"/>
      <c r="VMR116" s="39"/>
      <c r="VMS116" s="39"/>
      <c r="VMT116" s="39"/>
      <c r="VMU116" s="39"/>
      <c r="VMV116" s="39"/>
      <c r="VMW116" s="39"/>
      <c r="VMX116" s="39"/>
      <c r="VMY116" s="39"/>
      <c r="VMZ116" s="39"/>
      <c r="VNA116" s="39"/>
      <c r="VNB116" s="39"/>
      <c r="VNC116" s="39"/>
      <c r="VND116" s="39"/>
      <c r="VNE116" s="39"/>
      <c r="VNF116" s="39"/>
      <c r="VNG116" s="39"/>
      <c r="VNH116" s="39"/>
      <c r="VNI116" s="39"/>
      <c r="VNJ116" s="39"/>
      <c r="VNK116" s="39"/>
      <c r="VNL116" s="39"/>
      <c r="VNM116" s="39"/>
      <c r="VNN116" s="39"/>
      <c r="VNO116" s="39"/>
      <c r="VNP116" s="39"/>
      <c r="VNQ116" s="39"/>
      <c r="VNR116" s="39"/>
      <c r="VNS116" s="39"/>
      <c r="VNT116" s="39"/>
      <c r="VNU116" s="39"/>
      <c r="VNV116" s="39"/>
      <c r="VNW116" s="39"/>
      <c r="VNX116" s="39"/>
      <c r="VNY116" s="39"/>
      <c r="VNZ116" s="39"/>
      <c r="VOA116" s="39"/>
      <c r="VOB116" s="39"/>
      <c r="VOC116" s="39"/>
      <c r="VOD116" s="39"/>
      <c r="VOE116" s="39"/>
      <c r="VOF116" s="39"/>
      <c r="VOG116" s="39"/>
      <c r="VOH116" s="39"/>
      <c r="VOI116" s="39"/>
      <c r="VOJ116" s="39"/>
      <c r="VOK116" s="39"/>
      <c r="VOL116" s="39"/>
      <c r="VOM116" s="39"/>
      <c r="VON116" s="39"/>
      <c r="VOO116" s="39"/>
      <c r="VOP116" s="39"/>
      <c r="VOQ116" s="39"/>
      <c r="VOR116" s="39"/>
      <c r="VOS116" s="39"/>
      <c r="VOT116" s="39"/>
      <c r="VOU116" s="39"/>
      <c r="VOV116" s="39"/>
      <c r="VOW116" s="39"/>
      <c r="VOX116" s="39"/>
      <c r="VOY116" s="39"/>
      <c r="VOZ116" s="39"/>
      <c r="VPA116" s="39"/>
      <c r="VPB116" s="39"/>
      <c r="VPC116" s="39"/>
      <c r="VPD116" s="39"/>
      <c r="VPE116" s="39"/>
      <c r="VPF116" s="39"/>
      <c r="VPG116" s="39"/>
      <c r="VPH116" s="39"/>
      <c r="VPI116" s="39"/>
      <c r="VPJ116" s="39"/>
      <c r="VPK116" s="39"/>
      <c r="VPL116" s="39"/>
      <c r="VPM116" s="39"/>
      <c r="VPN116" s="39"/>
      <c r="VPO116" s="39"/>
      <c r="VPP116" s="39"/>
      <c r="VPQ116" s="39"/>
      <c r="VPR116" s="39"/>
      <c r="VPS116" s="39"/>
      <c r="VPT116" s="39"/>
      <c r="VPU116" s="39"/>
      <c r="VPV116" s="39"/>
      <c r="VPW116" s="39"/>
      <c r="VPX116" s="39"/>
      <c r="VPY116" s="39"/>
      <c r="VPZ116" s="39"/>
      <c r="VQA116" s="39"/>
      <c r="VQB116" s="39"/>
      <c r="VQC116" s="39"/>
      <c r="VQD116" s="39"/>
      <c r="VQE116" s="39"/>
      <c r="VQF116" s="39"/>
      <c r="VQG116" s="39"/>
      <c r="VQH116" s="39"/>
      <c r="VQI116" s="39"/>
      <c r="VQJ116" s="39"/>
      <c r="VQK116" s="39"/>
      <c r="VQL116" s="39"/>
      <c r="VQM116" s="39"/>
      <c r="VQN116" s="39"/>
      <c r="VQO116" s="39"/>
      <c r="VQP116" s="39"/>
      <c r="VQQ116" s="39"/>
      <c r="VQR116" s="39"/>
      <c r="VQS116" s="39"/>
      <c r="VQT116" s="39"/>
      <c r="VQU116" s="39"/>
      <c r="VQV116" s="39"/>
      <c r="VQW116" s="39"/>
      <c r="VQX116" s="39"/>
      <c r="VQY116" s="39"/>
      <c r="VQZ116" s="39"/>
      <c r="VRA116" s="39"/>
      <c r="VRB116" s="39"/>
      <c r="VRC116" s="39"/>
      <c r="VRD116" s="39"/>
      <c r="VRE116" s="39"/>
      <c r="VRF116" s="39"/>
      <c r="VRG116" s="39"/>
      <c r="VRH116" s="39"/>
      <c r="VRI116" s="39"/>
      <c r="VRJ116" s="39"/>
      <c r="VRK116" s="39"/>
      <c r="VRL116" s="39"/>
      <c r="VRM116" s="39"/>
      <c r="VRN116" s="39"/>
      <c r="VRO116" s="39"/>
      <c r="VRP116" s="39"/>
      <c r="VRQ116" s="39"/>
      <c r="VRR116" s="39"/>
      <c r="VRS116" s="39"/>
      <c r="VRT116" s="39"/>
      <c r="VRU116" s="39"/>
      <c r="VRV116" s="39"/>
      <c r="VRW116" s="39"/>
      <c r="VRX116" s="39"/>
      <c r="VRY116" s="39"/>
      <c r="VRZ116" s="39"/>
      <c r="VSA116" s="39"/>
      <c r="VSB116" s="39"/>
      <c r="VSC116" s="39"/>
      <c r="VSD116" s="39"/>
      <c r="VSE116" s="39"/>
      <c r="VSF116" s="39"/>
      <c r="VSG116" s="39"/>
      <c r="VSH116" s="39"/>
      <c r="VSI116" s="39"/>
      <c r="VSJ116" s="39"/>
      <c r="VSK116" s="39"/>
      <c r="VSL116" s="39"/>
      <c r="VSM116" s="39"/>
      <c r="VSN116" s="39"/>
      <c r="VSO116" s="39"/>
      <c r="VSP116" s="39"/>
      <c r="VSQ116" s="39"/>
      <c r="VSR116" s="39"/>
      <c r="VSS116" s="39"/>
      <c r="VST116" s="39"/>
      <c r="VSU116" s="39"/>
      <c r="VSV116" s="39"/>
      <c r="VSW116" s="39"/>
      <c r="VSX116" s="39"/>
      <c r="VSY116" s="39"/>
      <c r="VSZ116" s="39"/>
      <c r="VTA116" s="39"/>
      <c r="VTB116" s="39"/>
      <c r="VTC116" s="39"/>
      <c r="VTD116" s="39"/>
      <c r="VTE116" s="39"/>
      <c r="VTF116" s="39"/>
      <c r="VTG116" s="39"/>
      <c r="VTH116" s="39"/>
      <c r="VTI116" s="39"/>
      <c r="VTJ116" s="39"/>
      <c r="VTK116" s="39"/>
      <c r="VTL116" s="39"/>
      <c r="VTM116" s="39"/>
      <c r="VTN116" s="39"/>
      <c r="VTO116" s="39"/>
      <c r="VTP116" s="39"/>
      <c r="VTQ116" s="39"/>
      <c r="VTR116" s="39"/>
      <c r="VTS116" s="39"/>
      <c r="VTT116" s="39"/>
      <c r="VTU116" s="39"/>
      <c r="VTV116" s="39"/>
      <c r="VTW116" s="39"/>
      <c r="VTX116" s="39"/>
      <c r="VTY116" s="39"/>
      <c r="VTZ116" s="39"/>
      <c r="VUA116" s="39"/>
      <c r="VUB116" s="39"/>
      <c r="VUC116" s="39"/>
      <c r="VUD116" s="39"/>
      <c r="VUE116" s="39"/>
      <c r="VUF116" s="39"/>
      <c r="VUG116" s="39"/>
      <c r="VUH116" s="39"/>
      <c r="VUI116" s="39"/>
      <c r="VUJ116" s="39"/>
      <c r="VUK116" s="39"/>
      <c r="VUL116" s="39"/>
      <c r="VUM116" s="39"/>
      <c r="VUN116" s="39"/>
      <c r="VUO116" s="39"/>
      <c r="VUP116" s="39"/>
      <c r="VUQ116" s="39"/>
      <c r="VUR116" s="39"/>
      <c r="VUS116" s="39"/>
      <c r="VUT116" s="39"/>
      <c r="VUU116" s="39"/>
      <c r="VUV116" s="39"/>
      <c r="VUW116" s="39"/>
      <c r="VUX116" s="39"/>
      <c r="VUY116" s="39"/>
      <c r="VUZ116" s="39"/>
      <c r="VVA116" s="39"/>
      <c r="VVB116" s="39"/>
      <c r="VVC116" s="39"/>
      <c r="VVD116" s="39"/>
      <c r="VVE116" s="39"/>
      <c r="VVF116" s="39"/>
      <c r="VVG116" s="39"/>
      <c r="VVH116" s="39"/>
      <c r="VVI116" s="39"/>
      <c r="VVJ116" s="39"/>
      <c r="VVK116" s="39"/>
      <c r="VVL116" s="39"/>
      <c r="VVM116" s="39"/>
      <c r="VVN116" s="39"/>
      <c r="VVO116" s="39"/>
      <c r="VVP116" s="39"/>
      <c r="VVQ116" s="39"/>
      <c r="VVR116" s="39"/>
      <c r="VVS116" s="39"/>
      <c r="VVT116" s="39"/>
      <c r="VVU116" s="39"/>
      <c r="VVV116" s="39"/>
      <c r="VVW116" s="39"/>
      <c r="VVX116" s="39"/>
      <c r="VVY116" s="39"/>
      <c r="VVZ116" s="39"/>
      <c r="VWA116" s="39"/>
      <c r="VWB116" s="39"/>
      <c r="VWC116" s="39"/>
      <c r="VWD116" s="39"/>
      <c r="VWE116" s="39"/>
      <c r="VWF116" s="39"/>
      <c r="VWG116" s="39"/>
      <c r="VWH116" s="39"/>
      <c r="VWI116" s="39"/>
      <c r="VWJ116" s="39"/>
      <c r="VWK116" s="39"/>
      <c r="VWL116" s="39"/>
      <c r="VWM116" s="39"/>
      <c r="VWN116" s="39"/>
      <c r="VWO116" s="39"/>
      <c r="VWP116" s="39"/>
      <c r="VWQ116" s="39"/>
      <c r="VWR116" s="39"/>
      <c r="VWS116" s="39"/>
      <c r="VWT116" s="39"/>
      <c r="VWU116" s="39"/>
      <c r="VWV116" s="39"/>
      <c r="VWW116" s="39"/>
      <c r="VWX116" s="39"/>
      <c r="VWY116" s="39"/>
      <c r="VWZ116" s="39"/>
      <c r="VXA116" s="39"/>
      <c r="VXB116" s="39"/>
      <c r="VXC116" s="39"/>
      <c r="VXD116" s="39"/>
      <c r="VXE116" s="39"/>
      <c r="VXF116" s="39"/>
      <c r="VXG116" s="39"/>
      <c r="VXH116" s="39"/>
      <c r="VXI116" s="39"/>
      <c r="VXJ116" s="39"/>
      <c r="VXK116" s="39"/>
      <c r="VXL116" s="39"/>
      <c r="VXM116" s="39"/>
      <c r="VXN116" s="39"/>
      <c r="VXO116" s="39"/>
      <c r="VXP116" s="39"/>
      <c r="VXQ116" s="39"/>
      <c r="VXR116" s="39"/>
      <c r="VXS116" s="39"/>
      <c r="VXT116" s="39"/>
      <c r="VXU116" s="39"/>
      <c r="VXV116" s="39"/>
      <c r="VXW116" s="39"/>
      <c r="VXX116" s="39"/>
      <c r="VXY116" s="39"/>
      <c r="VXZ116" s="39"/>
      <c r="VYA116" s="39"/>
      <c r="VYB116" s="39"/>
      <c r="VYC116" s="39"/>
      <c r="VYD116" s="39"/>
      <c r="VYE116" s="39"/>
      <c r="VYF116" s="39"/>
      <c r="VYG116" s="39"/>
      <c r="VYH116" s="39"/>
      <c r="VYI116" s="39"/>
      <c r="VYJ116" s="39"/>
      <c r="VYK116" s="39"/>
      <c r="VYL116" s="39"/>
      <c r="VYM116" s="39"/>
      <c r="VYN116" s="39"/>
      <c r="VYO116" s="39"/>
      <c r="VYP116" s="39"/>
      <c r="VYQ116" s="39"/>
      <c r="VYR116" s="39"/>
      <c r="VYS116" s="39"/>
      <c r="VYT116" s="39"/>
      <c r="VYU116" s="39"/>
      <c r="VYV116" s="39"/>
      <c r="VYW116" s="39"/>
      <c r="VYX116" s="39"/>
      <c r="VYY116" s="39"/>
      <c r="VYZ116" s="39"/>
      <c r="VZA116" s="39"/>
      <c r="VZB116" s="39"/>
      <c r="VZC116" s="39"/>
      <c r="VZD116" s="39"/>
      <c r="VZE116" s="39"/>
      <c r="VZF116" s="39"/>
      <c r="VZG116" s="39"/>
      <c r="VZH116" s="39"/>
      <c r="VZI116" s="39"/>
      <c r="VZJ116" s="39"/>
      <c r="VZK116" s="39"/>
      <c r="VZL116" s="39"/>
      <c r="VZM116" s="39"/>
      <c r="VZN116" s="39"/>
      <c r="VZO116" s="39"/>
      <c r="VZP116" s="39"/>
      <c r="VZQ116" s="39"/>
      <c r="VZR116" s="39"/>
      <c r="VZS116" s="39"/>
      <c r="VZT116" s="39"/>
      <c r="VZU116" s="39"/>
      <c r="VZV116" s="39"/>
      <c r="VZW116" s="39"/>
      <c r="VZX116" s="39"/>
      <c r="VZY116" s="39"/>
      <c r="VZZ116" s="39"/>
      <c r="WAA116" s="39"/>
      <c r="WAB116" s="39"/>
      <c r="WAC116" s="39"/>
      <c r="WAD116" s="39"/>
      <c r="WAE116" s="39"/>
      <c r="WAF116" s="39"/>
      <c r="WAG116" s="39"/>
      <c r="WAH116" s="39"/>
      <c r="WAI116" s="39"/>
      <c r="WAJ116" s="39"/>
      <c r="WAK116" s="39"/>
      <c r="WAL116" s="39"/>
      <c r="WAM116" s="39"/>
      <c r="WAN116" s="39"/>
      <c r="WAO116" s="39"/>
      <c r="WAP116" s="39"/>
      <c r="WAQ116" s="39"/>
      <c r="WAR116" s="39"/>
      <c r="WAS116" s="39"/>
      <c r="WAT116" s="39"/>
      <c r="WAU116" s="39"/>
      <c r="WAV116" s="39"/>
      <c r="WAW116" s="39"/>
      <c r="WAX116" s="39"/>
      <c r="WAY116" s="39"/>
      <c r="WAZ116" s="39"/>
      <c r="WBA116" s="39"/>
      <c r="WBB116" s="39"/>
      <c r="WBC116" s="39"/>
      <c r="WBD116" s="39"/>
      <c r="WBE116" s="39"/>
      <c r="WBF116" s="39"/>
      <c r="WBG116" s="39"/>
      <c r="WBH116" s="39"/>
      <c r="WBI116" s="39"/>
      <c r="WBJ116" s="39"/>
      <c r="WBK116" s="39"/>
      <c r="WBL116" s="39"/>
      <c r="WBM116" s="39"/>
      <c r="WBN116" s="39"/>
      <c r="WBO116" s="39"/>
      <c r="WBP116" s="39"/>
      <c r="WBQ116" s="39"/>
      <c r="WBR116" s="39"/>
      <c r="WBS116" s="39"/>
      <c r="WBT116" s="39"/>
      <c r="WBU116" s="39"/>
      <c r="WBV116" s="39"/>
      <c r="WBW116" s="39"/>
      <c r="WBX116" s="39"/>
      <c r="WBY116" s="39"/>
      <c r="WBZ116" s="39"/>
      <c r="WCA116" s="39"/>
      <c r="WCB116" s="39"/>
      <c r="WCC116" s="39"/>
      <c r="WCD116" s="39"/>
      <c r="WCE116" s="39"/>
      <c r="WCF116" s="39"/>
      <c r="WCG116" s="39"/>
      <c r="WCH116" s="39"/>
      <c r="WCI116" s="39"/>
      <c r="WCJ116" s="39"/>
      <c r="WCK116" s="39"/>
      <c r="WCL116" s="39"/>
      <c r="WCM116" s="39"/>
      <c r="WCN116" s="39"/>
      <c r="WCO116" s="39"/>
      <c r="WCP116" s="39"/>
      <c r="WCQ116" s="39"/>
      <c r="WCR116" s="39"/>
      <c r="WCS116" s="39"/>
      <c r="WCT116" s="39"/>
      <c r="WCU116" s="39"/>
      <c r="WCV116" s="39"/>
      <c r="WCW116" s="39"/>
      <c r="WCX116" s="39"/>
      <c r="WCY116" s="39"/>
      <c r="WCZ116" s="39"/>
      <c r="WDA116" s="39"/>
      <c r="WDB116" s="39"/>
      <c r="WDC116" s="39"/>
      <c r="WDD116" s="39"/>
      <c r="WDE116" s="39"/>
      <c r="WDF116" s="39"/>
      <c r="WDG116" s="39"/>
      <c r="WDH116" s="39"/>
      <c r="WDI116" s="39"/>
      <c r="WDJ116" s="39"/>
      <c r="WDK116" s="39"/>
      <c r="WDL116" s="39"/>
      <c r="WDM116" s="39"/>
      <c r="WDN116" s="39"/>
      <c r="WDO116" s="39"/>
      <c r="WDP116" s="39"/>
      <c r="WDQ116" s="39"/>
      <c r="WDR116" s="39"/>
      <c r="WDS116" s="39"/>
      <c r="WDT116" s="39"/>
      <c r="WDU116" s="39"/>
      <c r="WDV116" s="39"/>
      <c r="WDW116" s="39"/>
      <c r="WDX116" s="39"/>
      <c r="WDY116" s="39"/>
      <c r="WDZ116" s="39"/>
      <c r="WEA116" s="39"/>
      <c r="WEB116" s="39"/>
      <c r="WEC116" s="39"/>
      <c r="WED116" s="39"/>
      <c r="WEE116" s="39"/>
      <c r="WEF116" s="39"/>
      <c r="WEG116" s="39"/>
      <c r="WEH116" s="39"/>
      <c r="WEI116" s="39"/>
      <c r="WEJ116" s="39"/>
      <c r="WEK116" s="39"/>
      <c r="WEL116" s="39"/>
      <c r="WEM116" s="39"/>
      <c r="WEN116" s="39"/>
      <c r="WEO116" s="39"/>
      <c r="WEP116" s="39"/>
      <c r="WEQ116" s="39"/>
      <c r="WER116" s="39"/>
      <c r="WES116" s="39"/>
      <c r="WET116" s="39"/>
      <c r="WEU116" s="39"/>
      <c r="WEV116" s="39"/>
      <c r="WEW116" s="39"/>
      <c r="WEX116" s="39"/>
      <c r="WEY116" s="39"/>
      <c r="WEZ116" s="39"/>
      <c r="WFA116" s="39"/>
      <c r="WFB116" s="39"/>
      <c r="WFC116" s="39"/>
      <c r="WFD116" s="39"/>
      <c r="WFE116" s="39"/>
      <c r="WFF116" s="39"/>
      <c r="WFG116" s="39"/>
      <c r="WFH116" s="39"/>
      <c r="WFI116" s="39"/>
      <c r="WFJ116" s="39"/>
      <c r="WFK116" s="39"/>
      <c r="WFL116" s="39"/>
      <c r="WFM116" s="39"/>
      <c r="WFN116" s="39"/>
      <c r="WFO116" s="39"/>
      <c r="WFP116" s="39"/>
      <c r="WFQ116" s="39"/>
      <c r="WFR116" s="39"/>
      <c r="WFS116" s="39"/>
      <c r="WFT116" s="39"/>
      <c r="WFU116" s="39"/>
      <c r="WFV116" s="39"/>
      <c r="WFW116" s="39"/>
      <c r="WFX116" s="39"/>
      <c r="WFY116" s="39"/>
      <c r="WFZ116" s="39"/>
      <c r="WGA116" s="39"/>
      <c r="WGB116" s="39"/>
      <c r="WGC116" s="39"/>
      <c r="WGD116" s="39"/>
      <c r="WGE116" s="39"/>
      <c r="WGF116" s="39"/>
      <c r="WGG116" s="39"/>
      <c r="WGH116" s="39"/>
      <c r="WGI116" s="39"/>
      <c r="WGJ116" s="39"/>
      <c r="WGK116" s="39"/>
      <c r="WGL116" s="39"/>
      <c r="WGM116" s="39"/>
      <c r="WGN116" s="39"/>
      <c r="WGO116" s="39"/>
      <c r="WGP116" s="39"/>
      <c r="WGQ116" s="39"/>
      <c r="WGR116" s="39"/>
      <c r="WGS116" s="39"/>
      <c r="WGT116" s="39"/>
      <c r="WGU116" s="39"/>
      <c r="WGV116" s="39"/>
      <c r="WGW116" s="39"/>
      <c r="WGX116" s="39"/>
      <c r="WGY116" s="39"/>
      <c r="WGZ116" s="39"/>
      <c r="WHA116" s="39"/>
      <c r="WHB116" s="39"/>
      <c r="WHC116" s="39"/>
      <c r="WHD116" s="39"/>
      <c r="WHE116" s="39"/>
      <c r="WHF116" s="39"/>
      <c r="WHG116" s="39"/>
      <c r="WHH116" s="39"/>
      <c r="WHI116" s="39"/>
      <c r="WHJ116" s="39"/>
      <c r="WHK116" s="39"/>
      <c r="WHL116" s="39"/>
      <c r="WHM116" s="39"/>
      <c r="WHN116" s="39"/>
      <c r="WHO116" s="39"/>
      <c r="WHP116" s="39"/>
      <c r="WHQ116" s="39"/>
      <c r="WHR116" s="39"/>
      <c r="WHS116" s="39"/>
      <c r="WHT116" s="39"/>
      <c r="WHU116" s="39"/>
      <c r="WHV116" s="39"/>
      <c r="WHW116" s="39"/>
      <c r="WHX116" s="39"/>
      <c r="WHY116" s="39"/>
      <c r="WHZ116" s="39"/>
      <c r="WIA116" s="39"/>
      <c r="WIB116" s="39"/>
      <c r="WIC116" s="39"/>
      <c r="WID116" s="39"/>
      <c r="WIE116" s="39"/>
      <c r="WIF116" s="39"/>
      <c r="WIG116" s="39"/>
      <c r="WIH116" s="39"/>
      <c r="WII116" s="39"/>
      <c r="WIJ116" s="39"/>
      <c r="WIK116" s="39"/>
      <c r="WIL116" s="39"/>
      <c r="WIM116" s="39"/>
      <c r="WIN116" s="39"/>
      <c r="WIO116" s="39"/>
      <c r="WIP116" s="39"/>
      <c r="WIQ116" s="39"/>
      <c r="WIR116" s="39"/>
      <c r="WIS116" s="39"/>
      <c r="WIT116" s="39"/>
      <c r="WIU116" s="39"/>
      <c r="WIV116" s="39"/>
      <c r="WIW116" s="39"/>
      <c r="WIX116" s="39"/>
      <c r="WIY116" s="39"/>
      <c r="WIZ116" s="39"/>
      <c r="WJA116" s="39"/>
      <c r="WJB116" s="39"/>
      <c r="WJC116" s="39"/>
      <c r="WJD116" s="39"/>
      <c r="WJE116" s="39"/>
      <c r="WJF116" s="39"/>
      <c r="WJG116" s="39"/>
      <c r="WJH116" s="39"/>
      <c r="WJI116" s="39"/>
      <c r="WJJ116" s="39"/>
      <c r="WJK116" s="39"/>
      <c r="WJL116" s="39"/>
      <c r="WJM116" s="39"/>
      <c r="WJN116" s="39"/>
      <c r="WJO116" s="39"/>
      <c r="WJP116" s="39"/>
      <c r="WJQ116" s="39"/>
      <c r="WJR116" s="39"/>
      <c r="WJS116" s="39"/>
      <c r="WJT116" s="39"/>
      <c r="WJU116" s="39"/>
      <c r="WJV116" s="39"/>
      <c r="WJW116" s="39"/>
      <c r="WJX116" s="39"/>
      <c r="WJY116" s="39"/>
      <c r="WJZ116" s="39"/>
      <c r="WKA116" s="39"/>
      <c r="WKB116" s="39"/>
      <c r="WKC116" s="39"/>
      <c r="WKD116" s="39"/>
      <c r="WKE116" s="39"/>
      <c r="WKF116" s="39"/>
      <c r="WKG116" s="39"/>
      <c r="WKH116" s="39"/>
      <c r="WKI116" s="39"/>
      <c r="WKJ116" s="39"/>
      <c r="WKK116" s="39"/>
      <c r="WKL116" s="39"/>
      <c r="WKM116" s="39"/>
      <c r="WKN116" s="39"/>
      <c r="WKO116" s="39"/>
      <c r="WKP116" s="39"/>
      <c r="WKQ116" s="39"/>
      <c r="WKR116" s="39"/>
      <c r="WKS116" s="39"/>
      <c r="WKT116" s="39"/>
      <c r="WKU116" s="39"/>
      <c r="WKV116" s="39"/>
      <c r="WKW116" s="39"/>
      <c r="WKX116" s="39"/>
      <c r="WKY116" s="39"/>
      <c r="WKZ116" s="39"/>
      <c r="WLA116" s="39"/>
      <c r="WLB116" s="39"/>
      <c r="WLC116" s="39"/>
      <c r="WLD116" s="39"/>
      <c r="WLE116" s="39"/>
      <c r="WLF116" s="39"/>
      <c r="WLG116" s="39"/>
      <c r="WLH116" s="39"/>
      <c r="WLI116" s="39"/>
      <c r="WLJ116" s="39"/>
      <c r="WLK116" s="39"/>
      <c r="WLL116" s="39"/>
      <c r="WLM116" s="39"/>
      <c r="WLN116" s="39"/>
      <c r="WLO116" s="39"/>
      <c r="WLP116" s="39"/>
      <c r="WLQ116" s="39"/>
      <c r="WLR116" s="39"/>
      <c r="WLS116" s="39"/>
      <c r="WLT116" s="39"/>
      <c r="WLU116" s="39"/>
      <c r="WLV116" s="39"/>
      <c r="WLW116" s="39"/>
      <c r="WLX116" s="39"/>
      <c r="WLY116" s="39"/>
      <c r="WLZ116" s="39"/>
      <c r="WMA116" s="39"/>
      <c r="WMB116" s="39"/>
      <c r="WMC116" s="39"/>
      <c r="WMD116" s="39"/>
      <c r="WME116" s="39"/>
      <c r="WMF116" s="39"/>
      <c r="WMG116" s="39"/>
      <c r="WMH116" s="39"/>
      <c r="WMI116" s="39"/>
      <c r="WMJ116" s="39"/>
      <c r="WMK116" s="39"/>
      <c r="WML116" s="39"/>
      <c r="WMM116" s="39"/>
      <c r="WMN116" s="39"/>
      <c r="WMO116" s="39"/>
      <c r="WMP116" s="39"/>
      <c r="WMQ116" s="39"/>
      <c r="WMR116" s="39"/>
      <c r="WMS116" s="39"/>
      <c r="WMT116" s="39"/>
      <c r="WMU116" s="39"/>
      <c r="WMV116" s="39"/>
      <c r="WMW116" s="39"/>
      <c r="WMX116" s="39"/>
      <c r="WMY116" s="39"/>
      <c r="WMZ116" s="39"/>
      <c r="WNA116" s="39"/>
      <c r="WNB116" s="39"/>
      <c r="WNC116" s="39"/>
      <c r="WND116" s="39"/>
      <c r="WNE116" s="39"/>
      <c r="WNF116" s="39"/>
      <c r="WNG116" s="39"/>
      <c r="WNH116" s="39"/>
      <c r="WNI116" s="39"/>
      <c r="WNJ116" s="39"/>
      <c r="WNK116" s="39"/>
      <c r="WNL116" s="39"/>
      <c r="WNM116" s="39"/>
      <c r="WNN116" s="39"/>
      <c r="WNO116" s="39"/>
      <c r="WNP116" s="39"/>
      <c r="WNQ116" s="39"/>
      <c r="WNR116" s="39"/>
      <c r="WNS116" s="39"/>
      <c r="WNT116" s="39"/>
      <c r="WNU116" s="39"/>
      <c r="WNV116" s="39"/>
      <c r="WNW116" s="39"/>
      <c r="WNX116" s="39"/>
      <c r="WNY116" s="39"/>
      <c r="WNZ116" s="39"/>
      <c r="WOA116" s="39"/>
      <c r="WOB116" s="39"/>
      <c r="WOC116" s="39"/>
      <c r="WOD116" s="39"/>
      <c r="WOE116" s="39"/>
      <c r="WOF116" s="39"/>
      <c r="WOG116" s="39"/>
      <c r="WOH116" s="39"/>
      <c r="WOI116" s="39"/>
      <c r="WOJ116" s="39"/>
      <c r="WOK116" s="39"/>
      <c r="WOL116" s="39"/>
      <c r="WOM116" s="39"/>
      <c r="WON116" s="39"/>
      <c r="WOO116" s="39"/>
      <c r="WOP116" s="39"/>
      <c r="WOQ116" s="39"/>
      <c r="WOR116" s="39"/>
      <c r="WOS116" s="39"/>
      <c r="WOT116" s="39"/>
      <c r="WOU116" s="39"/>
      <c r="WOV116" s="39"/>
      <c r="WOW116" s="39"/>
      <c r="WOX116" s="39"/>
      <c r="WOY116" s="39"/>
      <c r="WOZ116" s="39"/>
      <c r="WPA116" s="39"/>
      <c r="WPB116" s="39"/>
      <c r="WPC116" s="39"/>
      <c r="WPD116" s="39"/>
      <c r="WPE116" s="39"/>
      <c r="WPF116" s="39"/>
      <c r="WPG116" s="39"/>
      <c r="WPH116" s="39"/>
      <c r="WPI116" s="39"/>
      <c r="WPJ116" s="39"/>
      <c r="WPK116" s="39"/>
      <c r="WPL116" s="39"/>
      <c r="WPM116" s="39"/>
      <c r="WPN116" s="39"/>
      <c r="WPO116" s="39"/>
      <c r="WPP116" s="39"/>
      <c r="WPQ116" s="39"/>
      <c r="WPR116" s="39"/>
      <c r="WPS116" s="39"/>
      <c r="WPT116" s="39"/>
      <c r="WPU116" s="39"/>
      <c r="WPV116" s="39"/>
      <c r="WPW116" s="39"/>
      <c r="WPX116" s="39"/>
      <c r="WPY116" s="39"/>
      <c r="WPZ116" s="39"/>
      <c r="WQA116" s="39"/>
      <c r="WQB116" s="39"/>
      <c r="WQC116" s="39"/>
      <c r="WQD116" s="39"/>
      <c r="WQE116" s="39"/>
      <c r="WQF116" s="39"/>
      <c r="WQG116" s="39"/>
      <c r="WQH116" s="39"/>
      <c r="WQI116" s="39"/>
      <c r="WQJ116" s="39"/>
      <c r="WQK116" s="39"/>
      <c r="WQL116" s="39"/>
      <c r="WQM116" s="39"/>
      <c r="WQN116" s="39"/>
      <c r="WQO116" s="39"/>
      <c r="WQP116" s="39"/>
      <c r="WQQ116" s="39"/>
      <c r="WQR116" s="39"/>
      <c r="WQS116" s="39"/>
      <c r="WQT116" s="39"/>
      <c r="WQU116" s="39"/>
      <c r="WQV116" s="39"/>
      <c r="WQW116" s="39"/>
      <c r="WQX116" s="39"/>
      <c r="WQY116" s="39"/>
      <c r="WQZ116" s="39"/>
      <c r="WRA116" s="39"/>
      <c r="WRB116" s="39"/>
      <c r="WRC116" s="39"/>
      <c r="WRD116" s="39"/>
      <c r="WRE116" s="39"/>
      <c r="WRF116" s="39"/>
      <c r="WRG116" s="39"/>
      <c r="WRH116" s="39"/>
      <c r="WRI116" s="39"/>
      <c r="WRJ116" s="39"/>
      <c r="WRK116" s="39"/>
      <c r="WRL116" s="39"/>
      <c r="WRM116" s="39"/>
      <c r="WRN116" s="39"/>
      <c r="WRO116" s="39"/>
      <c r="WRP116" s="39"/>
      <c r="WRQ116" s="39"/>
      <c r="WRR116" s="39"/>
      <c r="WRS116" s="39"/>
      <c r="WRT116" s="39"/>
      <c r="WRU116" s="39"/>
      <c r="WRV116" s="39"/>
      <c r="WRW116" s="39"/>
      <c r="WRX116" s="39"/>
      <c r="WRY116" s="39"/>
      <c r="WRZ116" s="39"/>
      <c r="WSA116" s="39"/>
      <c r="WSB116" s="39"/>
      <c r="WSC116" s="39"/>
      <c r="WSD116" s="39"/>
      <c r="WSE116" s="39"/>
      <c r="WSF116" s="39"/>
      <c r="WSG116" s="39"/>
      <c r="WSH116" s="39"/>
      <c r="WSI116" s="39"/>
      <c r="WSJ116" s="39"/>
      <c r="WSK116" s="39"/>
      <c r="WSL116" s="39"/>
      <c r="WSM116" s="39"/>
      <c r="WSN116" s="39"/>
      <c r="WSO116" s="39"/>
      <c r="WSP116" s="39"/>
      <c r="WSQ116" s="39"/>
      <c r="WSR116" s="39"/>
      <c r="WSS116" s="39"/>
      <c r="WST116" s="39"/>
      <c r="WSU116" s="39"/>
      <c r="WSV116" s="39"/>
      <c r="WSW116" s="39"/>
      <c r="WSX116" s="39"/>
      <c r="WSY116" s="39"/>
      <c r="WSZ116" s="39"/>
      <c r="WTA116" s="39"/>
      <c r="WTB116" s="39"/>
      <c r="WTC116" s="39"/>
      <c r="WTD116" s="39"/>
      <c r="WTE116" s="39"/>
      <c r="WTF116" s="39"/>
      <c r="WTG116" s="39"/>
      <c r="WTH116" s="39"/>
      <c r="WTI116" s="39"/>
      <c r="WTJ116" s="39"/>
      <c r="WTK116" s="39"/>
      <c r="WTL116" s="39"/>
      <c r="WTM116" s="39"/>
      <c r="WTN116" s="39"/>
      <c r="WTO116" s="39"/>
      <c r="WTP116" s="39"/>
      <c r="WTQ116" s="39"/>
      <c r="WTR116" s="39"/>
      <c r="WTS116" s="39"/>
      <c r="WTT116" s="39"/>
      <c r="WTU116" s="39"/>
      <c r="WTV116" s="39"/>
      <c r="WTW116" s="39"/>
      <c r="WTX116" s="39"/>
      <c r="WTY116" s="39"/>
      <c r="WTZ116" s="39"/>
      <c r="WUA116" s="39"/>
      <c r="WUB116" s="39"/>
      <c r="WUC116" s="39"/>
      <c r="WUD116" s="39"/>
      <c r="WUE116" s="39"/>
      <c r="WUF116" s="39"/>
      <c r="WUG116" s="39"/>
      <c r="WUH116" s="39"/>
      <c r="WUI116" s="39"/>
      <c r="WUJ116" s="39"/>
      <c r="WUK116" s="39"/>
      <c r="WUL116" s="39"/>
      <c r="WUM116" s="39"/>
      <c r="WUN116" s="39"/>
      <c r="WUO116" s="39"/>
      <c r="WUP116" s="39"/>
      <c r="WUQ116" s="39"/>
      <c r="WUR116" s="39"/>
      <c r="WUS116" s="39"/>
      <c r="WUT116" s="39"/>
      <c r="WUU116" s="39"/>
      <c r="WUV116" s="39"/>
      <c r="WUW116" s="39"/>
      <c r="WUX116" s="39"/>
      <c r="WUY116" s="39"/>
      <c r="WUZ116" s="39"/>
      <c r="WVA116" s="39"/>
      <c r="WVB116" s="39"/>
      <c r="WVC116" s="39"/>
      <c r="WVD116" s="39"/>
      <c r="WVE116" s="39"/>
      <c r="WVF116" s="39"/>
      <c r="WVG116" s="39"/>
      <c r="WVH116" s="39"/>
      <c r="WVI116" s="39"/>
      <c r="WVJ116" s="39"/>
      <c r="WVK116" s="39"/>
      <c r="WVL116" s="39"/>
      <c r="WVM116" s="39"/>
      <c r="WVN116" s="39"/>
      <c r="WVO116" s="39"/>
      <c r="WVP116" s="39"/>
      <c r="WVQ116" s="39"/>
      <c r="WVR116" s="39"/>
      <c r="WVS116" s="39"/>
      <c r="WVT116" s="39"/>
      <c r="WVU116" s="39"/>
      <c r="WVV116" s="39"/>
      <c r="WVW116" s="39"/>
      <c r="WVX116" s="39"/>
      <c r="WVY116" s="39"/>
      <c r="WVZ116" s="39"/>
      <c r="WWA116" s="39"/>
      <c r="WWB116" s="39"/>
      <c r="WWC116" s="39"/>
      <c r="WWD116" s="39"/>
      <c r="WWE116" s="39"/>
      <c r="WWF116" s="39"/>
      <c r="WWG116" s="39"/>
      <c r="WWH116" s="39"/>
      <c r="WWI116" s="39"/>
      <c r="WWJ116" s="39"/>
      <c r="WWK116" s="39"/>
      <c r="WWL116" s="39"/>
      <c r="WWM116" s="39"/>
      <c r="WWN116" s="39"/>
      <c r="WWO116" s="39"/>
      <c r="WWP116" s="39"/>
      <c r="WWQ116" s="39"/>
      <c r="WWR116" s="39"/>
      <c r="WWS116" s="39"/>
      <c r="WWT116" s="39"/>
      <c r="WWU116" s="39"/>
      <c r="WWV116" s="39"/>
      <c r="WWW116" s="39"/>
      <c r="WWX116" s="39"/>
      <c r="WWY116" s="39"/>
      <c r="WWZ116" s="39"/>
      <c r="WXA116" s="39"/>
      <c r="WXB116" s="39"/>
      <c r="WXC116" s="39"/>
      <c r="WXD116" s="39"/>
      <c r="WXE116" s="39"/>
      <c r="WXF116" s="39"/>
      <c r="WXG116" s="39"/>
      <c r="WXH116" s="39"/>
      <c r="WXI116" s="39"/>
      <c r="WXJ116" s="39"/>
      <c r="WXK116" s="39"/>
      <c r="WXL116" s="39"/>
      <c r="WXM116" s="39"/>
      <c r="WXN116" s="39"/>
      <c r="WXO116" s="39"/>
      <c r="WXP116" s="39"/>
      <c r="WXQ116" s="39"/>
      <c r="WXR116" s="39"/>
      <c r="WXS116" s="39"/>
      <c r="WXT116" s="39"/>
      <c r="WXU116" s="39"/>
      <c r="WXV116" s="39"/>
      <c r="WXW116" s="39"/>
      <c r="WXX116" s="39"/>
      <c r="WXY116" s="39"/>
      <c r="WXZ116" s="39"/>
      <c r="WYA116" s="39"/>
      <c r="WYB116" s="39"/>
      <c r="WYC116" s="39"/>
      <c r="WYD116" s="39"/>
      <c r="WYE116" s="39"/>
      <c r="WYF116" s="39"/>
      <c r="WYG116" s="39"/>
      <c r="WYH116" s="39"/>
      <c r="WYI116" s="39"/>
      <c r="WYJ116" s="39"/>
      <c r="WYK116" s="39"/>
      <c r="WYL116" s="39"/>
      <c r="WYM116" s="39"/>
      <c r="WYN116" s="39"/>
      <c r="WYO116" s="39"/>
      <c r="WYP116" s="39"/>
      <c r="WYQ116" s="39"/>
      <c r="WYR116" s="39"/>
      <c r="WYS116" s="39"/>
      <c r="WYT116" s="39"/>
      <c r="WYU116" s="39"/>
      <c r="WYV116" s="39"/>
      <c r="WYW116" s="39"/>
      <c r="WYX116" s="39"/>
      <c r="WYY116" s="39"/>
      <c r="WYZ116" s="39"/>
      <c r="WZA116" s="39"/>
      <c r="WZB116" s="39"/>
      <c r="WZC116" s="39"/>
      <c r="WZD116" s="39"/>
      <c r="WZE116" s="39"/>
      <c r="WZF116" s="39"/>
      <c r="WZG116" s="39"/>
      <c r="WZH116" s="39"/>
      <c r="WZI116" s="39"/>
      <c r="WZJ116" s="39"/>
      <c r="WZK116" s="39"/>
      <c r="WZL116" s="39"/>
      <c r="WZM116" s="39"/>
      <c r="WZN116" s="39"/>
      <c r="WZO116" s="39"/>
      <c r="WZP116" s="39"/>
      <c r="WZQ116" s="39"/>
      <c r="WZR116" s="39"/>
      <c r="WZS116" s="39"/>
      <c r="WZT116" s="39"/>
      <c r="WZU116" s="39"/>
      <c r="WZV116" s="39"/>
      <c r="WZW116" s="39"/>
      <c r="WZX116" s="39"/>
      <c r="WZY116" s="39"/>
      <c r="WZZ116" s="39"/>
      <c r="XAA116" s="39"/>
      <c r="XAB116" s="39"/>
      <c r="XAC116" s="39"/>
      <c r="XAD116" s="39"/>
      <c r="XAE116" s="39"/>
      <c r="XAF116" s="39"/>
      <c r="XAG116" s="39"/>
      <c r="XAH116" s="39"/>
      <c r="XAI116" s="39"/>
      <c r="XAJ116" s="39"/>
      <c r="XAK116" s="39"/>
      <c r="XAL116" s="39"/>
      <c r="XAM116" s="39"/>
      <c r="XAN116" s="39"/>
      <c r="XAO116" s="39"/>
      <c r="XAP116" s="39"/>
      <c r="XAQ116" s="39"/>
      <c r="XAR116" s="39"/>
      <c r="XAS116" s="39"/>
      <c r="XAT116" s="39"/>
      <c r="XAU116" s="39"/>
      <c r="XAV116" s="39"/>
      <c r="XAW116" s="39"/>
      <c r="XAX116" s="39"/>
      <c r="XAY116" s="39"/>
      <c r="XAZ116" s="39"/>
      <c r="XBA116" s="39"/>
      <c r="XBB116" s="39"/>
      <c r="XBC116" s="39"/>
      <c r="XBD116" s="39"/>
      <c r="XBE116" s="39"/>
      <c r="XBF116" s="39"/>
      <c r="XBG116" s="39"/>
      <c r="XBH116" s="39"/>
      <c r="XBI116" s="39"/>
      <c r="XBJ116" s="39"/>
      <c r="XBK116" s="39"/>
      <c r="XBL116" s="39"/>
      <c r="XBM116" s="39"/>
      <c r="XBN116" s="39"/>
      <c r="XBO116" s="39"/>
      <c r="XBP116" s="39"/>
      <c r="XBQ116" s="39"/>
      <c r="XBR116" s="39"/>
      <c r="XBS116" s="39"/>
      <c r="XBT116" s="39"/>
      <c r="XBU116" s="39"/>
      <c r="XBV116" s="39"/>
      <c r="XBW116" s="39"/>
      <c r="XBX116" s="39"/>
      <c r="XBY116" s="39"/>
      <c r="XBZ116" s="39"/>
      <c r="XCA116" s="39"/>
      <c r="XCB116" s="39"/>
      <c r="XCC116" s="39"/>
      <c r="XCD116" s="39"/>
      <c r="XCE116" s="39"/>
      <c r="XCF116" s="39"/>
      <c r="XCG116" s="39"/>
      <c r="XCH116" s="39"/>
      <c r="XCI116" s="39"/>
      <c r="XCJ116" s="39"/>
      <c r="XCK116" s="39"/>
      <c r="XCL116" s="39"/>
      <c r="XCM116" s="39"/>
      <c r="XCN116" s="39"/>
      <c r="XCO116" s="39"/>
      <c r="XCP116" s="39"/>
      <c r="XCQ116" s="39"/>
      <c r="XCR116" s="39"/>
      <c r="XCS116" s="39"/>
      <c r="XCT116" s="39"/>
      <c r="XCU116" s="39"/>
      <c r="XCV116" s="39"/>
      <c r="XCW116" s="39"/>
      <c r="XCX116" s="39"/>
      <c r="XCY116" s="39"/>
      <c r="XCZ116" s="39"/>
      <c r="XDA116" s="39"/>
      <c r="XDB116" s="39"/>
      <c r="XDC116" s="39"/>
      <c r="XDD116" s="39"/>
      <c r="XDE116" s="39"/>
      <c r="XDF116" s="39"/>
      <c r="XDG116" s="39"/>
      <c r="XDH116" s="39"/>
      <c r="XDI116" s="39"/>
      <c r="XDJ116" s="39"/>
      <c r="XDK116" s="39"/>
      <c r="XDL116" s="39"/>
      <c r="XDM116" s="39"/>
      <c r="XDN116" s="39"/>
      <c r="XDO116" s="39"/>
      <c r="XDP116" s="39"/>
      <c r="XDQ116" s="39"/>
      <c r="XDR116" s="39"/>
      <c r="XDS116" s="39"/>
      <c r="XDT116" s="39"/>
      <c r="XDU116" s="39"/>
      <c r="XDV116" s="39"/>
      <c r="XDW116" s="39"/>
      <c r="XDX116" s="39"/>
      <c r="XDY116" s="39"/>
      <c r="XDZ116" s="39"/>
      <c r="XEA116" s="39"/>
      <c r="XEB116" s="39"/>
      <c r="XEC116" s="39"/>
      <c r="XED116" s="39"/>
      <c r="XEE116" s="39"/>
      <c r="XEF116" s="39"/>
      <c r="XEG116" s="39"/>
      <c r="XEH116" s="39"/>
      <c r="XEI116" s="39"/>
      <c r="XEJ116" s="39"/>
      <c r="XEK116" s="39"/>
      <c r="XEL116" s="39"/>
      <c r="XEM116" s="39"/>
      <c r="XEN116" s="39"/>
      <c r="XEO116" s="39"/>
    </row>
    <row r="117" spans="1:16369">
      <c r="A117" s="308"/>
      <c r="B117" s="311"/>
      <c r="C117" s="43"/>
      <c r="D117" s="149" t="s">
        <v>200</v>
      </c>
      <c r="E117" s="179"/>
      <c r="F117" s="181" t="s">
        <v>201</v>
      </c>
      <c r="G117" s="161"/>
      <c r="H117" s="168"/>
      <c r="I117" s="168"/>
      <c r="J117" s="159"/>
      <c r="K117" s="159"/>
      <c r="L117" s="307"/>
      <c r="M117" s="159"/>
      <c r="N117" s="159"/>
      <c r="O117" s="159"/>
    </row>
    <row r="118" spans="1:16369">
      <c r="A118" s="308"/>
      <c r="B118" s="311"/>
      <c r="C118" s="43" t="s">
        <v>202</v>
      </c>
      <c r="E118" s="179">
        <v>2209</v>
      </c>
      <c r="F118" s="161"/>
      <c r="G118" s="161"/>
      <c r="H118" s="168"/>
      <c r="I118" s="168"/>
      <c r="J118" s="159"/>
      <c r="K118" s="159"/>
      <c r="L118" s="307" t="s">
        <v>1005</v>
      </c>
      <c r="M118" s="159"/>
      <c r="N118" s="159"/>
      <c r="O118" s="159"/>
    </row>
    <row r="119" spans="1:16369">
      <c r="A119" s="308"/>
      <c r="B119" s="311"/>
      <c r="C119" s="43" t="s">
        <v>203</v>
      </c>
      <c r="E119" s="179">
        <v>2210</v>
      </c>
      <c r="F119" s="161"/>
      <c r="G119" s="161"/>
      <c r="H119" s="168"/>
      <c r="I119" s="168"/>
      <c r="J119" s="159"/>
      <c r="K119" s="159"/>
      <c r="L119" s="307" t="s">
        <v>1007</v>
      </c>
      <c r="M119" s="159"/>
      <c r="N119" s="159"/>
      <c r="O119" s="159"/>
    </row>
    <row r="120" spans="1:16369">
      <c r="A120" s="308"/>
      <c r="B120" s="311"/>
      <c r="C120" s="43" t="s">
        <v>204</v>
      </c>
      <c r="E120" s="179">
        <v>2211</v>
      </c>
      <c r="F120" s="161"/>
      <c r="G120" s="161"/>
      <c r="H120" s="168"/>
      <c r="I120" s="168"/>
      <c r="J120" s="159"/>
      <c r="K120" s="159"/>
      <c r="L120" s="307" t="s">
        <v>1009</v>
      </c>
      <c r="M120" s="159"/>
      <c r="N120" s="159"/>
      <c r="O120" s="159"/>
    </row>
    <row r="121" spans="1:16369">
      <c r="A121" s="308"/>
      <c r="B121" s="311"/>
      <c r="C121" s="43" t="s">
        <v>205</v>
      </c>
      <c r="E121" s="179">
        <v>2212</v>
      </c>
      <c r="F121" s="161"/>
      <c r="G121" s="161"/>
      <c r="H121" s="168"/>
      <c r="I121" s="168"/>
      <c r="J121" s="159"/>
      <c r="K121" s="159"/>
      <c r="L121" s="307" t="s">
        <v>1011</v>
      </c>
      <c r="M121" s="159"/>
      <c r="N121" s="159"/>
      <c r="O121" s="159"/>
    </row>
    <row r="122" spans="1:16369">
      <c r="A122" s="308"/>
      <c r="B122" s="311"/>
      <c r="C122" s="43" t="s">
        <v>206</v>
      </c>
      <c r="E122" s="179">
        <v>2213</v>
      </c>
      <c r="F122" s="161"/>
      <c r="G122" s="161"/>
      <c r="H122" s="168"/>
      <c r="I122" s="168"/>
      <c r="J122" s="159"/>
      <c r="K122" s="159"/>
      <c r="L122" s="307"/>
      <c r="M122" s="159"/>
      <c r="N122" s="159"/>
      <c r="O122" s="159"/>
    </row>
    <row r="123" spans="1:16369">
      <c r="A123" s="308"/>
      <c r="B123" s="311"/>
      <c r="C123" s="43" t="s">
        <v>207</v>
      </c>
      <c r="D123" s="47"/>
      <c r="E123" s="179">
        <v>2214</v>
      </c>
      <c r="F123" s="161"/>
      <c r="G123" s="161"/>
      <c r="H123" s="168"/>
      <c r="I123" s="168"/>
      <c r="J123" s="159"/>
      <c r="K123" s="159"/>
      <c r="L123" s="307" t="s">
        <v>1013</v>
      </c>
      <c r="M123" s="159"/>
      <c r="N123" s="159"/>
      <c r="O123" s="159"/>
    </row>
    <row r="124" spans="1:16369">
      <c r="A124" s="308"/>
      <c r="B124" s="311"/>
      <c r="C124" s="43" t="s">
        <v>208</v>
      </c>
      <c r="D124" s="47"/>
      <c r="E124" s="179">
        <v>2215</v>
      </c>
      <c r="F124" s="161"/>
      <c r="G124" s="161"/>
      <c r="H124" s="168"/>
      <c r="I124" s="168"/>
      <c r="J124" s="159"/>
      <c r="K124" s="159"/>
      <c r="L124" s="307" t="s">
        <v>1015</v>
      </c>
      <c r="M124" s="159"/>
      <c r="N124" s="159"/>
      <c r="O124" s="159"/>
    </row>
    <row r="125" spans="1:16369">
      <c r="A125" s="308"/>
      <c r="B125" s="311"/>
      <c r="C125" s="43" t="s">
        <v>209</v>
      </c>
      <c r="D125" s="47"/>
      <c r="E125" s="179">
        <v>2216</v>
      </c>
      <c r="F125" s="161"/>
      <c r="G125" s="161"/>
      <c r="H125" s="168"/>
      <c r="I125" s="168"/>
      <c r="J125" s="159"/>
      <c r="K125" s="159"/>
      <c r="L125" s="307" t="s">
        <v>1018</v>
      </c>
      <c r="M125" s="159"/>
      <c r="N125" s="159"/>
      <c r="O125" s="159"/>
    </row>
    <row r="126" spans="1:16369">
      <c r="A126" s="309"/>
      <c r="B126" s="314" t="s">
        <v>210</v>
      </c>
      <c r="C126" s="43" t="s">
        <v>211</v>
      </c>
      <c r="D126" s="47"/>
      <c r="E126" s="179">
        <v>2300</v>
      </c>
      <c r="F126" s="161"/>
      <c r="G126" s="161"/>
      <c r="H126" s="168"/>
      <c r="I126" s="168"/>
      <c r="J126" s="159"/>
      <c r="K126" s="211" t="s">
        <v>212</v>
      </c>
      <c r="L126" s="307" t="s">
        <v>1019</v>
      </c>
      <c r="M126" s="159"/>
      <c r="N126" s="159"/>
      <c r="O126" s="159"/>
    </row>
    <row r="127" spans="1:16369">
      <c r="A127" s="309"/>
      <c r="B127" s="314"/>
      <c r="C127" s="43" t="s">
        <v>213</v>
      </c>
      <c r="D127" s="47"/>
      <c r="E127" s="179">
        <v>2301</v>
      </c>
      <c r="F127" s="161"/>
      <c r="G127" s="161"/>
      <c r="H127" s="168"/>
      <c r="I127" s="168"/>
      <c r="J127" s="159"/>
      <c r="K127" s="159"/>
      <c r="L127" s="307"/>
      <c r="M127" s="159"/>
      <c r="N127" s="159"/>
      <c r="O127" s="159"/>
    </row>
    <row r="128" spans="1:16369">
      <c r="A128" s="309"/>
      <c r="B128" s="314"/>
      <c r="C128" s="43" t="s">
        <v>214</v>
      </c>
      <c r="D128" s="47"/>
      <c r="E128" s="179">
        <v>2302</v>
      </c>
      <c r="F128" s="161"/>
      <c r="G128" s="161"/>
      <c r="H128" s="168"/>
      <c r="I128" s="168"/>
      <c r="J128" s="159"/>
      <c r="K128" s="159"/>
      <c r="L128" s="307"/>
      <c r="M128" s="159"/>
      <c r="N128" s="159"/>
      <c r="O128" s="159"/>
    </row>
    <row r="129" spans="1:15">
      <c r="A129" s="309"/>
      <c r="B129" s="314"/>
      <c r="C129" s="43" t="s">
        <v>215</v>
      </c>
      <c r="D129" s="47"/>
      <c r="E129" s="179">
        <v>2303</v>
      </c>
      <c r="F129" s="161"/>
      <c r="G129" s="161"/>
      <c r="H129" s="168"/>
      <c r="I129" s="168"/>
      <c r="J129" s="159"/>
      <c r="K129" s="159"/>
      <c r="L129" s="307" t="s">
        <v>1022</v>
      </c>
      <c r="M129" s="159"/>
      <c r="N129" s="159"/>
      <c r="O129" s="159"/>
    </row>
    <row r="130" spans="1:15">
      <c r="A130" s="309"/>
      <c r="B130" s="314"/>
      <c r="C130" s="43" t="s">
        <v>216</v>
      </c>
      <c r="D130" s="47"/>
      <c r="E130" s="179">
        <v>2304</v>
      </c>
      <c r="F130" s="161"/>
      <c r="G130" s="161"/>
      <c r="H130" s="168"/>
      <c r="I130" s="168"/>
      <c r="J130" s="159"/>
      <c r="K130" s="159"/>
      <c r="L130" s="307"/>
      <c r="M130" s="159"/>
      <c r="N130" s="159"/>
      <c r="O130" s="159"/>
    </row>
    <row r="131" spans="1:15">
      <c r="A131" s="309"/>
      <c r="B131" s="314"/>
      <c r="C131" s="43" t="s">
        <v>217</v>
      </c>
      <c r="D131" s="47"/>
      <c r="E131" s="179">
        <v>2305</v>
      </c>
      <c r="F131" s="161"/>
      <c r="G131" s="161"/>
      <c r="H131" s="168"/>
      <c r="I131" s="168"/>
      <c r="J131" s="159"/>
      <c r="K131" s="159"/>
      <c r="L131" s="307" t="s">
        <v>1026</v>
      </c>
      <c r="M131" s="159"/>
      <c r="N131" s="159"/>
      <c r="O131" s="159"/>
    </row>
    <row r="132" spans="1:15">
      <c r="A132" s="309"/>
      <c r="B132" s="314"/>
      <c r="C132" s="43" t="s">
        <v>218</v>
      </c>
      <c r="D132" s="47"/>
      <c r="E132" s="179">
        <v>2306</v>
      </c>
      <c r="F132" s="161"/>
      <c r="G132" s="161"/>
      <c r="H132" s="168"/>
      <c r="I132" s="168"/>
      <c r="J132" s="159"/>
      <c r="K132" s="159"/>
      <c r="L132" s="307"/>
      <c r="M132" s="159"/>
      <c r="N132" s="159"/>
      <c r="O132" s="159"/>
    </row>
    <row r="133" spans="1:15">
      <c r="A133" s="309"/>
      <c r="B133" s="314"/>
      <c r="C133" s="43" t="s">
        <v>219</v>
      </c>
      <c r="D133" s="47"/>
      <c r="E133" s="179">
        <v>2307</v>
      </c>
      <c r="F133" s="161"/>
      <c r="G133" s="161"/>
      <c r="H133" s="168"/>
      <c r="I133" s="168"/>
      <c r="J133" s="159"/>
      <c r="K133" s="159"/>
      <c r="L133" s="307"/>
      <c r="M133" s="159"/>
      <c r="N133" s="159"/>
      <c r="O133" s="159"/>
    </row>
    <row r="134" spans="1:15">
      <c r="A134" s="309"/>
      <c r="B134" s="314"/>
      <c r="C134" s="43" t="s">
        <v>220</v>
      </c>
      <c r="D134" s="47"/>
      <c r="E134" s="179">
        <v>2308</v>
      </c>
      <c r="F134" s="161"/>
      <c r="G134" s="161"/>
      <c r="H134" s="168"/>
      <c r="I134" s="168"/>
      <c r="J134" s="159"/>
      <c r="K134" s="159"/>
      <c r="L134" s="307"/>
      <c r="M134" s="159"/>
      <c r="N134" s="159"/>
      <c r="O134" s="159"/>
    </row>
    <row r="135" spans="1:15">
      <c r="A135" s="309"/>
      <c r="B135" s="314"/>
      <c r="C135" s="43" t="s">
        <v>221</v>
      </c>
      <c r="D135" s="47"/>
      <c r="E135" s="179">
        <v>2309</v>
      </c>
      <c r="F135" s="161"/>
      <c r="G135" s="161"/>
      <c r="H135" s="168"/>
      <c r="I135" s="168"/>
      <c r="J135" s="159"/>
      <c r="K135" s="159"/>
      <c r="L135" s="307"/>
      <c r="M135" s="159"/>
      <c r="N135" s="159"/>
      <c r="O135" s="159"/>
    </row>
    <row r="136" spans="1:15">
      <c r="A136" s="309"/>
      <c r="B136" s="314"/>
      <c r="C136" s="43" t="s">
        <v>222</v>
      </c>
      <c r="D136" s="47"/>
      <c r="E136" s="179">
        <v>2310</v>
      </c>
      <c r="F136" s="161"/>
      <c r="G136" s="161"/>
      <c r="H136" s="168"/>
      <c r="I136" s="168"/>
      <c r="J136" s="159"/>
      <c r="K136" s="159"/>
      <c r="L136" s="307"/>
      <c r="M136" s="159"/>
      <c r="N136" s="159"/>
      <c r="O136" s="159"/>
    </row>
    <row r="137" spans="1:15">
      <c r="A137" s="309"/>
      <c r="B137" s="314"/>
      <c r="C137" s="43" t="s">
        <v>223</v>
      </c>
      <c r="D137" s="47"/>
      <c r="E137" s="179">
        <v>2311</v>
      </c>
      <c r="F137" s="161"/>
      <c r="G137" s="161"/>
      <c r="H137" s="168"/>
      <c r="I137" s="168"/>
      <c r="J137" s="159"/>
      <c r="K137" s="159"/>
      <c r="L137" s="307"/>
      <c r="M137" s="159"/>
      <c r="N137" s="159"/>
      <c r="O137" s="159"/>
    </row>
    <row r="138" spans="1:15">
      <c r="A138" s="309"/>
      <c r="B138" s="314"/>
      <c r="C138" s="43" t="s">
        <v>224</v>
      </c>
      <c r="D138" s="47"/>
      <c r="E138" s="179">
        <v>2312</v>
      </c>
      <c r="F138" s="161"/>
      <c r="G138" s="161"/>
      <c r="H138" s="168"/>
      <c r="I138" s="168"/>
      <c r="J138" s="159"/>
      <c r="K138" s="159"/>
      <c r="L138" s="307" t="s">
        <v>1028</v>
      </c>
      <c r="M138" s="159"/>
      <c r="N138" s="159"/>
      <c r="O138" s="159"/>
    </row>
    <row r="139" spans="1:15">
      <c r="A139" s="308"/>
      <c r="B139" s="312" t="s">
        <v>225</v>
      </c>
      <c r="C139" s="43" t="s">
        <v>226</v>
      </c>
      <c r="D139" s="47"/>
      <c r="E139" s="179">
        <v>2500</v>
      </c>
      <c r="F139" s="161"/>
      <c r="G139" s="161"/>
      <c r="H139" s="168"/>
      <c r="I139" s="168"/>
      <c r="J139" s="159"/>
      <c r="K139" s="159"/>
      <c r="L139" s="307"/>
      <c r="M139" s="159"/>
      <c r="N139" s="159"/>
      <c r="O139" s="159"/>
    </row>
    <row r="140" spans="1:15">
      <c r="A140" s="308"/>
      <c r="B140" s="313"/>
      <c r="C140" s="43" t="s">
        <v>227</v>
      </c>
      <c r="D140" s="47"/>
      <c r="E140" s="179">
        <v>2501</v>
      </c>
      <c r="F140" s="161"/>
      <c r="G140" s="161"/>
      <c r="H140" s="168"/>
      <c r="I140" s="168"/>
      <c r="J140" s="159"/>
      <c r="K140" s="159"/>
      <c r="L140" s="307" t="s">
        <v>1030</v>
      </c>
      <c r="M140" s="159"/>
      <c r="N140" s="159"/>
      <c r="O140" s="159"/>
    </row>
    <row r="141" spans="1:15">
      <c r="A141" s="308"/>
      <c r="B141" s="313"/>
      <c r="C141" s="43" t="s">
        <v>228</v>
      </c>
      <c r="D141" s="47"/>
      <c r="E141" s="179">
        <v>2502</v>
      </c>
      <c r="F141" s="161"/>
      <c r="G141" s="161"/>
      <c r="H141" s="168"/>
      <c r="I141" s="168"/>
      <c r="J141" s="159"/>
      <c r="K141" s="159"/>
      <c r="L141" s="307" t="s">
        <v>1032</v>
      </c>
      <c r="M141" s="159"/>
      <c r="N141" s="159"/>
      <c r="O141" s="159"/>
    </row>
    <row r="142" spans="1:15">
      <c r="A142" s="308"/>
      <c r="B142" s="313"/>
      <c r="C142" s="43" t="s">
        <v>229</v>
      </c>
      <c r="D142" s="47"/>
      <c r="E142" s="179">
        <v>2503</v>
      </c>
      <c r="F142" s="161"/>
      <c r="G142" s="161"/>
      <c r="H142" s="168"/>
      <c r="I142" s="168"/>
      <c r="J142" s="159"/>
      <c r="K142" s="159"/>
      <c r="L142" s="307" t="s">
        <v>1034</v>
      </c>
      <c r="M142" s="159"/>
      <c r="N142" s="159"/>
      <c r="O142" s="159"/>
    </row>
    <row r="143" spans="1:15">
      <c r="A143" s="308"/>
      <c r="B143" s="313"/>
      <c r="C143" s="43" t="s">
        <v>230</v>
      </c>
      <c r="D143" s="47"/>
      <c r="E143" s="179">
        <v>2504</v>
      </c>
      <c r="F143" s="161"/>
      <c r="G143" s="161"/>
      <c r="H143" s="168"/>
      <c r="I143" s="168"/>
      <c r="J143" s="159"/>
      <c r="K143" s="159"/>
      <c r="L143" s="307"/>
      <c r="M143" s="159"/>
      <c r="N143" s="159"/>
      <c r="O143" s="159"/>
    </row>
    <row r="144" spans="1:15">
      <c r="A144" s="308"/>
      <c r="B144" s="313"/>
      <c r="C144" s="43" t="s">
        <v>231</v>
      </c>
      <c r="D144" s="47"/>
      <c r="E144" s="179">
        <v>2505</v>
      </c>
      <c r="F144" s="161"/>
      <c r="G144" s="161"/>
      <c r="H144" s="168"/>
      <c r="I144" s="168"/>
      <c r="J144" s="159"/>
      <c r="K144" s="159"/>
      <c r="L144" s="307"/>
      <c r="M144" s="159"/>
      <c r="N144" s="159"/>
      <c r="O144" s="159"/>
    </row>
    <row r="145" spans="1:15">
      <c r="A145" s="308"/>
      <c r="B145" s="313"/>
      <c r="C145" s="43" t="s">
        <v>232</v>
      </c>
      <c r="D145" s="47"/>
      <c r="E145" s="179">
        <v>2506</v>
      </c>
      <c r="F145" s="161"/>
      <c r="G145" s="161"/>
      <c r="H145" s="168"/>
      <c r="I145" s="168"/>
      <c r="J145" s="159"/>
      <c r="K145" s="159"/>
      <c r="L145" s="307"/>
      <c r="M145" s="159"/>
      <c r="N145" s="159"/>
      <c r="O145" s="159"/>
    </row>
    <row r="146" spans="1:15">
      <c r="A146" s="308"/>
      <c r="B146" s="313"/>
      <c r="C146" s="43" t="s">
        <v>233</v>
      </c>
      <c r="D146" s="47"/>
      <c r="E146" s="179">
        <v>2507</v>
      </c>
      <c r="F146" s="161"/>
      <c r="G146" s="161"/>
      <c r="H146" s="168"/>
      <c r="I146" s="168"/>
      <c r="J146" s="159"/>
      <c r="K146" s="159"/>
      <c r="L146" s="307" t="s">
        <v>1036</v>
      </c>
      <c r="M146" s="159"/>
      <c r="N146" s="159"/>
      <c r="O146" s="159"/>
    </row>
    <row r="147" spans="1:15">
      <c r="A147" s="308"/>
      <c r="B147" s="310"/>
      <c r="C147" s="43" t="s">
        <v>234</v>
      </c>
      <c r="D147" s="47"/>
      <c r="E147" s="179">
        <v>2508</v>
      </c>
      <c r="F147" s="161"/>
      <c r="G147" s="161"/>
      <c r="H147" s="168"/>
      <c r="I147" s="168"/>
      <c r="J147" s="159"/>
      <c r="K147" s="159"/>
      <c r="L147" s="307" t="s">
        <v>1038</v>
      </c>
      <c r="M147" s="159"/>
      <c r="N147" s="159"/>
      <c r="O147" s="159"/>
    </row>
    <row r="148" spans="1:15">
      <c r="A148" s="308"/>
      <c r="B148" s="313" t="s">
        <v>235</v>
      </c>
      <c r="C148" s="43" t="s">
        <v>236</v>
      </c>
      <c r="E148" s="179">
        <v>2600</v>
      </c>
      <c r="F148" s="161" t="s">
        <v>237</v>
      </c>
      <c r="G148" s="161"/>
      <c r="H148" s="168"/>
      <c r="I148" s="168"/>
      <c r="J148" s="159"/>
      <c r="K148" s="159"/>
      <c r="L148" s="307" t="s">
        <v>1040</v>
      </c>
      <c r="M148" s="159"/>
      <c r="N148" s="159"/>
      <c r="O148" s="159"/>
    </row>
    <row r="149" spans="1:15">
      <c r="A149" s="308"/>
      <c r="B149" s="313"/>
      <c r="C149" s="113" t="s">
        <v>238</v>
      </c>
      <c r="E149" s="179">
        <v>2601</v>
      </c>
      <c r="F149" s="161"/>
      <c r="G149" s="161"/>
      <c r="H149" s="168"/>
      <c r="I149" s="168"/>
      <c r="J149" s="159"/>
      <c r="K149" s="159"/>
      <c r="L149" s="307" t="s">
        <v>1041</v>
      </c>
      <c r="M149" s="159"/>
      <c r="N149" s="159"/>
      <c r="O149" s="159"/>
    </row>
    <row r="150" spans="1:15">
      <c r="A150" s="308"/>
      <c r="B150" s="315"/>
      <c r="C150" s="43" t="s">
        <v>239</v>
      </c>
      <c r="E150" s="179">
        <v>2602</v>
      </c>
      <c r="F150" s="161"/>
      <c r="G150" s="161"/>
      <c r="H150" s="168"/>
      <c r="I150" s="168"/>
      <c r="J150" s="159"/>
      <c r="K150" s="159"/>
      <c r="L150" s="307"/>
      <c r="M150" s="159"/>
      <c r="N150" s="159"/>
      <c r="O150" s="159"/>
    </row>
    <row r="151" spans="1:15">
      <c r="A151" s="308"/>
      <c r="B151" s="313"/>
      <c r="C151" s="76"/>
      <c r="D151" s="150" t="s">
        <v>240</v>
      </c>
      <c r="E151" s="179"/>
      <c r="F151" s="181" t="s">
        <v>241</v>
      </c>
      <c r="G151" s="161"/>
      <c r="H151" s="168"/>
      <c r="I151" s="168"/>
      <c r="J151" s="159"/>
      <c r="K151" s="159"/>
      <c r="L151" s="307"/>
      <c r="M151" s="159"/>
      <c r="N151" s="159"/>
      <c r="O151" s="159"/>
    </row>
    <row r="152" spans="1:15">
      <c r="A152" s="308"/>
      <c r="B152" s="313"/>
      <c r="C152" s="37"/>
      <c r="D152" s="150" t="s">
        <v>242</v>
      </c>
      <c r="E152" s="179"/>
      <c r="F152" s="181" t="s">
        <v>243</v>
      </c>
      <c r="G152" s="161"/>
      <c r="H152" s="168"/>
      <c r="I152" s="168"/>
      <c r="J152" s="159"/>
      <c r="K152" s="159"/>
      <c r="L152" s="307"/>
      <c r="M152" s="159"/>
      <c r="N152" s="159"/>
      <c r="O152" s="159"/>
    </row>
    <row r="153" spans="1:15">
      <c r="A153" s="308"/>
      <c r="B153" s="313"/>
      <c r="C153" s="37"/>
      <c r="D153" s="150" t="s">
        <v>244</v>
      </c>
      <c r="E153" s="179"/>
      <c r="F153" s="181" t="s">
        <v>245</v>
      </c>
      <c r="G153" s="161"/>
      <c r="H153" s="168"/>
      <c r="I153" s="168"/>
      <c r="J153" s="159"/>
      <c r="K153" s="159"/>
      <c r="L153" s="307"/>
      <c r="M153" s="159"/>
      <c r="N153" s="159"/>
      <c r="O153" s="159"/>
    </row>
    <row r="154" spans="1:15">
      <c r="A154" s="308"/>
      <c r="B154" s="313"/>
      <c r="C154" s="37"/>
      <c r="D154" s="150" t="s">
        <v>246</v>
      </c>
      <c r="E154" s="179"/>
      <c r="F154" s="181" t="s">
        <v>247</v>
      </c>
      <c r="G154" s="161"/>
      <c r="H154" s="175" t="s">
        <v>248</v>
      </c>
      <c r="I154" s="168"/>
      <c r="J154" s="159"/>
      <c r="K154" s="159"/>
      <c r="L154" s="307"/>
      <c r="M154" s="159"/>
      <c r="N154" s="159"/>
      <c r="O154" s="159"/>
    </row>
    <row r="155" spans="1:15">
      <c r="A155" s="308"/>
      <c r="B155" s="313"/>
      <c r="C155" s="37"/>
      <c r="D155" s="150" t="s">
        <v>249</v>
      </c>
      <c r="E155" s="179"/>
      <c r="F155" s="181" t="s">
        <v>250</v>
      </c>
      <c r="G155" s="161"/>
      <c r="H155" s="168"/>
      <c r="I155" s="168"/>
      <c r="J155" s="159"/>
      <c r="K155" s="159"/>
      <c r="L155" s="307"/>
      <c r="M155" s="159"/>
      <c r="N155" s="159"/>
      <c r="O155" s="159"/>
    </row>
    <row r="156" spans="1:15">
      <c r="A156" s="308"/>
      <c r="B156" s="313"/>
      <c r="C156" s="43" t="s">
        <v>251</v>
      </c>
      <c r="E156" s="179">
        <v>2603</v>
      </c>
      <c r="F156" s="181"/>
      <c r="G156" s="161"/>
      <c r="H156" s="168"/>
      <c r="I156" s="168"/>
      <c r="J156" s="159"/>
      <c r="K156" s="159"/>
      <c r="L156" s="307"/>
      <c r="M156" s="159"/>
      <c r="N156" s="159"/>
      <c r="O156" s="159"/>
    </row>
    <row r="157" spans="1:15">
      <c r="A157" s="308"/>
      <c r="B157" s="313"/>
      <c r="C157" s="37"/>
      <c r="D157" s="150" t="s">
        <v>252</v>
      </c>
      <c r="E157" s="179"/>
      <c r="F157" s="181" t="s">
        <v>253</v>
      </c>
      <c r="G157" s="161"/>
      <c r="H157" s="168"/>
      <c r="I157" s="168"/>
      <c r="J157" s="159"/>
      <c r="K157" s="159"/>
      <c r="L157" s="307"/>
      <c r="M157" s="159"/>
      <c r="N157" s="159"/>
      <c r="O157" s="159"/>
    </row>
    <row r="158" spans="1:15">
      <c r="A158" s="308"/>
      <c r="B158" s="313"/>
      <c r="C158" s="37"/>
      <c r="D158" s="150" t="s">
        <v>254</v>
      </c>
      <c r="E158" s="179"/>
      <c r="F158" s="181" t="s">
        <v>255</v>
      </c>
      <c r="G158" s="161"/>
      <c r="H158" s="168"/>
      <c r="I158" s="168"/>
      <c r="J158" s="159"/>
      <c r="K158" s="159"/>
      <c r="L158" s="307"/>
      <c r="M158" s="159"/>
      <c r="N158" s="159"/>
      <c r="O158" s="159"/>
    </row>
    <row r="159" spans="1:15">
      <c r="A159" s="308"/>
      <c r="B159" s="313"/>
      <c r="C159" s="37"/>
      <c r="D159" s="150" t="s">
        <v>256</v>
      </c>
      <c r="E159" s="179"/>
      <c r="F159" s="181" t="s">
        <v>257</v>
      </c>
      <c r="G159" s="161"/>
      <c r="H159" s="175" t="s">
        <v>258</v>
      </c>
      <c r="I159" s="168"/>
      <c r="J159" s="159"/>
      <c r="K159" s="159"/>
      <c r="L159" s="307"/>
      <c r="M159" s="159"/>
      <c r="N159" s="159"/>
      <c r="O159" s="159"/>
    </row>
    <row r="160" spans="1:15">
      <c r="A160" s="308"/>
      <c r="B160" s="313"/>
      <c r="C160" s="43" t="s">
        <v>259</v>
      </c>
      <c r="E160" s="179">
        <v>2604</v>
      </c>
      <c r="F160" s="161"/>
      <c r="G160" s="161"/>
      <c r="H160" s="168"/>
      <c r="I160" s="168"/>
      <c r="J160" s="159"/>
      <c r="K160" s="159"/>
      <c r="L160" s="307" t="s">
        <v>1043</v>
      </c>
      <c r="M160" s="159"/>
      <c r="N160" s="159"/>
      <c r="O160" s="159"/>
    </row>
    <row r="161" spans="1:15">
      <c r="A161" s="308"/>
      <c r="B161" s="313"/>
      <c r="C161" s="43" t="s">
        <v>260</v>
      </c>
      <c r="E161" s="179">
        <v>2605</v>
      </c>
      <c r="F161" s="161"/>
      <c r="G161" s="161"/>
      <c r="H161" s="168"/>
      <c r="I161" s="168"/>
      <c r="J161" s="159"/>
      <c r="K161" s="159"/>
      <c r="L161" s="307"/>
      <c r="M161" s="159"/>
      <c r="N161" s="159"/>
      <c r="O161" s="159"/>
    </row>
    <row r="162" spans="1:15">
      <c r="A162" s="308"/>
      <c r="B162" s="313"/>
      <c r="C162" s="43" t="s">
        <v>261</v>
      </c>
      <c r="E162" s="179">
        <v>2606</v>
      </c>
      <c r="F162" s="161" t="s">
        <v>262</v>
      </c>
      <c r="G162" s="161"/>
      <c r="H162" s="168"/>
      <c r="I162" s="168"/>
      <c r="J162" s="159"/>
      <c r="K162" s="159"/>
      <c r="L162" s="307"/>
      <c r="M162" s="159"/>
      <c r="N162" s="159"/>
      <c r="O162" s="159"/>
    </row>
    <row r="163" spans="1:15">
      <c r="A163" s="308"/>
      <c r="B163" s="313"/>
      <c r="C163" s="43" t="s">
        <v>263</v>
      </c>
      <c r="E163" s="179">
        <v>2607</v>
      </c>
      <c r="F163" s="161" t="s">
        <v>264</v>
      </c>
      <c r="G163" s="161"/>
      <c r="H163" s="168"/>
      <c r="I163" s="168"/>
      <c r="J163" s="159"/>
      <c r="K163" s="159"/>
      <c r="L163" s="307"/>
      <c r="M163" s="159"/>
      <c r="N163" s="159"/>
      <c r="O163" s="159"/>
    </row>
    <row r="164" spans="1:15">
      <c r="A164" s="308"/>
      <c r="B164" s="313"/>
      <c r="C164" s="43" t="s">
        <v>265</v>
      </c>
      <c r="E164" s="179">
        <v>2608</v>
      </c>
      <c r="F164" s="161"/>
      <c r="G164" s="161"/>
      <c r="H164" s="168"/>
      <c r="I164" s="168"/>
      <c r="J164" s="159"/>
      <c r="K164" s="159"/>
      <c r="L164" s="307"/>
      <c r="M164" s="159"/>
      <c r="N164" s="159"/>
      <c r="O164" s="159"/>
    </row>
    <row r="165" spans="1:15">
      <c r="A165" s="308"/>
      <c r="B165" s="313"/>
      <c r="C165" s="37"/>
      <c r="D165" s="150" t="s">
        <v>266</v>
      </c>
      <c r="E165" s="179"/>
      <c r="F165" s="181" t="s">
        <v>267</v>
      </c>
      <c r="G165" s="161"/>
      <c r="H165" s="175" t="s">
        <v>268</v>
      </c>
      <c r="I165" s="168"/>
      <c r="J165" s="159"/>
      <c r="K165" s="159"/>
      <c r="L165" s="307"/>
      <c r="M165" s="159"/>
      <c r="N165" s="159"/>
      <c r="O165" s="159"/>
    </row>
    <row r="166" spans="1:15">
      <c r="A166" s="308"/>
      <c r="B166" s="313"/>
      <c r="C166" s="37"/>
      <c r="D166" s="150" t="s">
        <v>269</v>
      </c>
      <c r="E166" s="179"/>
      <c r="F166" s="181" t="s">
        <v>270</v>
      </c>
      <c r="G166" s="161"/>
      <c r="H166" s="168"/>
      <c r="I166" s="168"/>
      <c r="J166" s="159"/>
      <c r="K166" s="159"/>
      <c r="L166" s="307"/>
      <c r="M166" s="159"/>
      <c r="N166" s="159"/>
      <c r="O166" s="159"/>
    </row>
    <row r="167" spans="1:15">
      <c r="A167" s="308"/>
      <c r="B167" s="313"/>
      <c r="C167" s="37"/>
      <c r="D167" s="150" t="s">
        <v>271</v>
      </c>
      <c r="E167" s="179"/>
      <c r="F167" s="181" t="s">
        <v>272</v>
      </c>
      <c r="G167" s="161"/>
      <c r="H167" s="175" t="s">
        <v>273</v>
      </c>
      <c r="I167" s="168"/>
      <c r="J167" s="159"/>
      <c r="K167" s="159"/>
      <c r="L167" s="307"/>
      <c r="M167" s="159"/>
      <c r="N167" s="159"/>
      <c r="O167" s="159"/>
    </row>
    <row r="168" spans="1:15">
      <c r="A168" s="308"/>
      <c r="B168" s="313"/>
      <c r="C168" s="37"/>
      <c r="D168" s="150" t="s">
        <v>274</v>
      </c>
      <c r="E168" s="179"/>
      <c r="F168" s="181" t="s">
        <v>275</v>
      </c>
      <c r="G168" s="161"/>
      <c r="H168" s="168"/>
      <c r="I168" s="168"/>
      <c r="J168" s="159"/>
      <c r="K168" s="159"/>
      <c r="L168" s="307"/>
      <c r="M168" s="159"/>
      <c r="N168" s="159"/>
      <c r="O168" s="159"/>
    </row>
    <row r="169" spans="1:15">
      <c r="A169" s="308"/>
      <c r="B169" s="313"/>
      <c r="C169" s="37"/>
      <c r="D169" s="150" t="s">
        <v>276</v>
      </c>
      <c r="E169" s="179"/>
      <c r="F169" s="181" t="s">
        <v>277</v>
      </c>
      <c r="G169" s="161"/>
      <c r="H169" s="168"/>
      <c r="I169" s="168"/>
      <c r="J169" s="159"/>
      <c r="K169" s="159"/>
      <c r="L169" s="307"/>
      <c r="M169" s="159"/>
      <c r="N169" s="159"/>
      <c r="O169" s="159"/>
    </row>
    <row r="170" spans="1:15">
      <c r="A170" s="308"/>
      <c r="B170" s="313"/>
      <c r="C170" s="37"/>
      <c r="D170" s="150" t="s">
        <v>278</v>
      </c>
      <c r="E170" s="179"/>
      <c r="F170" s="181" t="s">
        <v>279</v>
      </c>
      <c r="G170" s="161"/>
      <c r="H170" s="168"/>
      <c r="I170" s="168"/>
      <c r="J170" s="159"/>
      <c r="K170" s="159"/>
      <c r="L170" s="307"/>
      <c r="M170" s="159"/>
      <c r="N170" s="159"/>
      <c r="O170" s="159"/>
    </row>
    <row r="171" spans="1:15">
      <c r="A171" s="308"/>
      <c r="B171" s="313"/>
      <c r="C171" s="37"/>
      <c r="D171" s="151" t="s">
        <v>280</v>
      </c>
      <c r="E171" s="179"/>
      <c r="F171" s="181" t="s">
        <v>281</v>
      </c>
      <c r="G171" s="161"/>
      <c r="H171" s="168"/>
      <c r="I171" s="168"/>
      <c r="J171" s="159"/>
      <c r="K171" s="159"/>
      <c r="L171" s="307"/>
      <c r="M171" s="159"/>
      <c r="N171" s="159"/>
      <c r="O171" s="159"/>
    </row>
    <row r="172" spans="1:15">
      <c r="A172" s="308"/>
      <c r="B172" s="313"/>
      <c r="C172" s="43" t="s">
        <v>282</v>
      </c>
      <c r="E172" s="179">
        <v>2609</v>
      </c>
      <c r="F172" s="161" t="s">
        <v>283</v>
      </c>
      <c r="G172" s="161"/>
      <c r="H172" s="168"/>
      <c r="I172" s="168"/>
      <c r="J172" s="159"/>
      <c r="K172" s="159"/>
      <c r="L172" s="307"/>
      <c r="M172" s="159"/>
      <c r="N172" s="159"/>
      <c r="O172" s="159"/>
    </row>
    <row r="173" spans="1:15" s="34" customFormat="1" ht="25.5" customHeight="1">
      <c r="A173" s="308"/>
      <c r="B173" s="313"/>
      <c r="C173" s="43" t="s">
        <v>284</v>
      </c>
      <c r="D173" s="68"/>
      <c r="E173" s="179">
        <v>2610</v>
      </c>
      <c r="F173" s="161" t="s">
        <v>285</v>
      </c>
      <c r="G173" s="164"/>
      <c r="H173" s="175" t="s">
        <v>286</v>
      </c>
      <c r="I173" s="169"/>
      <c r="J173" s="160"/>
      <c r="K173" s="160"/>
      <c r="L173" s="374" t="s">
        <v>1045</v>
      </c>
      <c r="M173" s="160"/>
      <c r="N173" s="160"/>
      <c r="O173" s="160"/>
    </row>
    <row r="174" spans="1:15">
      <c r="A174" s="308"/>
      <c r="B174" s="313"/>
      <c r="C174" s="43" t="s">
        <v>287</v>
      </c>
      <c r="E174" s="179">
        <v>2611</v>
      </c>
      <c r="F174" s="161"/>
      <c r="G174" s="161"/>
      <c r="H174" s="168"/>
      <c r="I174" s="168"/>
      <c r="J174" s="159"/>
      <c r="K174" s="159"/>
      <c r="L174" s="307"/>
      <c r="M174" s="159"/>
      <c r="N174" s="159"/>
      <c r="O174" s="159"/>
    </row>
    <row r="175" spans="1:15">
      <c r="A175" s="308"/>
      <c r="B175" s="313"/>
      <c r="C175" s="53" t="s">
        <v>288</v>
      </c>
      <c r="E175" s="179"/>
      <c r="F175" s="161" t="s">
        <v>289</v>
      </c>
      <c r="G175" s="161"/>
      <c r="H175" s="168"/>
      <c r="I175" s="168"/>
      <c r="J175" s="159"/>
      <c r="K175" s="159"/>
      <c r="L175" s="307"/>
      <c r="M175" s="159"/>
      <c r="N175" s="159"/>
      <c r="O175" s="159"/>
    </row>
    <row r="176" spans="1:15">
      <c r="A176" s="308"/>
      <c r="B176" s="313"/>
      <c r="C176" s="112" t="s">
        <v>290</v>
      </c>
      <c r="E176" s="179"/>
      <c r="F176" s="161" t="s">
        <v>291</v>
      </c>
      <c r="G176" s="161"/>
      <c r="H176" s="168"/>
      <c r="I176" s="168"/>
      <c r="J176" s="159"/>
      <c r="K176" s="159"/>
      <c r="L176" s="307"/>
      <c r="M176" s="159"/>
      <c r="N176" s="159"/>
      <c r="O176" s="159"/>
    </row>
    <row r="177" spans="1:15">
      <c r="A177" s="308"/>
      <c r="B177" s="313"/>
      <c r="C177" s="43" t="s">
        <v>75</v>
      </c>
      <c r="E177" s="179">
        <v>2612</v>
      </c>
      <c r="F177" s="161" t="s">
        <v>292</v>
      </c>
      <c r="G177" s="161"/>
      <c r="H177" s="168"/>
      <c r="I177" s="168"/>
      <c r="J177" s="159"/>
      <c r="K177" s="159"/>
      <c r="L177" s="307"/>
      <c r="M177" s="159"/>
      <c r="N177" s="159"/>
      <c r="O177" s="159"/>
    </row>
    <row r="178" spans="1:15">
      <c r="A178" s="308"/>
      <c r="B178" s="313"/>
      <c r="C178" s="121" t="s">
        <v>293</v>
      </c>
      <c r="E178" s="179">
        <v>2613</v>
      </c>
      <c r="F178" s="161"/>
      <c r="G178" s="161"/>
      <c r="H178" s="168"/>
      <c r="I178" s="168"/>
      <c r="J178" s="159"/>
      <c r="K178" s="159"/>
      <c r="L178" s="307" t="s">
        <v>1047</v>
      </c>
      <c r="M178" s="159"/>
      <c r="N178" s="159"/>
      <c r="O178" s="159"/>
    </row>
    <row r="179" spans="1:15">
      <c r="A179" s="308"/>
      <c r="B179" s="313"/>
      <c r="C179" s="74"/>
      <c r="D179" s="150" t="s">
        <v>294</v>
      </c>
      <c r="E179" s="179"/>
      <c r="F179" s="161" t="s">
        <v>295</v>
      </c>
      <c r="G179" s="161"/>
      <c r="H179" s="168"/>
      <c r="I179" s="168"/>
      <c r="J179" s="159"/>
      <c r="K179" s="159"/>
      <c r="L179" s="307"/>
      <c r="M179" s="159"/>
      <c r="N179" s="159"/>
      <c r="O179" s="159"/>
    </row>
    <row r="180" spans="1:15">
      <c r="A180" s="308"/>
      <c r="B180" s="313"/>
      <c r="C180" s="74"/>
      <c r="D180" s="150" t="s">
        <v>296</v>
      </c>
      <c r="E180" s="179"/>
      <c r="F180" s="161" t="s">
        <v>297</v>
      </c>
      <c r="G180" s="161"/>
      <c r="H180" s="168"/>
      <c r="I180" s="168"/>
      <c r="J180" s="159"/>
      <c r="K180" s="159"/>
      <c r="L180" s="307"/>
      <c r="M180" s="159"/>
      <c r="N180" s="159"/>
      <c r="O180" s="159"/>
    </row>
    <row r="181" spans="1:15">
      <c r="A181" s="308"/>
      <c r="B181" s="313"/>
      <c r="C181" s="74"/>
      <c r="D181" s="150" t="s">
        <v>298</v>
      </c>
      <c r="E181" s="179"/>
      <c r="F181" s="161" t="s">
        <v>299</v>
      </c>
      <c r="G181" s="161"/>
      <c r="H181" s="168"/>
      <c r="I181" s="168"/>
      <c r="J181" s="159"/>
      <c r="K181" s="159"/>
      <c r="L181" s="307"/>
      <c r="M181" s="159"/>
      <c r="N181" s="159"/>
      <c r="O181" s="159"/>
    </row>
    <row r="182" spans="1:15">
      <c r="A182" s="308"/>
      <c r="B182" s="313"/>
      <c r="C182" s="74"/>
      <c r="D182" s="150" t="s">
        <v>111</v>
      </c>
      <c r="E182" s="179"/>
      <c r="F182" s="161" t="s">
        <v>300</v>
      </c>
      <c r="G182" s="161"/>
      <c r="H182" s="168"/>
      <c r="I182" s="168"/>
      <c r="J182" s="159"/>
      <c r="K182" s="159"/>
      <c r="L182" s="307"/>
      <c r="M182" s="159"/>
      <c r="N182" s="159"/>
      <c r="O182" s="159"/>
    </row>
    <row r="183" spans="1:15">
      <c r="A183" s="308"/>
      <c r="B183" s="313"/>
      <c r="C183" s="74"/>
      <c r="D183" s="150" t="s">
        <v>301</v>
      </c>
      <c r="E183" s="179"/>
      <c r="F183" s="161" t="s">
        <v>302</v>
      </c>
      <c r="G183" s="161"/>
      <c r="H183" s="168"/>
      <c r="I183" s="168"/>
      <c r="J183" s="159"/>
      <c r="K183" s="159"/>
      <c r="L183" s="307"/>
      <c r="M183" s="159"/>
      <c r="N183" s="159"/>
      <c r="O183" s="159"/>
    </row>
    <row r="184" spans="1:15">
      <c r="A184" s="308"/>
      <c r="B184" s="313"/>
      <c r="C184" s="74"/>
      <c r="D184" s="150" t="s">
        <v>303</v>
      </c>
      <c r="E184" s="179"/>
      <c r="F184" s="161" t="s">
        <v>304</v>
      </c>
      <c r="G184" s="161"/>
      <c r="H184" s="168"/>
      <c r="I184" s="168"/>
      <c r="J184" s="159"/>
      <c r="K184" s="159"/>
      <c r="L184" s="307"/>
      <c r="M184" s="159"/>
      <c r="N184" s="159"/>
      <c r="O184" s="159"/>
    </row>
    <row r="185" spans="1:15">
      <c r="A185" s="308"/>
      <c r="B185" s="313"/>
      <c r="C185" s="74"/>
      <c r="D185" s="150" t="s">
        <v>305</v>
      </c>
      <c r="E185" s="179"/>
      <c r="F185" s="161" t="s">
        <v>306</v>
      </c>
      <c r="G185" s="161"/>
      <c r="H185" s="168"/>
      <c r="I185" s="168"/>
      <c r="J185" s="159"/>
      <c r="K185" s="159"/>
      <c r="L185" s="307"/>
      <c r="M185" s="159"/>
      <c r="N185" s="159"/>
      <c r="O185" s="159"/>
    </row>
    <row r="186" spans="1:15">
      <c r="A186" s="308"/>
      <c r="B186" s="313"/>
      <c r="C186" s="74"/>
      <c r="D186" s="150" t="s">
        <v>307</v>
      </c>
      <c r="E186" s="179"/>
      <c r="F186" s="161" t="s">
        <v>308</v>
      </c>
      <c r="G186" s="161"/>
      <c r="H186" s="168"/>
      <c r="I186" s="168"/>
      <c r="J186" s="159"/>
      <c r="K186" s="159"/>
      <c r="L186" s="307"/>
      <c r="M186" s="159"/>
      <c r="N186" s="159"/>
      <c r="O186" s="159"/>
    </row>
    <row r="187" spans="1:15">
      <c r="A187" s="308"/>
      <c r="B187" s="313"/>
      <c r="C187" s="74"/>
      <c r="D187" s="150" t="s">
        <v>309</v>
      </c>
      <c r="E187" s="179"/>
      <c r="F187" s="161" t="s">
        <v>310</v>
      </c>
      <c r="G187" s="161"/>
      <c r="H187" s="168"/>
      <c r="I187" s="168"/>
      <c r="J187" s="159"/>
      <c r="K187" s="159"/>
      <c r="L187" s="307"/>
      <c r="M187" s="159"/>
      <c r="N187" s="159"/>
      <c r="O187" s="159"/>
    </row>
    <row r="188" spans="1:15">
      <c r="A188" s="308"/>
      <c r="B188" s="313"/>
      <c r="C188" s="74"/>
      <c r="D188" s="152" t="s">
        <v>311</v>
      </c>
      <c r="E188" s="179"/>
      <c r="F188" s="161" t="s">
        <v>312</v>
      </c>
      <c r="G188" s="161"/>
      <c r="H188" s="168"/>
      <c r="I188" s="168"/>
      <c r="J188" s="159"/>
      <c r="K188" s="159"/>
      <c r="L188" s="307"/>
      <c r="M188" s="159"/>
      <c r="N188" s="159"/>
      <c r="O188" s="159"/>
    </row>
    <row r="189" spans="1:15">
      <c r="A189" s="308"/>
      <c r="B189" s="313"/>
      <c r="C189" s="74"/>
      <c r="D189" s="152" t="s">
        <v>313</v>
      </c>
      <c r="E189" s="179"/>
      <c r="F189" s="161" t="s">
        <v>314</v>
      </c>
      <c r="G189" s="161"/>
      <c r="H189" s="168"/>
      <c r="I189" s="168"/>
      <c r="J189" s="159"/>
      <c r="K189" s="159"/>
      <c r="L189" s="307"/>
      <c r="M189" s="159"/>
      <c r="N189" s="159"/>
      <c r="O189" s="159"/>
    </row>
    <row r="190" spans="1:15">
      <c r="A190" s="308"/>
      <c r="B190" s="313"/>
      <c r="C190" s="74"/>
      <c r="D190" s="152" t="s">
        <v>315</v>
      </c>
      <c r="E190" s="179"/>
      <c r="F190" s="161" t="s">
        <v>316</v>
      </c>
      <c r="G190" s="161"/>
      <c r="H190" s="168"/>
      <c r="I190" s="168"/>
      <c r="J190" s="159"/>
      <c r="K190" s="159"/>
      <c r="L190" s="307"/>
      <c r="M190" s="159"/>
      <c r="N190" s="159"/>
      <c r="O190" s="159"/>
    </row>
    <row r="191" spans="1:15">
      <c r="A191" s="308"/>
      <c r="B191" s="313"/>
      <c r="C191" s="74"/>
      <c r="D191" s="152" t="s">
        <v>70</v>
      </c>
      <c r="E191" s="179"/>
      <c r="F191" s="161" t="s">
        <v>317</v>
      </c>
      <c r="G191" s="161"/>
      <c r="H191" s="168"/>
      <c r="I191" s="168"/>
      <c r="J191" s="159"/>
      <c r="K191" s="159"/>
      <c r="L191" s="307"/>
      <c r="M191" s="159"/>
      <c r="N191" s="159"/>
      <c r="O191" s="159"/>
    </row>
    <row r="192" spans="1:15">
      <c r="A192" s="308"/>
      <c r="B192" s="313"/>
      <c r="C192" s="74"/>
      <c r="D192" s="152" t="s">
        <v>318</v>
      </c>
      <c r="E192" s="179"/>
      <c r="F192" s="161" t="s">
        <v>319</v>
      </c>
      <c r="G192" s="161"/>
      <c r="H192" s="168"/>
      <c r="I192" s="168"/>
      <c r="J192" s="159"/>
      <c r="K192" s="159"/>
      <c r="L192" s="307"/>
      <c r="M192" s="159"/>
      <c r="N192" s="159"/>
      <c r="O192" s="159"/>
    </row>
    <row r="193" spans="1:15">
      <c r="A193" s="308"/>
      <c r="B193" s="313"/>
      <c r="C193" s="74"/>
      <c r="D193" s="152" t="s">
        <v>294</v>
      </c>
      <c r="E193" s="179"/>
      <c r="F193" s="161" t="s">
        <v>320</v>
      </c>
      <c r="G193" s="161"/>
      <c r="H193" s="168"/>
      <c r="I193" s="168"/>
      <c r="J193" s="159"/>
      <c r="K193" s="159"/>
      <c r="L193" s="307"/>
      <c r="M193" s="159"/>
      <c r="N193" s="159"/>
      <c r="O193" s="159"/>
    </row>
    <row r="194" spans="1:15">
      <c r="A194" s="308"/>
      <c r="B194" s="313"/>
      <c r="C194" s="42" t="s">
        <v>321</v>
      </c>
      <c r="E194" s="179">
        <v>2614</v>
      </c>
      <c r="F194" s="161"/>
      <c r="G194" s="161"/>
      <c r="H194" s="168"/>
      <c r="I194" s="168"/>
      <c r="J194" s="159"/>
      <c r="K194" s="159"/>
      <c r="L194" s="307"/>
      <c r="M194" s="159"/>
      <c r="N194" s="159"/>
      <c r="O194" s="159"/>
    </row>
    <row r="195" spans="1:15">
      <c r="A195" s="308"/>
      <c r="B195" s="312" t="s">
        <v>322</v>
      </c>
      <c r="C195" s="43" t="s">
        <v>323</v>
      </c>
      <c r="E195" s="179">
        <v>3100</v>
      </c>
      <c r="F195" s="161" t="s">
        <v>324</v>
      </c>
      <c r="G195" s="161"/>
      <c r="H195" s="168"/>
      <c r="I195" s="168"/>
      <c r="J195" s="159"/>
      <c r="K195" s="159"/>
      <c r="L195" s="307"/>
      <c r="M195" s="159"/>
      <c r="N195" s="159"/>
      <c r="O195" s="159"/>
    </row>
    <row r="196" spans="1:15">
      <c r="A196" s="308"/>
      <c r="B196" s="313"/>
      <c r="C196" s="57" t="s">
        <v>325</v>
      </c>
      <c r="E196" s="179"/>
      <c r="F196" s="161" t="s">
        <v>326</v>
      </c>
      <c r="G196" s="161"/>
      <c r="H196" s="168"/>
      <c r="I196" s="168"/>
      <c r="J196" s="159"/>
      <c r="K196" s="159"/>
      <c r="L196" s="307"/>
      <c r="M196" s="159"/>
      <c r="N196" s="159"/>
      <c r="O196" s="159"/>
    </row>
    <row r="197" spans="1:15">
      <c r="A197" s="308"/>
      <c r="B197" s="313"/>
      <c r="C197" s="57" t="s">
        <v>327</v>
      </c>
      <c r="E197" s="179"/>
      <c r="F197" s="161" t="s">
        <v>328</v>
      </c>
      <c r="G197" s="161"/>
      <c r="H197" s="168"/>
      <c r="I197" s="168"/>
      <c r="J197" s="159"/>
      <c r="K197" s="159"/>
      <c r="L197" s="307"/>
      <c r="M197" s="159"/>
      <c r="N197" s="159"/>
      <c r="O197" s="159"/>
    </row>
    <row r="198" spans="1:15">
      <c r="A198" s="308"/>
      <c r="B198" s="313"/>
      <c r="C198" s="57" t="s">
        <v>329</v>
      </c>
      <c r="E198" s="179"/>
      <c r="F198" s="161" t="s">
        <v>330</v>
      </c>
      <c r="G198" s="161"/>
      <c r="H198" s="174" t="s">
        <v>331</v>
      </c>
      <c r="I198" s="168"/>
      <c r="J198" s="159"/>
      <c r="K198" s="159"/>
      <c r="L198" s="307"/>
      <c r="M198" s="159"/>
      <c r="N198" s="159"/>
      <c r="O198" s="159"/>
    </row>
    <row r="199" spans="1:15">
      <c r="A199" s="308"/>
      <c r="B199" s="313"/>
      <c r="C199" s="57" t="s">
        <v>332</v>
      </c>
      <c r="E199" s="179"/>
      <c r="F199" s="161" t="s">
        <v>333</v>
      </c>
      <c r="G199" s="161"/>
      <c r="H199" s="168"/>
      <c r="I199" s="168"/>
      <c r="J199" s="159"/>
      <c r="K199" s="159"/>
      <c r="L199" s="307" t="s">
        <v>1049</v>
      </c>
      <c r="M199" s="159"/>
      <c r="N199" s="159"/>
      <c r="O199" s="159"/>
    </row>
    <row r="200" spans="1:15">
      <c r="A200" s="308"/>
      <c r="B200" s="313"/>
      <c r="C200" s="57" t="s">
        <v>334</v>
      </c>
      <c r="E200" s="179"/>
      <c r="F200" s="161" t="s">
        <v>335</v>
      </c>
      <c r="G200" s="161"/>
      <c r="H200" s="168"/>
      <c r="I200" s="168"/>
      <c r="J200" s="159"/>
      <c r="K200" s="159"/>
      <c r="L200" s="307"/>
      <c r="M200" s="159"/>
      <c r="N200" s="159"/>
      <c r="O200" s="159"/>
    </row>
    <row r="201" spans="1:15">
      <c r="A201" s="308"/>
      <c r="B201" s="313"/>
      <c r="C201" s="57" t="s">
        <v>336</v>
      </c>
      <c r="E201" s="179"/>
      <c r="F201" s="161" t="s">
        <v>337</v>
      </c>
      <c r="G201" s="161"/>
      <c r="H201" s="174" t="s">
        <v>338</v>
      </c>
      <c r="I201" s="168"/>
      <c r="J201" s="159"/>
      <c r="K201" s="159"/>
      <c r="L201" s="307"/>
      <c r="M201" s="159"/>
      <c r="N201" s="159"/>
      <c r="O201" s="159"/>
    </row>
    <row r="202" spans="1:15">
      <c r="A202" s="308"/>
      <c r="B202" s="313"/>
      <c r="C202" s="57" t="s">
        <v>339</v>
      </c>
      <c r="E202" s="179"/>
      <c r="F202" s="174" t="s">
        <v>340</v>
      </c>
      <c r="G202" s="161"/>
      <c r="H202" s="174" t="s">
        <v>341</v>
      </c>
      <c r="I202" s="168"/>
      <c r="J202" s="159"/>
      <c r="K202" s="159"/>
      <c r="L202" s="307"/>
      <c r="M202" s="159"/>
      <c r="N202" s="159"/>
      <c r="O202" s="159"/>
    </row>
    <row r="203" spans="1:15">
      <c r="A203" s="308"/>
      <c r="B203" s="313"/>
      <c r="C203" s="57" t="s">
        <v>342</v>
      </c>
      <c r="E203" s="179"/>
      <c r="F203" s="161" t="s">
        <v>343</v>
      </c>
      <c r="G203" s="161"/>
      <c r="H203" s="168"/>
      <c r="I203" s="168"/>
      <c r="J203" s="159"/>
      <c r="K203" s="159"/>
      <c r="L203" s="307"/>
      <c r="M203" s="159"/>
      <c r="N203" s="159"/>
      <c r="O203" s="159"/>
    </row>
    <row r="204" spans="1:15">
      <c r="A204" s="308"/>
      <c r="B204" s="313"/>
      <c r="C204" s="57" t="s">
        <v>174</v>
      </c>
      <c r="E204" s="179"/>
      <c r="F204" s="161" t="s">
        <v>344</v>
      </c>
      <c r="G204" s="161"/>
      <c r="H204" s="168"/>
      <c r="I204" s="168"/>
      <c r="J204" s="159"/>
      <c r="K204" s="159"/>
      <c r="L204" s="307" t="s">
        <v>988</v>
      </c>
      <c r="M204" s="159"/>
      <c r="N204" s="159"/>
      <c r="O204" s="159"/>
    </row>
    <row r="205" spans="1:15">
      <c r="A205" s="308"/>
      <c r="B205" s="313"/>
      <c r="C205" s="57" t="s">
        <v>345</v>
      </c>
      <c r="E205" s="179"/>
      <c r="F205" s="161" t="s">
        <v>346</v>
      </c>
      <c r="G205" s="161"/>
      <c r="H205" s="168"/>
      <c r="I205" s="168"/>
      <c r="J205" s="159"/>
      <c r="K205" s="159"/>
      <c r="L205" s="307" t="s">
        <v>1051</v>
      </c>
      <c r="M205" s="159"/>
      <c r="N205" s="159"/>
      <c r="O205" s="159"/>
    </row>
    <row r="206" spans="1:15">
      <c r="A206" s="308"/>
      <c r="B206" s="313"/>
      <c r="C206" s="57" t="s">
        <v>347</v>
      </c>
      <c r="E206" s="179"/>
      <c r="F206" s="174" t="s">
        <v>348</v>
      </c>
      <c r="G206" s="161"/>
      <c r="H206" s="168"/>
      <c r="I206" s="168"/>
      <c r="J206" s="159"/>
      <c r="K206" s="159"/>
      <c r="L206" s="307"/>
      <c r="M206" s="159"/>
      <c r="N206" s="159"/>
      <c r="O206" s="159"/>
    </row>
    <row r="207" spans="1:15">
      <c r="A207" s="308"/>
      <c r="B207" s="313"/>
      <c r="C207" s="57" t="s">
        <v>349</v>
      </c>
      <c r="E207" s="179"/>
      <c r="F207" s="161" t="s">
        <v>350</v>
      </c>
      <c r="G207" s="161"/>
      <c r="H207" s="168"/>
      <c r="I207" s="168"/>
      <c r="J207" s="159"/>
      <c r="K207" s="159"/>
      <c r="L207" s="307"/>
      <c r="M207" s="159"/>
      <c r="N207" s="159"/>
      <c r="O207" s="159"/>
    </row>
    <row r="208" spans="1:15">
      <c r="A208" s="308"/>
      <c r="B208" s="313"/>
      <c r="C208" s="57" t="s">
        <v>351</v>
      </c>
      <c r="E208" s="179"/>
      <c r="F208" s="161" t="s">
        <v>352</v>
      </c>
      <c r="G208" s="161"/>
      <c r="H208" s="174" t="s">
        <v>353</v>
      </c>
      <c r="I208" s="168"/>
      <c r="J208" s="159"/>
      <c r="K208" s="159"/>
      <c r="L208" s="307" t="s">
        <v>1053</v>
      </c>
      <c r="M208" s="159"/>
      <c r="N208" s="159"/>
      <c r="O208" s="159"/>
    </row>
    <row r="209" spans="1:15">
      <c r="A209" s="308"/>
      <c r="B209" s="313"/>
      <c r="C209" s="57" t="s">
        <v>354</v>
      </c>
      <c r="E209" s="179"/>
      <c r="F209" s="161" t="s">
        <v>355</v>
      </c>
      <c r="G209" s="161"/>
      <c r="H209" s="168"/>
      <c r="I209" s="168"/>
      <c r="J209" s="159"/>
      <c r="K209" s="159"/>
      <c r="L209" s="307" t="s">
        <v>1053</v>
      </c>
      <c r="M209" s="159"/>
      <c r="N209" s="159"/>
      <c r="O209" s="159"/>
    </row>
    <row r="210" spans="1:15">
      <c r="A210" s="308"/>
      <c r="B210" s="313"/>
      <c r="C210" s="57" t="s">
        <v>356</v>
      </c>
      <c r="E210" s="179"/>
      <c r="F210" s="161" t="s">
        <v>357</v>
      </c>
      <c r="G210" s="161"/>
      <c r="H210" s="168"/>
      <c r="I210" s="168"/>
      <c r="J210" s="159"/>
      <c r="K210" s="159"/>
      <c r="L210" s="307"/>
      <c r="M210" s="159"/>
      <c r="N210" s="159"/>
      <c r="O210" s="159"/>
    </row>
    <row r="211" spans="1:15">
      <c r="A211" s="308"/>
      <c r="B211" s="313"/>
      <c r="C211" s="57" t="s">
        <v>358</v>
      </c>
      <c r="E211" s="179"/>
      <c r="F211" s="161" t="s">
        <v>359</v>
      </c>
      <c r="G211" s="161"/>
      <c r="H211" s="168"/>
      <c r="I211" s="168"/>
      <c r="J211" s="159"/>
      <c r="K211" s="159"/>
      <c r="L211" s="307"/>
      <c r="M211" s="159"/>
      <c r="N211" s="159"/>
      <c r="O211" s="159"/>
    </row>
    <row r="212" spans="1:15">
      <c r="A212" s="308"/>
      <c r="B212" s="313"/>
      <c r="C212" s="43" t="s">
        <v>360</v>
      </c>
      <c r="E212" s="179">
        <v>3102</v>
      </c>
      <c r="F212" s="161"/>
      <c r="G212" s="161"/>
      <c r="H212" s="168"/>
      <c r="I212" s="168"/>
      <c r="J212" s="159"/>
      <c r="K212" s="159"/>
      <c r="L212" s="307" t="s">
        <v>1055</v>
      </c>
      <c r="M212" s="159"/>
      <c r="N212" s="159"/>
      <c r="O212" s="159"/>
    </row>
    <row r="213" spans="1:15">
      <c r="A213" s="308"/>
      <c r="B213" s="313"/>
      <c r="C213" s="43" t="s">
        <v>361</v>
      </c>
      <c r="E213" s="179">
        <v>3105</v>
      </c>
      <c r="F213" s="161" t="s">
        <v>362</v>
      </c>
      <c r="G213" s="161"/>
      <c r="H213" s="168"/>
      <c r="I213" s="168"/>
      <c r="J213" s="159"/>
      <c r="K213" s="159"/>
      <c r="L213" s="307"/>
      <c r="M213" s="159"/>
      <c r="N213" s="159"/>
      <c r="O213" s="159"/>
    </row>
    <row r="214" spans="1:15">
      <c r="A214" s="308"/>
      <c r="B214" s="313"/>
      <c r="C214" s="43" t="s">
        <v>363</v>
      </c>
      <c r="E214" s="179">
        <v>3110</v>
      </c>
      <c r="F214" s="161"/>
      <c r="G214" s="161"/>
      <c r="H214" s="168"/>
      <c r="I214" s="168"/>
      <c r="J214" s="159"/>
      <c r="K214" s="159"/>
      <c r="L214" s="307"/>
      <c r="M214" s="159"/>
      <c r="N214" s="159"/>
      <c r="O214" s="159"/>
    </row>
    <row r="215" spans="1:15">
      <c r="A215" s="308"/>
      <c r="B215" s="313"/>
      <c r="C215" s="113" t="s">
        <v>364</v>
      </c>
      <c r="E215" s="179">
        <v>3107</v>
      </c>
      <c r="F215" s="161"/>
      <c r="G215" s="161"/>
      <c r="H215" s="168"/>
      <c r="I215" s="168"/>
      <c r="J215" s="159"/>
      <c r="K215" s="159"/>
      <c r="L215" s="307"/>
      <c r="M215" s="159"/>
      <c r="N215" s="159"/>
      <c r="O215" s="159"/>
    </row>
    <row r="216" spans="1:15">
      <c r="A216" s="308"/>
      <c r="B216" s="313"/>
      <c r="C216" s="74"/>
      <c r="D216" s="153" t="s">
        <v>365</v>
      </c>
      <c r="E216" s="179"/>
      <c r="F216" s="174" t="s">
        <v>366</v>
      </c>
      <c r="G216" s="161"/>
      <c r="H216" s="168"/>
      <c r="I216" s="168"/>
      <c r="J216" s="159"/>
      <c r="K216" s="159"/>
      <c r="L216" s="307" t="s">
        <v>1057</v>
      </c>
      <c r="M216" s="159"/>
      <c r="N216" s="159"/>
      <c r="O216" s="159"/>
    </row>
    <row r="217" spans="1:15">
      <c r="A217" s="308"/>
      <c r="B217" s="313"/>
      <c r="C217" s="74"/>
      <c r="D217" s="153" t="s">
        <v>367</v>
      </c>
      <c r="E217" s="179"/>
      <c r="F217" s="161" t="s">
        <v>368</v>
      </c>
      <c r="G217" s="161"/>
      <c r="H217" s="174" t="s">
        <v>369</v>
      </c>
      <c r="I217" s="168"/>
      <c r="J217" s="159"/>
      <c r="K217" s="159"/>
      <c r="L217" s="307" t="s">
        <v>1059</v>
      </c>
      <c r="M217" s="159"/>
      <c r="N217" s="159"/>
      <c r="O217" s="159"/>
    </row>
    <row r="218" spans="1:15">
      <c r="A218" s="308"/>
      <c r="B218" s="313"/>
      <c r="C218" s="74"/>
      <c r="D218" s="153" t="s">
        <v>370</v>
      </c>
      <c r="E218" s="179"/>
      <c r="F218" s="161" t="s">
        <v>371</v>
      </c>
      <c r="G218" s="161"/>
      <c r="H218" s="168"/>
      <c r="I218" s="168"/>
      <c r="J218" s="159"/>
      <c r="K218" s="159"/>
      <c r="L218" s="307" t="s">
        <v>1061</v>
      </c>
      <c r="M218" s="159"/>
      <c r="N218" s="159"/>
      <c r="O218" s="159"/>
    </row>
    <row r="219" spans="1:15">
      <c r="A219" s="308"/>
      <c r="B219" s="313"/>
      <c r="C219" s="42" t="s">
        <v>372</v>
      </c>
      <c r="E219" s="179">
        <v>3108</v>
      </c>
      <c r="F219" s="161"/>
      <c r="G219" s="161"/>
      <c r="H219" s="168"/>
      <c r="I219" s="168"/>
      <c r="J219" s="159"/>
      <c r="K219" s="159"/>
      <c r="L219" s="307"/>
      <c r="M219" s="159"/>
      <c r="N219" s="159"/>
      <c r="O219" s="159"/>
    </row>
    <row r="220" spans="1:15">
      <c r="A220" s="308"/>
      <c r="B220" s="313"/>
      <c r="C220" s="113" t="s">
        <v>373</v>
      </c>
      <c r="E220" s="179">
        <v>3109</v>
      </c>
      <c r="F220" s="161"/>
      <c r="G220" s="161"/>
      <c r="H220" s="168"/>
      <c r="I220" s="168"/>
      <c r="J220" s="159"/>
      <c r="K220" s="159"/>
      <c r="L220" s="307"/>
      <c r="M220" s="159"/>
      <c r="N220" s="159"/>
      <c r="O220" s="159"/>
    </row>
    <row r="221" spans="1:15">
      <c r="A221" s="308"/>
      <c r="B221" s="313"/>
      <c r="C221" s="74"/>
      <c r="D221" s="153" t="s">
        <v>374</v>
      </c>
      <c r="E221" s="179"/>
      <c r="F221" s="161" t="s">
        <v>375</v>
      </c>
      <c r="G221" s="161"/>
      <c r="H221" s="174" t="s">
        <v>376</v>
      </c>
      <c r="I221" s="168"/>
      <c r="J221" s="159"/>
      <c r="K221" s="159"/>
      <c r="L221" s="307"/>
      <c r="M221" s="159"/>
      <c r="N221" s="159"/>
      <c r="O221" s="159"/>
    </row>
    <row r="222" spans="1:15">
      <c r="A222" s="308"/>
      <c r="B222" s="313"/>
      <c r="C222" s="74"/>
      <c r="D222" s="153" t="s">
        <v>377</v>
      </c>
      <c r="E222" s="179"/>
      <c r="F222" s="161" t="s">
        <v>378</v>
      </c>
      <c r="G222" s="161"/>
      <c r="H222" s="174" t="s">
        <v>379</v>
      </c>
      <c r="I222" s="168"/>
      <c r="J222" s="159"/>
      <c r="K222" s="159"/>
      <c r="L222" s="307"/>
      <c r="M222" s="159"/>
      <c r="N222" s="159"/>
      <c r="O222" s="159"/>
    </row>
    <row r="223" spans="1:15">
      <c r="A223" s="308"/>
      <c r="B223" s="313"/>
      <c r="C223" s="74"/>
      <c r="D223" s="153" t="s">
        <v>380</v>
      </c>
      <c r="E223" s="179"/>
      <c r="F223" s="161" t="s">
        <v>381</v>
      </c>
      <c r="G223" s="161"/>
      <c r="H223" s="174" t="s">
        <v>382</v>
      </c>
      <c r="I223" s="168"/>
      <c r="J223" s="159"/>
      <c r="K223" s="159"/>
      <c r="L223" s="307"/>
      <c r="M223" s="159"/>
      <c r="N223" s="159"/>
      <c r="O223" s="159"/>
    </row>
    <row r="224" spans="1:15">
      <c r="A224" s="308"/>
      <c r="B224" s="313"/>
      <c r="C224" s="74"/>
      <c r="D224" s="153" t="s">
        <v>383</v>
      </c>
      <c r="E224" s="179"/>
      <c r="F224" s="161" t="s">
        <v>384</v>
      </c>
      <c r="G224" s="161"/>
      <c r="H224" s="174" t="s">
        <v>385</v>
      </c>
      <c r="I224" s="168"/>
      <c r="J224" s="159"/>
      <c r="K224" s="159"/>
      <c r="L224" s="307"/>
      <c r="M224" s="159"/>
      <c r="N224" s="159"/>
      <c r="O224" s="159"/>
    </row>
    <row r="225" spans="1:15">
      <c r="A225" s="308"/>
      <c r="B225" s="313"/>
      <c r="C225" s="74"/>
      <c r="D225" s="153" t="s">
        <v>386</v>
      </c>
      <c r="E225" s="179"/>
      <c r="F225" s="161" t="s">
        <v>387</v>
      </c>
      <c r="G225" s="161"/>
      <c r="H225" s="174" t="s">
        <v>388</v>
      </c>
      <c r="I225" s="168"/>
      <c r="J225" s="159"/>
      <c r="K225" s="159"/>
      <c r="L225" s="307"/>
      <c r="M225" s="159"/>
      <c r="N225" s="159"/>
      <c r="O225" s="159"/>
    </row>
    <row r="226" spans="1:15">
      <c r="A226" s="308"/>
      <c r="B226" s="313"/>
      <c r="C226" s="74"/>
      <c r="D226" s="153" t="s">
        <v>389</v>
      </c>
      <c r="E226" s="179"/>
      <c r="F226" s="161" t="s">
        <v>390</v>
      </c>
      <c r="G226" s="161"/>
      <c r="H226" s="174" t="s">
        <v>391</v>
      </c>
      <c r="I226" s="168"/>
      <c r="J226" s="159"/>
      <c r="K226" s="159"/>
      <c r="L226" s="307"/>
      <c r="M226" s="159"/>
      <c r="N226" s="159"/>
      <c r="O226" s="159"/>
    </row>
    <row r="227" spans="1:15">
      <c r="A227" s="308"/>
      <c r="B227" s="313"/>
      <c r="C227" s="43" t="s">
        <v>392</v>
      </c>
      <c r="E227" s="179">
        <v>3101</v>
      </c>
      <c r="F227" s="161"/>
      <c r="G227" s="161"/>
      <c r="H227" s="168"/>
      <c r="I227" s="168"/>
      <c r="J227" s="159"/>
      <c r="K227" s="159"/>
      <c r="L227" s="307" t="s">
        <v>1062</v>
      </c>
      <c r="M227" s="159"/>
      <c r="N227" s="159"/>
      <c r="O227" s="159"/>
    </row>
    <row r="228" spans="1:15">
      <c r="A228" s="308"/>
      <c r="B228" s="313"/>
      <c r="C228" s="43" t="s">
        <v>393</v>
      </c>
      <c r="E228" s="179">
        <v>3103</v>
      </c>
      <c r="F228" s="174" t="s">
        <v>394</v>
      </c>
      <c r="G228" s="161"/>
      <c r="H228" s="168"/>
      <c r="I228" s="168"/>
      <c r="J228" s="159"/>
      <c r="K228" s="159"/>
      <c r="L228" s="307" t="s">
        <v>1064</v>
      </c>
      <c r="M228" s="159"/>
      <c r="N228" s="159"/>
      <c r="O228" s="159"/>
    </row>
    <row r="229" spans="1:15">
      <c r="A229" s="308"/>
      <c r="B229" s="313"/>
      <c r="C229" s="74"/>
      <c r="D229" s="154" t="s">
        <v>395</v>
      </c>
      <c r="E229" s="179"/>
      <c r="F229" s="161" t="s">
        <v>396</v>
      </c>
      <c r="G229" s="161"/>
      <c r="H229" s="168"/>
      <c r="I229" s="168"/>
      <c r="J229" s="159"/>
      <c r="K229" s="159"/>
      <c r="L229" s="307"/>
      <c r="M229" s="159"/>
      <c r="N229" s="159"/>
      <c r="O229" s="159"/>
    </row>
    <row r="230" spans="1:15">
      <c r="A230" s="308"/>
      <c r="B230" s="313"/>
      <c r="C230" s="117"/>
      <c r="D230" s="154" t="s">
        <v>397</v>
      </c>
      <c r="E230" s="179"/>
      <c r="F230" s="161" t="s">
        <v>398</v>
      </c>
      <c r="G230" s="161"/>
      <c r="H230" s="168"/>
      <c r="I230" s="168"/>
      <c r="J230" s="159"/>
      <c r="K230" s="159"/>
      <c r="L230" s="307"/>
      <c r="M230" s="159"/>
      <c r="N230" s="159"/>
      <c r="O230" s="159"/>
    </row>
    <row r="231" spans="1:15">
      <c r="A231" s="308"/>
      <c r="B231" s="313"/>
      <c r="C231" s="74"/>
      <c r="D231" s="154" t="s">
        <v>399</v>
      </c>
      <c r="E231" s="179"/>
      <c r="F231" s="161" t="s">
        <v>400</v>
      </c>
      <c r="G231" s="161"/>
      <c r="H231" s="168"/>
      <c r="I231" s="168"/>
      <c r="J231" s="159"/>
      <c r="K231" s="159"/>
      <c r="L231" s="307"/>
      <c r="M231" s="159"/>
      <c r="N231" s="159"/>
      <c r="O231" s="159"/>
    </row>
    <row r="232" spans="1:15">
      <c r="A232" s="308"/>
      <c r="B232" s="313"/>
      <c r="C232" s="74"/>
      <c r="D232" s="154" t="s">
        <v>401</v>
      </c>
      <c r="E232" s="179"/>
      <c r="F232" s="161" t="s">
        <v>402</v>
      </c>
      <c r="G232" s="161"/>
      <c r="H232" s="168"/>
      <c r="I232" s="168"/>
      <c r="J232" s="159"/>
      <c r="K232" s="159"/>
      <c r="L232" s="307"/>
      <c r="M232" s="159"/>
      <c r="N232" s="159"/>
      <c r="O232" s="159"/>
    </row>
    <row r="233" spans="1:15">
      <c r="A233" s="308"/>
      <c r="B233" s="313"/>
      <c r="C233" s="74"/>
      <c r="D233" s="154" t="s">
        <v>403</v>
      </c>
      <c r="E233" s="179"/>
      <c r="F233" s="161" t="s">
        <v>404</v>
      </c>
      <c r="G233" s="161"/>
      <c r="H233" s="168"/>
      <c r="I233" s="168"/>
      <c r="J233" s="159"/>
      <c r="K233" s="159"/>
      <c r="L233" s="307"/>
      <c r="M233" s="159"/>
      <c r="N233" s="159"/>
      <c r="O233" s="159"/>
    </row>
    <row r="234" spans="1:15">
      <c r="A234" s="308"/>
      <c r="B234" s="313"/>
      <c r="C234" s="74"/>
      <c r="D234" s="154" t="s">
        <v>405</v>
      </c>
      <c r="E234" s="179"/>
      <c r="F234" s="161" t="s">
        <v>406</v>
      </c>
      <c r="G234" s="161"/>
      <c r="H234" s="168"/>
      <c r="I234" s="168"/>
      <c r="J234" s="159"/>
      <c r="K234" s="159"/>
      <c r="L234" s="307"/>
      <c r="M234" s="159"/>
      <c r="N234" s="159"/>
      <c r="O234" s="159"/>
    </row>
    <row r="235" spans="1:15">
      <c r="A235" s="308"/>
      <c r="B235" s="313"/>
      <c r="C235" s="43" t="s">
        <v>407</v>
      </c>
      <c r="E235" s="179">
        <v>3104</v>
      </c>
      <c r="F235" s="174" t="s">
        <v>408</v>
      </c>
      <c r="G235" s="161"/>
      <c r="H235" s="168"/>
      <c r="I235" s="168"/>
      <c r="J235" s="159"/>
      <c r="K235" s="159"/>
      <c r="L235" s="307" t="s">
        <v>1066</v>
      </c>
      <c r="M235" s="159"/>
      <c r="N235" s="159"/>
      <c r="O235" s="159"/>
    </row>
    <row r="236" spans="1:15">
      <c r="A236" s="308"/>
      <c r="B236" s="313"/>
      <c r="C236" s="74"/>
      <c r="D236" s="154" t="s">
        <v>409</v>
      </c>
      <c r="E236" s="179"/>
      <c r="F236" s="161" t="s">
        <v>410</v>
      </c>
      <c r="G236" s="161"/>
      <c r="H236" s="168"/>
      <c r="I236" s="168"/>
      <c r="J236" s="159"/>
      <c r="K236" s="159"/>
      <c r="L236" s="307"/>
      <c r="M236" s="159"/>
      <c r="N236" s="159"/>
      <c r="O236" s="159"/>
    </row>
    <row r="237" spans="1:15">
      <c r="A237" s="308"/>
      <c r="B237" s="313"/>
      <c r="C237" s="74"/>
      <c r="D237" s="154" t="s">
        <v>411</v>
      </c>
      <c r="E237" s="179"/>
      <c r="F237" s="161" t="s">
        <v>412</v>
      </c>
      <c r="G237" s="161"/>
      <c r="H237" s="168"/>
      <c r="I237" s="168"/>
      <c r="J237" s="159"/>
      <c r="K237" s="159"/>
      <c r="L237" s="307"/>
      <c r="M237" s="159"/>
      <c r="N237" s="159"/>
      <c r="O237" s="159"/>
    </row>
    <row r="238" spans="1:15">
      <c r="A238" s="308"/>
      <c r="B238" s="313"/>
      <c r="C238" s="74"/>
      <c r="D238" s="154" t="s">
        <v>225</v>
      </c>
      <c r="E238" s="179"/>
      <c r="F238" s="161" t="s">
        <v>413</v>
      </c>
      <c r="G238" s="161"/>
      <c r="H238" s="174" t="s">
        <v>414</v>
      </c>
      <c r="I238" s="168"/>
      <c r="J238" s="159"/>
      <c r="K238" s="159"/>
      <c r="L238" s="307"/>
      <c r="M238" s="159"/>
      <c r="N238" s="159"/>
      <c r="O238" s="159"/>
    </row>
    <row r="239" spans="1:15">
      <c r="A239" s="308"/>
      <c r="B239" s="313"/>
      <c r="C239" s="74"/>
      <c r="D239" s="154" t="s">
        <v>415</v>
      </c>
      <c r="E239" s="179"/>
      <c r="F239" s="161" t="s">
        <v>416</v>
      </c>
      <c r="G239" s="161"/>
      <c r="H239" s="168"/>
      <c r="I239" s="168"/>
      <c r="J239" s="159"/>
      <c r="K239" s="159"/>
      <c r="L239" s="307"/>
      <c r="M239" s="159"/>
      <c r="N239" s="159"/>
      <c r="O239" s="159"/>
    </row>
    <row r="240" spans="1:15">
      <c r="A240" s="308"/>
      <c r="B240" s="313"/>
      <c r="C240" s="74"/>
      <c r="D240" s="154" t="s">
        <v>417</v>
      </c>
      <c r="E240" s="179"/>
      <c r="F240" s="161" t="s">
        <v>418</v>
      </c>
      <c r="G240" s="161"/>
      <c r="H240" s="168"/>
      <c r="I240" s="168"/>
      <c r="J240" s="159"/>
      <c r="K240" s="159"/>
      <c r="L240" s="307"/>
      <c r="M240" s="159"/>
      <c r="N240" s="159"/>
      <c r="O240" s="159"/>
    </row>
    <row r="241" spans="1:15">
      <c r="A241" s="308"/>
      <c r="B241" s="313"/>
      <c r="C241" s="74"/>
      <c r="D241" s="154" t="s">
        <v>419</v>
      </c>
      <c r="E241" s="179"/>
      <c r="F241" s="161" t="s">
        <v>420</v>
      </c>
      <c r="G241" s="161"/>
      <c r="H241" s="168"/>
      <c r="I241" s="168"/>
      <c r="J241" s="159"/>
      <c r="K241" s="159"/>
      <c r="L241" s="307"/>
      <c r="M241" s="159"/>
      <c r="N241" s="159"/>
      <c r="O241" s="159"/>
    </row>
    <row r="242" spans="1:15">
      <c r="A242" s="308"/>
      <c r="B242" s="313"/>
      <c r="C242" s="74"/>
      <c r="D242" s="154" t="s">
        <v>421</v>
      </c>
      <c r="E242" s="179"/>
      <c r="F242" s="161" t="s">
        <v>422</v>
      </c>
      <c r="G242" s="161"/>
      <c r="H242" s="168"/>
      <c r="I242" s="168"/>
      <c r="J242" s="159"/>
      <c r="K242" s="159"/>
      <c r="L242" s="307"/>
      <c r="M242" s="159"/>
      <c r="N242" s="159"/>
      <c r="O242" s="159"/>
    </row>
    <row r="243" spans="1:15">
      <c r="A243" s="308"/>
      <c r="B243" s="313"/>
      <c r="C243" s="74"/>
      <c r="D243" s="154" t="s">
        <v>423</v>
      </c>
      <c r="E243" s="179"/>
      <c r="F243" s="161" t="s">
        <v>424</v>
      </c>
      <c r="G243" s="161"/>
      <c r="H243" s="168"/>
      <c r="I243" s="168"/>
      <c r="J243" s="159"/>
      <c r="K243" s="159"/>
      <c r="L243" s="307"/>
      <c r="M243" s="159"/>
      <c r="N243" s="159"/>
      <c r="O243" s="159"/>
    </row>
    <row r="244" spans="1:15">
      <c r="A244" s="308"/>
      <c r="B244" s="313"/>
      <c r="C244" s="74"/>
      <c r="D244" s="154" t="s">
        <v>425</v>
      </c>
      <c r="E244" s="179"/>
      <c r="F244" s="161" t="s">
        <v>426</v>
      </c>
      <c r="G244" s="161"/>
      <c r="H244" s="174" t="s">
        <v>427</v>
      </c>
      <c r="I244" s="168"/>
      <c r="J244" s="159"/>
      <c r="K244" s="159"/>
      <c r="L244" s="307"/>
      <c r="M244" s="159"/>
      <c r="N244" s="159"/>
      <c r="O244" s="159"/>
    </row>
    <row r="245" spans="1:15">
      <c r="A245" s="308"/>
      <c r="B245" s="313"/>
      <c r="C245" s="43" t="s">
        <v>428</v>
      </c>
      <c r="E245" s="179">
        <v>3106</v>
      </c>
      <c r="F245" s="161"/>
      <c r="G245" s="161"/>
      <c r="H245" s="168"/>
      <c r="I245" s="168"/>
      <c r="J245" s="159"/>
      <c r="K245" s="159"/>
      <c r="L245" s="307" t="s">
        <v>1068</v>
      </c>
      <c r="M245" s="159"/>
      <c r="N245" s="159"/>
      <c r="O245" s="159"/>
    </row>
    <row r="246" spans="1:15">
      <c r="A246" s="308"/>
      <c r="B246" s="313"/>
      <c r="C246" s="74"/>
      <c r="D246" s="154" t="s">
        <v>429</v>
      </c>
      <c r="E246" s="179"/>
      <c r="F246" s="161" t="s">
        <v>430</v>
      </c>
      <c r="G246" s="161"/>
      <c r="H246" s="168"/>
      <c r="I246" s="168"/>
      <c r="J246" s="159"/>
      <c r="K246" s="159"/>
      <c r="L246" s="307"/>
      <c r="M246" s="159"/>
      <c r="N246" s="159"/>
      <c r="O246" s="159"/>
    </row>
    <row r="247" spans="1:15">
      <c r="A247" s="308"/>
      <c r="B247" s="313"/>
      <c r="C247" s="74"/>
      <c r="D247" s="153" t="s">
        <v>431</v>
      </c>
      <c r="E247" s="179"/>
      <c r="F247" s="161" t="s">
        <v>432</v>
      </c>
      <c r="G247" s="161"/>
      <c r="H247" s="168"/>
      <c r="I247" s="168"/>
      <c r="J247" s="159"/>
      <c r="K247" s="159"/>
      <c r="L247" s="307"/>
      <c r="M247" s="159"/>
      <c r="N247" s="159"/>
      <c r="O247" s="159"/>
    </row>
    <row r="248" spans="1:15">
      <c r="A248" s="308"/>
      <c r="B248" s="313"/>
      <c r="C248" s="74"/>
      <c r="D248" s="153" t="s">
        <v>433</v>
      </c>
      <c r="E248" s="179"/>
      <c r="F248" s="161" t="s">
        <v>434</v>
      </c>
      <c r="G248" s="161"/>
      <c r="H248" s="168"/>
      <c r="I248" s="168"/>
      <c r="J248" s="159"/>
      <c r="K248" s="159"/>
      <c r="L248" s="307"/>
      <c r="M248" s="159"/>
      <c r="N248" s="159"/>
      <c r="O248" s="159"/>
    </row>
    <row r="249" spans="1:15">
      <c r="A249" s="308"/>
      <c r="B249" s="313"/>
      <c r="C249" s="74"/>
      <c r="D249" s="153" t="s">
        <v>435</v>
      </c>
      <c r="E249" s="179"/>
      <c r="F249" s="161" t="s">
        <v>436</v>
      </c>
      <c r="G249" s="161"/>
      <c r="H249" s="168"/>
      <c r="I249" s="168"/>
      <c r="J249" s="159"/>
      <c r="K249" s="159"/>
      <c r="L249" s="307"/>
      <c r="M249" s="159"/>
      <c r="N249" s="159"/>
      <c r="O249" s="159"/>
    </row>
    <row r="250" spans="1:15">
      <c r="A250" s="308"/>
      <c r="B250" s="313"/>
      <c r="C250" s="74"/>
      <c r="D250" s="153" t="s">
        <v>437</v>
      </c>
      <c r="E250" s="179"/>
      <c r="F250" s="161" t="s">
        <v>438</v>
      </c>
      <c r="G250" s="161"/>
      <c r="H250" s="168"/>
      <c r="I250" s="168"/>
      <c r="J250" s="159"/>
      <c r="K250" s="159"/>
      <c r="L250" s="307"/>
      <c r="M250" s="159"/>
      <c r="N250" s="159"/>
      <c r="O250" s="159"/>
    </row>
    <row r="251" spans="1:15">
      <c r="A251" s="308"/>
      <c r="B251" s="313"/>
      <c r="C251" s="74"/>
      <c r="D251" s="153" t="s">
        <v>439</v>
      </c>
      <c r="E251" s="179"/>
      <c r="F251" s="161" t="s">
        <v>440</v>
      </c>
      <c r="G251" s="161"/>
      <c r="H251" s="168"/>
      <c r="I251" s="168"/>
      <c r="J251" s="159"/>
      <c r="K251" s="159"/>
      <c r="L251" s="307"/>
      <c r="M251" s="159"/>
      <c r="N251" s="159"/>
      <c r="O251" s="159"/>
    </row>
    <row r="252" spans="1:15">
      <c r="A252" s="308"/>
      <c r="B252" s="313"/>
      <c r="C252" s="74"/>
      <c r="D252" s="154" t="s">
        <v>441</v>
      </c>
      <c r="E252" s="179"/>
      <c r="F252" s="161" t="s">
        <v>442</v>
      </c>
      <c r="G252" s="161"/>
      <c r="H252" s="168"/>
      <c r="I252" s="168"/>
      <c r="J252" s="159"/>
      <c r="K252" s="159"/>
      <c r="L252" s="307"/>
      <c r="M252" s="159"/>
      <c r="N252" s="159"/>
      <c r="O252" s="159"/>
    </row>
    <row r="253" spans="1:15">
      <c r="A253" s="308"/>
      <c r="B253" s="310"/>
      <c r="C253" s="74"/>
      <c r="D253" s="153" t="s">
        <v>443</v>
      </c>
      <c r="E253" s="179"/>
      <c r="F253" s="161" t="s">
        <v>444</v>
      </c>
      <c r="G253" s="161"/>
      <c r="H253" s="168"/>
      <c r="I253" s="168"/>
      <c r="J253" s="159"/>
      <c r="K253" s="159"/>
      <c r="L253" s="307"/>
      <c r="M253" s="159"/>
      <c r="N253" s="159"/>
      <c r="O253" s="159"/>
    </row>
    <row r="254" spans="1:15">
      <c r="A254" s="319" t="s">
        <v>445</v>
      </c>
      <c r="B254" s="313" t="s">
        <v>446</v>
      </c>
      <c r="C254" s="42" t="s">
        <v>447</v>
      </c>
      <c r="E254" s="179">
        <v>2700</v>
      </c>
      <c r="F254" s="161"/>
      <c r="G254" s="161"/>
      <c r="H254" s="168"/>
      <c r="I254" s="168"/>
      <c r="J254" s="159"/>
      <c r="K254" s="159"/>
      <c r="L254" s="307" t="s">
        <v>1070</v>
      </c>
      <c r="M254" s="159"/>
      <c r="N254" s="159"/>
      <c r="O254" s="159"/>
    </row>
    <row r="255" spans="1:15">
      <c r="A255" s="308"/>
      <c r="B255" s="313"/>
      <c r="C255" s="43" t="s">
        <v>448</v>
      </c>
      <c r="E255" s="179">
        <v>2701</v>
      </c>
      <c r="F255" s="161"/>
      <c r="G255" s="161"/>
      <c r="H255" s="168"/>
      <c r="I255" s="168"/>
      <c r="J255" s="159"/>
      <c r="K255" s="159"/>
      <c r="L255" s="307"/>
      <c r="M255" s="159"/>
      <c r="N255" s="159"/>
      <c r="O255" s="159"/>
    </row>
    <row r="256" spans="1:15">
      <c r="A256" s="308"/>
      <c r="B256" s="313"/>
      <c r="C256" s="43" t="s">
        <v>449</v>
      </c>
      <c r="E256" s="179">
        <v>2702</v>
      </c>
      <c r="F256" s="162"/>
      <c r="G256" s="161"/>
      <c r="H256" s="168"/>
      <c r="I256" s="168"/>
      <c r="J256" s="159"/>
      <c r="K256" s="159"/>
      <c r="L256" s="307" t="s">
        <v>1072</v>
      </c>
      <c r="M256" s="159"/>
      <c r="N256" s="159"/>
      <c r="O256" s="159"/>
    </row>
    <row r="257" spans="1:15">
      <c r="A257" s="308"/>
      <c r="B257" s="313"/>
      <c r="C257" s="59" t="s">
        <v>450</v>
      </c>
      <c r="E257" s="179">
        <v>2703</v>
      </c>
      <c r="F257" s="159"/>
      <c r="G257" s="182" t="s">
        <v>451</v>
      </c>
      <c r="H257" s="168"/>
      <c r="I257" s="168"/>
      <c r="J257" s="159"/>
      <c r="K257" s="159"/>
      <c r="L257" s="307" t="s">
        <v>1074</v>
      </c>
      <c r="M257" s="159"/>
      <c r="N257" s="159"/>
      <c r="O257" s="159"/>
    </row>
    <row r="258" spans="1:15">
      <c r="A258" s="308"/>
      <c r="B258" s="313"/>
      <c r="C258" s="43" t="s">
        <v>452</v>
      </c>
      <c r="E258" s="179">
        <v>2704</v>
      </c>
      <c r="F258" s="159"/>
      <c r="G258" s="182"/>
      <c r="H258" s="168"/>
      <c r="I258" s="168"/>
      <c r="J258" s="159"/>
      <c r="K258" s="159"/>
      <c r="L258" s="307"/>
      <c r="M258" s="159"/>
      <c r="N258" s="159"/>
      <c r="O258" s="159"/>
    </row>
    <row r="259" spans="1:15">
      <c r="A259" s="308"/>
      <c r="B259" s="313"/>
      <c r="C259" s="43" t="s">
        <v>453</v>
      </c>
      <c r="E259" s="179">
        <v>2706</v>
      </c>
      <c r="F259" s="159"/>
      <c r="G259" s="182"/>
      <c r="H259" s="168"/>
      <c r="I259" s="168"/>
      <c r="J259" s="159"/>
      <c r="K259" s="159"/>
      <c r="L259" s="307" t="s">
        <v>1075</v>
      </c>
      <c r="M259" s="159"/>
      <c r="N259" s="159"/>
      <c r="O259" s="159"/>
    </row>
    <row r="260" spans="1:15">
      <c r="A260" s="308"/>
      <c r="B260" s="313"/>
      <c r="C260" s="43" t="s">
        <v>454</v>
      </c>
      <c r="E260" s="179">
        <v>2707</v>
      </c>
      <c r="F260" s="159"/>
      <c r="G260" s="182"/>
      <c r="H260" s="168"/>
      <c r="I260" s="168"/>
      <c r="J260" s="159"/>
      <c r="K260" s="159"/>
      <c r="L260" s="307" t="s">
        <v>1077</v>
      </c>
      <c r="M260" s="159"/>
      <c r="N260" s="159"/>
      <c r="O260" s="159"/>
    </row>
    <row r="261" spans="1:15">
      <c r="A261" s="308"/>
      <c r="B261" s="313"/>
      <c r="C261" s="59" t="s">
        <v>455</v>
      </c>
      <c r="E261" s="179">
        <v>2708</v>
      </c>
      <c r="F261" s="159"/>
      <c r="G261" s="182" t="s">
        <v>456</v>
      </c>
      <c r="H261" s="168"/>
      <c r="I261" s="168"/>
      <c r="J261" s="159"/>
      <c r="K261" s="159"/>
      <c r="L261" s="307" t="s">
        <v>1079</v>
      </c>
      <c r="M261" s="159"/>
      <c r="N261" s="159"/>
      <c r="O261" s="159"/>
    </row>
    <row r="262" spans="1:15">
      <c r="A262" s="308"/>
      <c r="B262" s="313"/>
      <c r="C262" s="43" t="s">
        <v>457</v>
      </c>
      <c r="E262" s="179">
        <v>2709</v>
      </c>
      <c r="F262" s="159"/>
      <c r="G262" s="182"/>
      <c r="H262" s="168"/>
      <c r="I262" s="168"/>
      <c r="J262" s="159"/>
      <c r="K262" s="159"/>
      <c r="L262" s="307"/>
      <c r="M262" s="159"/>
      <c r="N262" s="159"/>
      <c r="O262" s="159"/>
    </row>
    <row r="263" spans="1:15">
      <c r="A263" s="308"/>
      <c r="B263" s="313"/>
      <c r="C263" s="43" t="s">
        <v>458</v>
      </c>
      <c r="E263" s="179">
        <v>2710</v>
      </c>
      <c r="F263" s="159"/>
      <c r="G263" s="182"/>
      <c r="H263" s="168"/>
      <c r="I263" s="168"/>
      <c r="J263" s="159"/>
      <c r="K263" s="159"/>
      <c r="L263" s="307"/>
      <c r="M263" s="159"/>
      <c r="N263" s="159"/>
      <c r="O263" s="159"/>
    </row>
    <row r="264" spans="1:15">
      <c r="A264" s="308"/>
      <c r="B264" s="313"/>
      <c r="C264" s="59" t="s">
        <v>459</v>
      </c>
      <c r="E264" s="179">
        <v>2711</v>
      </c>
      <c r="F264" s="159"/>
      <c r="G264" s="182" t="s">
        <v>460</v>
      </c>
      <c r="H264" s="168"/>
      <c r="I264" s="168"/>
      <c r="J264" s="159"/>
      <c r="K264" s="159"/>
      <c r="L264" s="307" t="s">
        <v>1080</v>
      </c>
      <c r="M264" s="159"/>
      <c r="N264" s="159"/>
      <c r="O264" s="159"/>
    </row>
    <row r="265" spans="1:15">
      <c r="A265" s="308"/>
      <c r="B265" s="313"/>
      <c r="C265" s="47"/>
      <c r="D265" s="155" t="s">
        <v>461</v>
      </c>
      <c r="E265" s="179"/>
      <c r="F265" s="181"/>
      <c r="G265" s="182" t="s">
        <v>462</v>
      </c>
      <c r="H265" s="168"/>
      <c r="I265" s="168"/>
      <c r="J265" s="159"/>
      <c r="K265" s="159"/>
      <c r="L265" s="307"/>
      <c r="M265" s="159"/>
      <c r="N265" s="159"/>
      <c r="O265" s="159"/>
    </row>
    <row r="266" spans="1:15">
      <c r="A266" s="308"/>
      <c r="B266" s="313"/>
      <c r="C266" s="59" t="s">
        <v>463</v>
      </c>
      <c r="E266" s="179">
        <v>2714</v>
      </c>
      <c r="F266" s="159"/>
      <c r="G266" s="182" t="s">
        <v>464</v>
      </c>
      <c r="H266" s="168"/>
      <c r="I266" s="168"/>
      <c r="J266" s="159"/>
      <c r="K266" s="159"/>
      <c r="L266" s="307"/>
      <c r="M266" s="159"/>
      <c r="N266" s="159"/>
      <c r="O266" s="159"/>
    </row>
    <row r="267" spans="1:15">
      <c r="A267" s="308"/>
      <c r="B267" s="313"/>
      <c r="C267" s="47"/>
      <c r="D267" s="155" t="s">
        <v>465</v>
      </c>
      <c r="E267" s="179"/>
      <c r="F267" s="181"/>
      <c r="G267" s="182" t="s">
        <v>466</v>
      </c>
      <c r="H267" s="168"/>
      <c r="I267" s="168"/>
      <c r="J267" s="159"/>
      <c r="K267" s="159"/>
      <c r="L267" s="307"/>
      <c r="M267" s="159"/>
      <c r="N267" s="159"/>
      <c r="O267" s="159"/>
    </row>
    <row r="268" spans="1:15">
      <c r="A268" s="308"/>
      <c r="B268" s="313"/>
      <c r="C268" s="59" t="s">
        <v>467</v>
      </c>
      <c r="E268" s="179">
        <v>2716</v>
      </c>
      <c r="F268" s="159"/>
      <c r="G268" s="182" t="s">
        <v>468</v>
      </c>
      <c r="H268" s="168"/>
      <c r="I268" s="168"/>
      <c r="J268" s="159"/>
      <c r="K268" s="159"/>
      <c r="L268" s="307"/>
      <c r="M268" s="159"/>
      <c r="N268" s="159"/>
      <c r="O268" s="159"/>
    </row>
    <row r="269" spans="1:15">
      <c r="A269" s="308"/>
      <c r="B269" s="313"/>
      <c r="C269" s="59" t="s">
        <v>469</v>
      </c>
      <c r="E269" s="179">
        <v>2717</v>
      </c>
      <c r="F269" s="165"/>
      <c r="G269" s="182" t="s">
        <v>470</v>
      </c>
      <c r="H269" s="168"/>
      <c r="I269" s="168"/>
      <c r="J269" s="159"/>
      <c r="K269" s="159"/>
      <c r="L269" s="307" t="s">
        <v>1081</v>
      </c>
      <c r="M269" s="159"/>
      <c r="N269" s="159"/>
      <c r="O269" s="159"/>
    </row>
    <row r="270" spans="1:15">
      <c r="A270" s="308"/>
      <c r="B270" s="313"/>
      <c r="C270" s="43" t="s">
        <v>471</v>
      </c>
      <c r="E270" s="179">
        <v>2718</v>
      </c>
      <c r="F270" s="181"/>
      <c r="G270" s="182"/>
      <c r="H270" s="168"/>
      <c r="I270" s="168"/>
      <c r="J270" s="159"/>
      <c r="K270" s="159"/>
      <c r="L270" s="307" t="s">
        <v>1083</v>
      </c>
      <c r="M270" s="159"/>
      <c r="N270" s="159"/>
      <c r="O270" s="159"/>
    </row>
    <row r="271" spans="1:15">
      <c r="A271" s="308"/>
      <c r="B271" s="313"/>
      <c r="C271" s="43" t="s">
        <v>472</v>
      </c>
      <c r="E271" s="179">
        <v>2719</v>
      </c>
      <c r="F271" s="181"/>
      <c r="G271" s="182"/>
      <c r="H271" s="168"/>
      <c r="I271" s="168"/>
      <c r="J271" s="159"/>
      <c r="K271" s="159"/>
      <c r="L271" s="307" t="s">
        <v>1085</v>
      </c>
      <c r="M271" s="159"/>
      <c r="N271" s="159"/>
      <c r="O271" s="159"/>
    </row>
    <row r="272" spans="1:15">
      <c r="A272" s="308"/>
      <c r="B272" s="313"/>
      <c r="C272" s="43" t="s">
        <v>473</v>
      </c>
      <c r="E272" s="179">
        <v>2721</v>
      </c>
      <c r="F272" s="181"/>
      <c r="G272" s="182"/>
      <c r="H272" s="168"/>
      <c r="I272" s="168"/>
      <c r="J272" s="159"/>
      <c r="K272" s="159"/>
      <c r="L272" s="307" t="s">
        <v>1088</v>
      </c>
      <c r="M272" s="159"/>
      <c r="N272" s="159"/>
      <c r="O272" s="159"/>
    </row>
    <row r="273" spans="1:15">
      <c r="A273" s="308"/>
      <c r="B273" s="313"/>
      <c r="C273" s="43" t="s">
        <v>474</v>
      </c>
      <c r="E273" s="179">
        <v>2722</v>
      </c>
      <c r="F273" s="181"/>
      <c r="G273" s="182"/>
      <c r="H273" s="168"/>
      <c r="I273" s="168"/>
      <c r="J273" s="159"/>
      <c r="K273" s="159"/>
      <c r="L273" s="307"/>
      <c r="M273" s="159"/>
      <c r="N273" s="159"/>
      <c r="O273" s="159"/>
    </row>
    <row r="274" spans="1:15">
      <c r="A274" s="308"/>
      <c r="B274" s="313"/>
      <c r="C274" s="59" t="s">
        <v>475</v>
      </c>
      <c r="E274" s="179">
        <v>2723</v>
      </c>
      <c r="F274" s="159"/>
      <c r="G274" s="182" t="s">
        <v>476</v>
      </c>
      <c r="H274" s="168"/>
      <c r="I274" s="168"/>
      <c r="J274" s="159"/>
      <c r="K274" s="159"/>
      <c r="L274" s="307" t="s">
        <v>1090</v>
      </c>
      <c r="M274" s="159"/>
      <c r="N274" s="159"/>
      <c r="O274" s="159"/>
    </row>
    <row r="275" spans="1:15">
      <c r="A275" s="308"/>
      <c r="B275" s="313"/>
      <c r="C275" s="43"/>
      <c r="D275" s="155" t="s">
        <v>477</v>
      </c>
      <c r="E275" s="179"/>
      <c r="F275" s="181"/>
      <c r="G275" s="182" t="s">
        <v>478</v>
      </c>
      <c r="H275" s="168"/>
      <c r="I275" s="168"/>
      <c r="J275" s="159"/>
      <c r="K275" s="159"/>
      <c r="L275" s="307"/>
      <c r="M275" s="159"/>
      <c r="N275" s="159"/>
      <c r="O275" s="159"/>
    </row>
    <row r="276" spans="1:15">
      <c r="A276" s="308"/>
      <c r="B276" s="313"/>
      <c r="C276" s="59" t="s">
        <v>479</v>
      </c>
      <c r="E276" s="179">
        <v>2724</v>
      </c>
      <c r="F276" s="159"/>
      <c r="G276" s="182" t="s">
        <v>480</v>
      </c>
      <c r="H276" s="168"/>
      <c r="I276" s="168"/>
      <c r="J276" s="159"/>
      <c r="K276" s="159"/>
      <c r="L276" s="307" t="s">
        <v>1070</v>
      </c>
      <c r="M276" s="159"/>
      <c r="N276" s="159"/>
      <c r="O276" s="159"/>
    </row>
    <row r="277" spans="1:15">
      <c r="A277" s="308"/>
      <c r="B277" s="313"/>
      <c r="C277" s="46"/>
      <c r="D277" s="155" t="s">
        <v>481</v>
      </c>
      <c r="E277" s="179">
        <v>2705</v>
      </c>
      <c r="F277" s="181"/>
      <c r="G277" s="182" t="s">
        <v>482</v>
      </c>
      <c r="H277" s="168"/>
      <c r="I277" s="168"/>
      <c r="J277" s="159"/>
      <c r="K277" s="159"/>
      <c r="L277" s="307" t="s">
        <v>1092</v>
      </c>
      <c r="M277" s="159"/>
      <c r="N277" s="159"/>
      <c r="O277" s="159"/>
    </row>
    <row r="278" spans="1:15">
      <c r="A278" s="308"/>
      <c r="B278" s="313"/>
      <c r="C278" s="46"/>
      <c r="D278" s="155" t="s">
        <v>483</v>
      </c>
      <c r="E278" s="179">
        <v>2712</v>
      </c>
      <c r="F278" s="181"/>
      <c r="G278" s="182" t="s">
        <v>484</v>
      </c>
      <c r="H278" s="168"/>
      <c r="I278" s="168"/>
      <c r="J278" s="159"/>
      <c r="K278" s="159"/>
      <c r="L278" s="307" t="s">
        <v>1094</v>
      </c>
      <c r="M278" s="159"/>
      <c r="N278" s="159"/>
      <c r="O278" s="159"/>
    </row>
    <row r="279" spans="1:15">
      <c r="A279" s="308"/>
      <c r="B279" s="313"/>
      <c r="C279" s="46"/>
      <c r="D279" s="155" t="s">
        <v>485</v>
      </c>
      <c r="E279" s="179">
        <v>2715</v>
      </c>
      <c r="F279" s="181"/>
      <c r="G279" s="182" t="s">
        <v>486</v>
      </c>
      <c r="H279" s="168"/>
      <c r="I279" s="168"/>
      <c r="J279" s="159"/>
      <c r="K279" s="159"/>
      <c r="L279" s="307" t="s">
        <v>1088</v>
      </c>
      <c r="M279" s="159"/>
      <c r="N279" s="159"/>
      <c r="O279" s="159"/>
    </row>
    <row r="280" spans="1:15">
      <c r="A280" s="308"/>
      <c r="B280" s="313"/>
      <c r="C280" s="46"/>
      <c r="D280" s="155" t="s">
        <v>487</v>
      </c>
      <c r="E280" s="179">
        <v>2720</v>
      </c>
      <c r="F280" s="181"/>
      <c r="G280" s="182" t="s">
        <v>488</v>
      </c>
      <c r="H280" s="168"/>
      <c r="I280" s="168"/>
      <c r="J280" s="159"/>
      <c r="K280" s="159"/>
      <c r="L280" s="307" t="s">
        <v>1096</v>
      </c>
      <c r="M280" s="159"/>
      <c r="N280" s="159"/>
      <c r="O280" s="159"/>
    </row>
    <row r="281" spans="1:15">
      <c r="A281" s="308"/>
      <c r="B281" s="313"/>
      <c r="C281" s="46"/>
      <c r="D281" s="155" t="s">
        <v>489</v>
      </c>
      <c r="E281" s="179">
        <v>2725</v>
      </c>
      <c r="F281" s="181"/>
      <c r="G281" s="182" t="s">
        <v>490</v>
      </c>
      <c r="H281" s="168"/>
      <c r="I281" s="168"/>
      <c r="J281" s="159"/>
      <c r="K281" s="159"/>
      <c r="L281" s="307" t="s">
        <v>1097</v>
      </c>
      <c r="M281" s="159"/>
      <c r="N281" s="159"/>
      <c r="O281" s="159"/>
    </row>
    <row r="282" spans="1:15">
      <c r="A282" s="308"/>
      <c r="B282" s="313"/>
      <c r="C282" s="46"/>
      <c r="D282" s="155" t="s">
        <v>491</v>
      </c>
      <c r="E282" s="179">
        <v>2730</v>
      </c>
      <c r="F282" s="181"/>
      <c r="G282" s="182" t="s">
        <v>492</v>
      </c>
      <c r="H282" s="168"/>
      <c r="I282" s="168"/>
      <c r="J282" s="159"/>
      <c r="K282" s="159"/>
      <c r="L282" s="307" t="s">
        <v>1099</v>
      </c>
      <c r="M282" s="159"/>
      <c r="N282" s="159"/>
      <c r="O282" s="159"/>
    </row>
    <row r="283" spans="1:15">
      <c r="A283" s="308"/>
      <c r="B283" s="313"/>
      <c r="C283" s="46"/>
      <c r="D283" s="155" t="s">
        <v>493</v>
      </c>
      <c r="E283" s="179">
        <v>2727</v>
      </c>
      <c r="F283" s="181"/>
      <c r="G283" s="182" t="s">
        <v>494</v>
      </c>
      <c r="H283" s="168"/>
      <c r="I283" s="168"/>
      <c r="J283" s="159"/>
      <c r="K283" s="159"/>
      <c r="L283" s="307" t="s">
        <v>1101</v>
      </c>
      <c r="M283" s="159"/>
      <c r="N283" s="159"/>
      <c r="O283" s="159"/>
    </row>
    <row r="284" spans="1:15">
      <c r="A284" s="308"/>
      <c r="B284" s="313"/>
      <c r="C284" s="46"/>
      <c r="D284" s="155" t="s">
        <v>495</v>
      </c>
      <c r="E284" s="179">
        <v>2740</v>
      </c>
      <c r="F284" s="181"/>
      <c r="G284" s="182" t="s">
        <v>496</v>
      </c>
      <c r="H284" s="168"/>
      <c r="I284" s="168"/>
      <c r="J284" s="159"/>
      <c r="K284" s="159"/>
      <c r="L284" s="307" t="s">
        <v>1103</v>
      </c>
      <c r="M284" s="159"/>
      <c r="N284" s="159"/>
      <c r="O284" s="159"/>
    </row>
    <row r="285" spans="1:15">
      <c r="A285" s="308"/>
      <c r="B285" s="313"/>
      <c r="C285" s="46"/>
      <c r="D285" s="155" t="s">
        <v>497</v>
      </c>
      <c r="E285" s="179">
        <v>2745</v>
      </c>
      <c r="F285" s="181"/>
      <c r="G285" s="182" t="s">
        <v>498</v>
      </c>
      <c r="H285" s="168"/>
      <c r="I285" s="168"/>
      <c r="J285" s="159"/>
      <c r="K285" s="159"/>
      <c r="L285" s="307" t="s">
        <v>1105</v>
      </c>
      <c r="M285" s="159"/>
      <c r="N285" s="159"/>
      <c r="O285" s="159"/>
    </row>
    <row r="286" spans="1:15">
      <c r="A286" s="308"/>
      <c r="B286" s="313"/>
      <c r="C286" s="43"/>
      <c r="D286" s="155" t="s">
        <v>499</v>
      </c>
      <c r="E286" s="179"/>
      <c r="F286" s="183"/>
      <c r="G286" s="182" t="s">
        <v>500</v>
      </c>
      <c r="H286" s="168"/>
      <c r="I286" s="168"/>
      <c r="J286" s="159"/>
      <c r="K286" s="159"/>
      <c r="L286" s="307"/>
      <c r="M286" s="159"/>
      <c r="N286" s="159"/>
      <c r="O286" s="159"/>
    </row>
    <row r="287" spans="1:15">
      <c r="A287" s="308"/>
      <c r="B287" s="313"/>
      <c r="C287" s="43" t="s">
        <v>501</v>
      </c>
      <c r="E287" s="179">
        <v>2726</v>
      </c>
      <c r="F287" s="181"/>
      <c r="G287" s="182"/>
      <c r="H287" s="168"/>
      <c r="I287" s="168"/>
      <c r="J287" s="159"/>
      <c r="K287" s="159"/>
      <c r="L287" s="307"/>
      <c r="M287" s="159"/>
      <c r="N287" s="159"/>
      <c r="O287" s="159"/>
    </row>
    <row r="288" spans="1:15">
      <c r="A288" s="308"/>
      <c r="B288" s="313"/>
      <c r="C288" s="59" t="s">
        <v>502</v>
      </c>
      <c r="E288" s="179">
        <v>2728</v>
      </c>
      <c r="F288" s="159"/>
      <c r="G288" s="182" t="s">
        <v>503</v>
      </c>
      <c r="H288" s="168"/>
      <c r="I288" s="168"/>
      <c r="J288" s="159"/>
      <c r="K288" s="159"/>
      <c r="L288" s="307" t="s">
        <v>1106</v>
      </c>
      <c r="M288" s="159"/>
      <c r="N288" s="159"/>
      <c r="O288" s="159"/>
    </row>
    <row r="289" spans="1:15">
      <c r="A289" s="308"/>
      <c r="B289" s="313"/>
      <c r="C289" s="43"/>
      <c r="D289" s="155" t="s">
        <v>504</v>
      </c>
      <c r="E289" s="179"/>
      <c r="F289" s="181"/>
      <c r="G289" s="182" t="s">
        <v>505</v>
      </c>
      <c r="H289" s="168"/>
      <c r="I289" s="168"/>
      <c r="J289" s="159"/>
      <c r="K289" s="159"/>
      <c r="L289" s="307"/>
      <c r="M289" s="159"/>
      <c r="N289" s="159"/>
      <c r="O289" s="159"/>
    </row>
    <row r="290" spans="1:15">
      <c r="A290" s="308"/>
      <c r="B290" s="313"/>
      <c r="C290" s="43"/>
      <c r="D290" s="155" t="s">
        <v>506</v>
      </c>
      <c r="E290" s="179"/>
      <c r="F290" s="181"/>
      <c r="G290" s="182" t="s">
        <v>507</v>
      </c>
      <c r="H290" s="168"/>
      <c r="I290" s="168"/>
      <c r="J290" s="159"/>
      <c r="K290" s="159"/>
      <c r="L290" s="307"/>
      <c r="M290" s="159"/>
      <c r="N290" s="159"/>
      <c r="O290" s="159"/>
    </row>
    <row r="291" spans="1:15">
      <c r="A291" s="308"/>
      <c r="B291" s="313"/>
      <c r="C291" s="43" t="s">
        <v>508</v>
      </c>
      <c r="E291" s="179">
        <v>2731</v>
      </c>
      <c r="F291" s="181"/>
      <c r="G291" s="182"/>
      <c r="H291" s="168"/>
      <c r="I291" s="168"/>
      <c r="J291" s="159"/>
      <c r="K291" s="159"/>
      <c r="L291" s="307" t="s">
        <v>1108</v>
      </c>
      <c r="M291" s="159"/>
      <c r="N291" s="159"/>
      <c r="O291" s="159"/>
    </row>
    <row r="292" spans="1:15">
      <c r="A292" s="308"/>
      <c r="B292" s="313"/>
      <c r="C292" s="59" t="s">
        <v>509</v>
      </c>
      <c r="E292" s="179">
        <v>2732</v>
      </c>
      <c r="F292" s="159"/>
      <c r="G292" s="182" t="s">
        <v>510</v>
      </c>
      <c r="H292" s="168"/>
      <c r="I292" s="168"/>
      <c r="J292" s="159"/>
      <c r="K292" s="159"/>
      <c r="L292" s="307" t="s">
        <v>1109</v>
      </c>
      <c r="M292" s="159"/>
      <c r="N292" s="159"/>
      <c r="O292" s="159"/>
    </row>
    <row r="293" spans="1:15">
      <c r="A293" s="308"/>
      <c r="B293" s="313"/>
      <c r="C293" s="43"/>
      <c r="D293" s="155" t="s">
        <v>511</v>
      </c>
      <c r="E293" s="179"/>
      <c r="F293" s="181"/>
      <c r="G293" s="182" t="s">
        <v>512</v>
      </c>
      <c r="H293" s="168"/>
      <c r="I293" s="168"/>
      <c r="J293" s="159"/>
      <c r="K293" s="159"/>
      <c r="L293" s="307"/>
      <c r="M293" s="159"/>
      <c r="N293" s="159"/>
      <c r="O293" s="159"/>
    </row>
    <row r="294" spans="1:15">
      <c r="A294" s="308"/>
      <c r="B294" s="313"/>
      <c r="C294" s="43"/>
      <c r="D294" s="155" t="s">
        <v>513</v>
      </c>
      <c r="E294" s="179"/>
      <c r="F294" s="181"/>
      <c r="G294" s="182" t="s">
        <v>514</v>
      </c>
      <c r="H294" s="168"/>
      <c r="I294" s="168"/>
      <c r="J294" s="159"/>
      <c r="K294" s="159"/>
      <c r="L294" s="307"/>
      <c r="M294" s="159"/>
      <c r="N294" s="159"/>
      <c r="O294" s="159"/>
    </row>
    <row r="295" spans="1:15">
      <c r="A295" s="308"/>
      <c r="B295" s="313"/>
      <c r="C295" s="43" t="s">
        <v>515</v>
      </c>
      <c r="E295" s="179">
        <v>2733</v>
      </c>
      <c r="F295" s="181"/>
      <c r="G295" s="182"/>
      <c r="H295" s="168"/>
      <c r="I295" s="168"/>
      <c r="J295" s="159"/>
      <c r="K295" s="159"/>
      <c r="L295" s="307" t="s">
        <v>1111</v>
      </c>
      <c r="M295" s="159"/>
      <c r="N295" s="159"/>
      <c r="O295" s="159"/>
    </row>
    <row r="296" spans="1:15">
      <c r="A296" s="308"/>
      <c r="B296" s="313"/>
      <c r="C296" s="59" t="s">
        <v>516</v>
      </c>
      <c r="E296" s="302">
        <v>2734</v>
      </c>
      <c r="F296" s="159"/>
      <c r="G296" s="182" t="s">
        <v>517</v>
      </c>
      <c r="H296" s="168"/>
      <c r="I296" s="168"/>
      <c r="J296" s="159"/>
      <c r="K296" s="159"/>
      <c r="L296" s="307" t="s">
        <v>1112</v>
      </c>
      <c r="M296" s="159"/>
      <c r="N296" s="159"/>
      <c r="O296" s="159"/>
    </row>
    <row r="297" spans="1:15">
      <c r="A297" s="308"/>
      <c r="B297" s="313"/>
      <c r="D297" s="155" t="s">
        <v>518</v>
      </c>
      <c r="E297" s="179"/>
      <c r="F297" s="181"/>
      <c r="G297" s="182" t="s">
        <v>519</v>
      </c>
      <c r="H297" s="168"/>
      <c r="I297" s="168"/>
      <c r="J297" s="159"/>
      <c r="K297" s="159"/>
      <c r="L297" s="307"/>
      <c r="M297" s="159"/>
      <c r="N297" s="159"/>
      <c r="O297" s="159"/>
    </row>
    <row r="298" spans="1:15">
      <c r="A298" s="308"/>
      <c r="B298" s="313"/>
      <c r="D298" s="155" t="s">
        <v>504</v>
      </c>
      <c r="E298" s="179"/>
      <c r="F298" s="181"/>
      <c r="G298" s="182" t="s">
        <v>520</v>
      </c>
      <c r="H298" s="168"/>
      <c r="I298" s="168"/>
      <c r="J298" s="159"/>
      <c r="K298" s="159"/>
      <c r="L298" s="307"/>
      <c r="M298" s="159"/>
      <c r="N298" s="159"/>
      <c r="O298" s="159"/>
    </row>
    <row r="299" spans="1:15">
      <c r="A299" s="308"/>
      <c r="B299" s="313"/>
      <c r="D299" s="155" t="s">
        <v>521</v>
      </c>
      <c r="E299" s="179"/>
      <c r="F299" s="183"/>
      <c r="G299" s="182" t="s">
        <v>522</v>
      </c>
      <c r="H299" s="168"/>
      <c r="I299" s="168"/>
      <c r="J299" s="159"/>
      <c r="K299" s="159"/>
      <c r="L299" s="307"/>
      <c r="M299" s="159"/>
      <c r="N299" s="159"/>
      <c r="O299" s="159"/>
    </row>
    <row r="300" spans="1:15">
      <c r="A300" s="308"/>
      <c r="B300" s="313"/>
      <c r="D300" s="155" t="s">
        <v>523</v>
      </c>
      <c r="E300" s="179"/>
      <c r="F300" s="181"/>
      <c r="G300" s="182" t="s">
        <v>524</v>
      </c>
      <c r="H300" s="168"/>
      <c r="I300" s="168"/>
      <c r="J300" s="159"/>
      <c r="K300" s="159"/>
      <c r="L300" s="307"/>
      <c r="M300" s="159"/>
      <c r="N300" s="159"/>
      <c r="O300" s="159"/>
    </row>
    <row r="301" spans="1:15">
      <c r="A301" s="308"/>
      <c r="B301" s="313"/>
      <c r="D301" s="155" t="s">
        <v>525</v>
      </c>
      <c r="E301" s="179"/>
      <c r="F301" s="181"/>
      <c r="G301" s="182" t="s">
        <v>526</v>
      </c>
      <c r="H301" s="168"/>
      <c r="I301" s="168"/>
      <c r="J301" s="159"/>
      <c r="K301" s="159"/>
      <c r="L301" s="307"/>
      <c r="M301" s="159"/>
      <c r="N301" s="159"/>
      <c r="O301" s="159"/>
    </row>
    <row r="302" spans="1:15">
      <c r="A302" s="308"/>
      <c r="B302" s="313"/>
      <c r="D302" s="155" t="s">
        <v>527</v>
      </c>
      <c r="E302" s="179"/>
      <c r="F302" s="181"/>
      <c r="G302" s="182" t="s">
        <v>528</v>
      </c>
      <c r="H302" s="168"/>
      <c r="I302" s="168"/>
      <c r="J302" s="159"/>
      <c r="K302" s="159"/>
      <c r="L302" s="307"/>
      <c r="M302" s="159"/>
      <c r="N302" s="159"/>
      <c r="O302" s="159"/>
    </row>
    <row r="303" spans="1:15">
      <c r="A303" s="308"/>
      <c r="B303" s="313"/>
      <c r="C303" s="59" t="s">
        <v>529</v>
      </c>
      <c r="E303" s="302">
        <v>2734</v>
      </c>
      <c r="F303" s="159"/>
      <c r="G303" s="180" t="s">
        <v>530</v>
      </c>
      <c r="H303" s="168"/>
      <c r="I303" s="168"/>
      <c r="J303" s="159"/>
      <c r="K303" s="159"/>
      <c r="L303" s="307"/>
      <c r="M303" s="159"/>
      <c r="N303" s="159"/>
      <c r="O303" s="159"/>
    </row>
    <row r="304" spans="1:15">
      <c r="A304" s="308"/>
      <c r="B304" s="313"/>
      <c r="D304" s="155" t="s">
        <v>531</v>
      </c>
      <c r="E304" s="179"/>
      <c r="F304" s="181"/>
      <c r="G304" s="182" t="s">
        <v>532</v>
      </c>
      <c r="H304" s="168"/>
      <c r="I304" s="168"/>
      <c r="J304" s="159"/>
      <c r="K304" s="159"/>
      <c r="L304" s="307"/>
      <c r="M304" s="159"/>
      <c r="N304" s="159"/>
      <c r="O304" s="159"/>
    </row>
    <row r="305" spans="1:15">
      <c r="A305" s="308"/>
      <c r="B305" s="313"/>
      <c r="D305" s="155" t="s">
        <v>518</v>
      </c>
      <c r="E305" s="179"/>
      <c r="F305" s="181"/>
      <c r="G305" s="182" t="s">
        <v>533</v>
      </c>
      <c r="H305" s="168"/>
      <c r="I305" s="168"/>
      <c r="J305" s="159"/>
      <c r="K305" s="159"/>
      <c r="L305" s="307"/>
      <c r="M305" s="159"/>
      <c r="N305" s="159"/>
      <c r="O305" s="159"/>
    </row>
    <row r="306" spans="1:15">
      <c r="A306" s="308"/>
      <c r="B306" s="313"/>
      <c r="C306" s="59" t="s">
        <v>534</v>
      </c>
      <c r="E306" s="179">
        <v>2735</v>
      </c>
      <c r="F306" s="159"/>
      <c r="G306" s="182" t="s">
        <v>535</v>
      </c>
      <c r="H306" s="168"/>
      <c r="I306" s="168"/>
      <c r="J306" s="159"/>
      <c r="K306" s="159"/>
      <c r="L306" s="307" t="s">
        <v>1113</v>
      </c>
      <c r="M306" s="159"/>
      <c r="N306" s="159"/>
      <c r="O306" s="159"/>
    </row>
    <row r="307" spans="1:15">
      <c r="A307" s="308"/>
      <c r="B307" s="313"/>
      <c r="C307" s="43"/>
      <c r="D307" s="155" t="s">
        <v>536</v>
      </c>
      <c r="E307" s="179"/>
      <c r="F307" s="181"/>
      <c r="G307" s="182" t="s">
        <v>537</v>
      </c>
      <c r="H307" s="168"/>
      <c r="I307" s="168"/>
      <c r="J307" s="159"/>
      <c r="K307" s="159"/>
      <c r="L307" s="307"/>
      <c r="M307" s="159"/>
      <c r="N307" s="159"/>
      <c r="O307" s="159"/>
    </row>
    <row r="308" spans="1:15">
      <c r="A308" s="308"/>
      <c r="B308" s="313"/>
      <c r="C308" s="43"/>
      <c r="D308" s="155" t="s">
        <v>461</v>
      </c>
      <c r="E308" s="179"/>
      <c r="F308" s="181"/>
      <c r="G308" s="182" t="s">
        <v>538</v>
      </c>
      <c r="H308" s="168"/>
      <c r="I308" s="168"/>
      <c r="J308" s="159"/>
      <c r="K308" s="159"/>
      <c r="L308" s="307"/>
      <c r="M308" s="159"/>
      <c r="N308" s="159"/>
      <c r="O308" s="159"/>
    </row>
    <row r="309" spans="1:15">
      <c r="A309" s="308"/>
      <c r="B309" s="313"/>
      <c r="C309" s="43"/>
      <c r="D309" s="155" t="s">
        <v>539</v>
      </c>
      <c r="E309" s="179"/>
      <c r="F309" s="181"/>
      <c r="G309" s="182" t="s">
        <v>540</v>
      </c>
      <c r="H309" s="168"/>
      <c r="I309" s="168"/>
      <c r="J309" s="159"/>
      <c r="K309" s="159"/>
      <c r="L309" s="307"/>
      <c r="M309" s="159"/>
      <c r="N309" s="159"/>
      <c r="O309" s="159"/>
    </row>
    <row r="310" spans="1:15">
      <c r="A310" s="308"/>
      <c r="B310" s="313"/>
      <c r="C310" s="43" t="s">
        <v>541</v>
      </c>
      <c r="E310" s="179">
        <v>2736</v>
      </c>
      <c r="F310" s="181"/>
      <c r="G310" s="182"/>
      <c r="H310" s="168"/>
      <c r="I310" s="168"/>
      <c r="J310" s="159"/>
      <c r="K310" s="159"/>
      <c r="L310" s="307"/>
      <c r="M310" s="159"/>
      <c r="N310" s="159"/>
      <c r="O310" s="159"/>
    </row>
    <row r="311" spans="1:15">
      <c r="A311" s="308"/>
      <c r="B311" s="313"/>
      <c r="C311" s="43" t="s">
        <v>542</v>
      </c>
      <c r="E311" s="179">
        <v>2737</v>
      </c>
      <c r="F311" s="181"/>
      <c r="G311" s="182"/>
      <c r="H311" s="168"/>
      <c r="I311" s="168"/>
      <c r="J311" s="159"/>
      <c r="K311" s="159"/>
      <c r="L311" s="307"/>
      <c r="M311" s="159"/>
      <c r="N311" s="159"/>
      <c r="O311" s="159"/>
    </row>
    <row r="312" spans="1:15">
      <c r="A312" s="308"/>
      <c r="B312" s="313"/>
      <c r="C312" s="59" t="s">
        <v>543</v>
      </c>
      <c r="E312" s="179">
        <v>2738</v>
      </c>
      <c r="F312" s="165"/>
      <c r="G312" s="182" t="s">
        <v>544</v>
      </c>
      <c r="H312" s="168"/>
      <c r="I312" s="168"/>
      <c r="J312" s="159"/>
      <c r="K312" s="159"/>
      <c r="L312" s="307" t="s">
        <v>1114</v>
      </c>
      <c r="M312" s="159"/>
      <c r="N312" s="159"/>
      <c r="O312" s="159"/>
    </row>
    <row r="313" spans="1:15">
      <c r="A313" s="308"/>
      <c r="B313" s="313"/>
      <c r="C313" s="43"/>
      <c r="D313" s="155" t="s">
        <v>545</v>
      </c>
      <c r="E313" s="179"/>
      <c r="F313" s="181"/>
      <c r="G313" s="182" t="s">
        <v>546</v>
      </c>
      <c r="H313" s="168"/>
      <c r="I313" s="168"/>
      <c r="J313" s="159"/>
      <c r="K313" s="159"/>
      <c r="L313" s="307"/>
      <c r="M313" s="159"/>
      <c r="N313" s="159"/>
      <c r="O313" s="159"/>
    </row>
    <row r="314" spans="1:15">
      <c r="A314" s="308"/>
      <c r="B314" s="313"/>
      <c r="C314" s="43"/>
      <c r="D314" s="155" t="s">
        <v>547</v>
      </c>
      <c r="E314" s="179"/>
      <c r="F314" s="181"/>
      <c r="G314" s="182" t="s">
        <v>548</v>
      </c>
      <c r="H314" s="168"/>
      <c r="I314" s="168"/>
      <c r="J314" s="159"/>
      <c r="K314" s="159"/>
      <c r="L314" s="307"/>
      <c r="M314" s="159"/>
      <c r="N314" s="159"/>
      <c r="O314" s="159"/>
    </row>
    <row r="315" spans="1:15">
      <c r="A315" s="308"/>
      <c r="B315" s="313"/>
      <c r="C315" s="43"/>
      <c r="D315" s="155" t="s">
        <v>549</v>
      </c>
      <c r="E315" s="179"/>
      <c r="F315" s="181"/>
      <c r="G315" s="182" t="s">
        <v>550</v>
      </c>
      <c r="H315" s="168"/>
      <c r="I315" s="168"/>
      <c r="J315" s="159"/>
      <c r="K315" s="159"/>
      <c r="L315" s="307"/>
      <c r="M315" s="159"/>
      <c r="N315" s="159"/>
      <c r="O315" s="159"/>
    </row>
    <row r="316" spans="1:15">
      <c r="A316" s="308"/>
      <c r="B316" s="313"/>
      <c r="C316" s="43"/>
      <c r="D316" s="155" t="s">
        <v>551</v>
      </c>
      <c r="E316" s="179"/>
      <c r="F316" s="181"/>
      <c r="G316" s="182" t="s">
        <v>552</v>
      </c>
      <c r="H316" s="168"/>
      <c r="I316" s="168"/>
      <c r="J316" s="159"/>
      <c r="K316" s="159"/>
      <c r="L316" s="307"/>
      <c r="M316" s="159"/>
      <c r="N316" s="159"/>
      <c r="O316" s="159"/>
    </row>
    <row r="317" spans="1:15">
      <c r="A317" s="308"/>
      <c r="B317" s="313"/>
      <c r="C317" s="43"/>
      <c r="D317" s="155" t="s">
        <v>553</v>
      </c>
      <c r="E317" s="179"/>
      <c r="F317" s="181"/>
      <c r="G317" s="182" t="s">
        <v>554</v>
      </c>
      <c r="H317" s="168"/>
      <c r="I317" s="168"/>
      <c r="J317" s="159"/>
      <c r="K317" s="159"/>
      <c r="L317" s="307"/>
      <c r="M317" s="159"/>
      <c r="N317" s="159"/>
      <c r="O317" s="159"/>
    </row>
    <row r="318" spans="1:15">
      <c r="A318" s="308"/>
      <c r="B318" s="313"/>
      <c r="C318" s="43"/>
      <c r="D318" s="155" t="s">
        <v>555</v>
      </c>
      <c r="E318" s="179"/>
      <c r="F318" s="181"/>
      <c r="G318" s="182" t="s">
        <v>556</v>
      </c>
      <c r="H318" s="168"/>
      <c r="I318" s="168"/>
      <c r="J318" s="159"/>
      <c r="K318" s="159"/>
      <c r="L318" s="307"/>
      <c r="M318" s="159"/>
      <c r="N318" s="159"/>
      <c r="O318" s="159"/>
    </row>
    <row r="319" spans="1:15">
      <c r="A319" s="308"/>
      <c r="B319" s="313"/>
      <c r="C319" s="43"/>
      <c r="D319" s="155" t="s">
        <v>557</v>
      </c>
      <c r="E319" s="179"/>
      <c r="F319" s="181"/>
      <c r="G319" s="182" t="s">
        <v>558</v>
      </c>
      <c r="H319" s="168"/>
      <c r="I319" s="168"/>
      <c r="J319" s="159"/>
      <c r="K319" s="159"/>
      <c r="L319" s="307"/>
      <c r="M319" s="159"/>
      <c r="N319" s="159"/>
      <c r="O319" s="159"/>
    </row>
    <row r="320" spans="1:15">
      <c r="A320" s="308"/>
      <c r="B320" s="313"/>
      <c r="C320" s="43"/>
      <c r="D320" s="155" t="s">
        <v>559</v>
      </c>
      <c r="E320" s="179"/>
      <c r="F320" s="181"/>
      <c r="G320" s="182" t="s">
        <v>560</v>
      </c>
      <c r="H320" s="168"/>
      <c r="I320" s="168"/>
      <c r="J320" s="159"/>
      <c r="K320" s="159"/>
      <c r="L320" s="307"/>
      <c r="M320" s="159"/>
      <c r="N320" s="159"/>
      <c r="O320" s="159"/>
    </row>
    <row r="321" spans="1:15">
      <c r="A321" s="308"/>
      <c r="B321" s="313"/>
      <c r="C321" s="59" t="s">
        <v>561</v>
      </c>
      <c r="E321" s="179">
        <v>2739</v>
      </c>
      <c r="F321" s="165"/>
      <c r="G321" s="182" t="s">
        <v>562</v>
      </c>
      <c r="H321" s="168"/>
      <c r="I321" s="168"/>
      <c r="J321" s="159"/>
      <c r="K321" s="159"/>
      <c r="L321" s="307" t="s">
        <v>1116</v>
      </c>
      <c r="M321" s="159"/>
      <c r="N321" s="159"/>
      <c r="O321" s="159"/>
    </row>
    <row r="322" spans="1:15">
      <c r="A322" s="308"/>
      <c r="B322" s="313"/>
      <c r="C322" s="89"/>
      <c r="D322" s="155" t="s">
        <v>563</v>
      </c>
      <c r="E322" s="179">
        <v>2713</v>
      </c>
      <c r="F322" s="181"/>
      <c r="G322" s="182" t="s">
        <v>564</v>
      </c>
      <c r="H322" s="168"/>
      <c r="I322" s="168"/>
      <c r="J322" s="159"/>
      <c r="K322" s="159"/>
      <c r="L322" s="307"/>
      <c r="M322" s="159"/>
      <c r="N322" s="159"/>
      <c r="O322" s="159"/>
    </row>
    <row r="323" spans="1:15">
      <c r="A323" s="308"/>
      <c r="B323" s="313"/>
      <c r="C323" s="43"/>
      <c r="D323" s="155" t="s">
        <v>565</v>
      </c>
      <c r="E323" s="179"/>
      <c r="F323" s="181"/>
      <c r="G323" s="182" t="s">
        <v>566</v>
      </c>
      <c r="H323" s="168"/>
      <c r="I323" s="168"/>
      <c r="J323" s="159"/>
      <c r="K323" s="159"/>
      <c r="L323" s="307"/>
      <c r="M323" s="159"/>
      <c r="N323" s="159"/>
      <c r="O323" s="159"/>
    </row>
    <row r="324" spans="1:15">
      <c r="A324" s="308"/>
      <c r="B324" s="313"/>
      <c r="C324" s="88" t="s">
        <v>567</v>
      </c>
      <c r="E324" s="179"/>
      <c r="F324" s="159"/>
      <c r="G324" s="182" t="s">
        <v>568</v>
      </c>
      <c r="H324" s="168"/>
      <c r="I324" s="168"/>
      <c r="J324" s="159"/>
      <c r="K324" s="159"/>
      <c r="L324" s="307"/>
      <c r="M324" s="159"/>
      <c r="N324" s="159"/>
      <c r="O324" s="159"/>
    </row>
    <row r="325" spans="1:15">
      <c r="A325" s="308"/>
      <c r="B325" s="313"/>
      <c r="C325" s="59" t="s">
        <v>569</v>
      </c>
      <c r="E325" s="179">
        <v>2741</v>
      </c>
      <c r="F325" s="159"/>
      <c r="G325" s="182" t="s">
        <v>570</v>
      </c>
      <c r="H325" s="168"/>
      <c r="I325" s="168"/>
      <c r="J325" s="159"/>
      <c r="K325" s="159"/>
      <c r="L325" s="307" t="s">
        <v>1118</v>
      </c>
      <c r="M325" s="159"/>
      <c r="N325" s="159"/>
      <c r="O325" s="159"/>
    </row>
    <row r="326" spans="1:15">
      <c r="A326" s="308"/>
      <c r="B326" s="313"/>
      <c r="C326" s="43"/>
      <c r="D326" s="155" t="s">
        <v>571</v>
      </c>
      <c r="E326" s="179"/>
      <c r="F326" s="181"/>
      <c r="G326" s="182" t="s">
        <v>572</v>
      </c>
      <c r="H326" s="168"/>
      <c r="I326" s="168"/>
      <c r="J326" s="159"/>
      <c r="K326" s="159"/>
      <c r="L326" s="307"/>
      <c r="M326" s="159"/>
      <c r="N326" s="159"/>
      <c r="O326" s="159"/>
    </row>
    <row r="327" spans="1:15">
      <c r="A327" s="308"/>
      <c r="B327" s="313"/>
      <c r="C327" s="43"/>
      <c r="D327" s="155" t="s">
        <v>573</v>
      </c>
      <c r="E327" s="179"/>
      <c r="F327" s="181"/>
      <c r="G327" s="182" t="s">
        <v>574</v>
      </c>
      <c r="H327" s="168"/>
      <c r="I327" s="168"/>
      <c r="J327" s="159"/>
      <c r="K327" s="159"/>
      <c r="L327" s="307"/>
      <c r="M327" s="159"/>
      <c r="N327" s="159"/>
      <c r="O327" s="159"/>
    </row>
    <row r="328" spans="1:15">
      <c r="A328" s="308"/>
      <c r="B328" s="313"/>
      <c r="C328" s="43"/>
      <c r="D328" s="155" t="s">
        <v>575</v>
      </c>
      <c r="E328" s="179"/>
      <c r="F328" s="181"/>
      <c r="G328" s="182" t="s">
        <v>576</v>
      </c>
      <c r="H328" s="168"/>
      <c r="I328" s="168"/>
      <c r="J328" s="159"/>
      <c r="K328" s="159"/>
      <c r="L328" s="307"/>
      <c r="M328" s="159"/>
      <c r="N328" s="159"/>
      <c r="O328" s="159"/>
    </row>
    <row r="329" spans="1:15">
      <c r="A329" s="308"/>
      <c r="B329" s="313"/>
      <c r="C329" s="43"/>
      <c r="D329" s="155" t="s">
        <v>577</v>
      </c>
      <c r="E329" s="179"/>
      <c r="F329" s="181"/>
      <c r="G329" s="182" t="s">
        <v>578</v>
      </c>
      <c r="H329" s="168"/>
      <c r="I329" s="168"/>
      <c r="J329" s="159"/>
      <c r="K329" s="159"/>
      <c r="L329" s="307"/>
      <c r="M329" s="159"/>
      <c r="N329" s="159"/>
      <c r="O329" s="159"/>
    </row>
    <row r="330" spans="1:15">
      <c r="A330" s="308"/>
      <c r="B330" s="313"/>
      <c r="C330" s="43"/>
      <c r="D330" s="155" t="s">
        <v>579</v>
      </c>
      <c r="E330" s="179"/>
      <c r="F330" s="181"/>
      <c r="G330" s="182" t="s">
        <v>580</v>
      </c>
      <c r="H330" s="168"/>
      <c r="I330" s="168"/>
      <c r="J330" s="159"/>
      <c r="K330" s="159"/>
      <c r="L330" s="307"/>
      <c r="M330" s="159"/>
      <c r="N330" s="159"/>
      <c r="O330" s="159"/>
    </row>
    <row r="331" spans="1:15">
      <c r="A331" s="308"/>
      <c r="B331" s="313"/>
      <c r="C331" s="59" t="s">
        <v>581</v>
      </c>
      <c r="E331" s="179">
        <v>2742</v>
      </c>
      <c r="F331" s="159"/>
      <c r="G331" s="166" t="s">
        <v>582</v>
      </c>
      <c r="H331" s="168"/>
      <c r="I331" s="168"/>
      <c r="J331" s="159"/>
      <c r="K331" s="159"/>
      <c r="L331" s="307"/>
      <c r="M331" s="159"/>
      <c r="N331" s="159"/>
      <c r="O331" s="159"/>
    </row>
    <row r="332" spans="1:15">
      <c r="A332" s="308"/>
      <c r="B332" s="313"/>
      <c r="C332" s="43"/>
      <c r="D332" s="155" t="s">
        <v>583</v>
      </c>
      <c r="E332" s="179"/>
      <c r="F332" s="181"/>
      <c r="G332" s="182" t="s">
        <v>584</v>
      </c>
      <c r="H332" s="168"/>
      <c r="I332" s="168"/>
      <c r="J332" s="159"/>
      <c r="K332" s="159"/>
      <c r="L332" s="307" t="s">
        <v>1120</v>
      </c>
      <c r="M332" s="159"/>
      <c r="N332" s="159"/>
      <c r="O332" s="159"/>
    </row>
    <row r="333" spans="1:15">
      <c r="A333" s="308"/>
      <c r="B333" s="313"/>
      <c r="C333" s="59" t="s">
        <v>585</v>
      </c>
      <c r="E333" s="179">
        <v>2743</v>
      </c>
      <c r="F333" s="159"/>
      <c r="G333" s="182" t="s">
        <v>586</v>
      </c>
      <c r="H333" s="168"/>
      <c r="I333" s="168"/>
      <c r="J333" s="159"/>
      <c r="K333" s="159"/>
      <c r="L333" s="307"/>
      <c r="M333" s="159"/>
      <c r="N333" s="159"/>
      <c r="O333" s="159"/>
    </row>
    <row r="334" spans="1:15">
      <c r="A334" s="308"/>
      <c r="B334" s="313"/>
      <c r="C334" s="73"/>
      <c r="D334" s="155" t="s">
        <v>587</v>
      </c>
      <c r="E334" s="179"/>
      <c r="F334" s="181"/>
      <c r="G334" s="182" t="s">
        <v>588</v>
      </c>
      <c r="H334" s="168"/>
      <c r="I334" s="168"/>
      <c r="J334" s="159"/>
      <c r="K334" s="159"/>
      <c r="L334" s="307" t="s">
        <v>1121</v>
      </c>
      <c r="M334" s="159"/>
      <c r="N334" s="159"/>
      <c r="O334" s="159"/>
    </row>
    <row r="335" spans="1:15">
      <c r="A335" s="308"/>
      <c r="B335" s="313"/>
      <c r="C335" s="73"/>
      <c r="D335" s="155" t="s">
        <v>589</v>
      </c>
      <c r="E335" s="179">
        <v>2729</v>
      </c>
      <c r="F335" s="181"/>
      <c r="G335" s="182" t="s">
        <v>590</v>
      </c>
      <c r="H335" s="168"/>
      <c r="I335" s="168"/>
      <c r="J335" s="159"/>
      <c r="K335" s="159"/>
      <c r="L335" s="307" t="s">
        <v>1122</v>
      </c>
      <c r="M335" s="159"/>
      <c r="N335" s="159"/>
      <c r="O335" s="159"/>
    </row>
    <row r="336" spans="1:15">
      <c r="A336" s="308"/>
      <c r="B336" s="313"/>
      <c r="C336" s="43" t="s">
        <v>591</v>
      </c>
      <c r="E336" s="179">
        <v>2744</v>
      </c>
      <c r="F336" s="181"/>
      <c r="G336" s="182"/>
      <c r="H336" s="168"/>
      <c r="I336" s="168"/>
      <c r="J336" s="159"/>
      <c r="K336" s="159"/>
      <c r="L336" s="307"/>
      <c r="M336" s="159"/>
      <c r="N336" s="159"/>
      <c r="O336" s="159"/>
    </row>
    <row r="337" spans="1:15">
      <c r="A337" s="308"/>
      <c r="B337" s="313"/>
      <c r="C337" s="59" t="s">
        <v>592</v>
      </c>
      <c r="E337" s="179">
        <v>2746</v>
      </c>
      <c r="F337" s="159"/>
      <c r="G337" s="182" t="s">
        <v>593</v>
      </c>
      <c r="H337" s="168"/>
      <c r="I337" s="168"/>
      <c r="J337" s="159"/>
      <c r="K337" s="159"/>
      <c r="L337" s="307" t="s">
        <v>1124</v>
      </c>
      <c r="M337" s="159"/>
      <c r="N337" s="159"/>
      <c r="O337" s="159"/>
    </row>
    <row r="338" spans="1:15">
      <c r="A338" s="308"/>
      <c r="B338" s="313"/>
      <c r="C338" s="43"/>
      <c r="D338" s="155" t="s">
        <v>594</v>
      </c>
      <c r="E338" s="179"/>
      <c r="F338" s="181"/>
      <c r="G338" s="182" t="s">
        <v>595</v>
      </c>
      <c r="H338" s="168"/>
      <c r="I338" s="168"/>
      <c r="J338" s="159"/>
      <c r="K338" s="159"/>
      <c r="L338" s="307"/>
      <c r="M338" s="159"/>
      <c r="N338" s="159"/>
      <c r="O338" s="159"/>
    </row>
    <row r="339" spans="1:15">
      <c r="A339" s="308"/>
      <c r="B339" s="313"/>
      <c r="C339" s="43"/>
      <c r="D339" s="155" t="s">
        <v>596</v>
      </c>
      <c r="E339" s="179"/>
      <c r="F339" s="181"/>
      <c r="G339" s="182" t="s">
        <v>597</v>
      </c>
      <c r="H339" s="168"/>
      <c r="I339" s="168"/>
      <c r="J339" s="159"/>
      <c r="K339" s="159"/>
      <c r="L339" s="307"/>
      <c r="M339" s="159"/>
      <c r="N339" s="159"/>
      <c r="O339" s="159"/>
    </row>
    <row r="340" spans="1:15">
      <c r="A340" s="308"/>
      <c r="B340" s="313"/>
      <c r="C340" s="43"/>
      <c r="D340" s="155" t="s">
        <v>589</v>
      </c>
      <c r="E340" s="179"/>
      <c r="F340" s="181"/>
      <c r="G340" s="182" t="s">
        <v>598</v>
      </c>
      <c r="H340" s="168"/>
      <c r="I340" s="168"/>
      <c r="J340" s="159"/>
      <c r="K340" s="159"/>
      <c r="L340" s="307" t="s">
        <v>1122</v>
      </c>
      <c r="M340" s="159"/>
      <c r="N340" s="159"/>
      <c r="O340" s="159"/>
    </row>
    <row r="341" spans="1:15">
      <c r="A341" s="308"/>
      <c r="B341" s="313"/>
      <c r="C341" s="43"/>
      <c r="D341" s="155" t="s">
        <v>599</v>
      </c>
      <c r="E341" s="179"/>
      <c r="F341" s="163"/>
      <c r="G341" s="161" t="s">
        <v>600</v>
      </c>
      <c r="H341" s="168"/>
      <c r="I341" s="168"/>
      <c r="J341" s="159"/>
      <c r="K341" s="159"/>
      <c r="L341" s="307"/>
      <c r="M341" s="159"/>
      <c r="N341" s="159"/>
      <c r="O341" s="159"/>
    </row>
    <row r="342" spans="1:15">
      <c r="A342" s="308"/>
      <c r="B342" s="313"/>
      <c r="C342" s="43"/>
      <c r="D342" s="155" t="s">
        <v>601</v>
      </c>
      <c r="E342" s="179"/>
      <c r="F342" s="161"/>
      <c r="G342" s="161" t="s">
        <v>602</v>
      </c>
      <c r="H342" s="168"/>
      <c r="I342" s="168"/>
      <c r="J342" s="159"/>
      <c r="K342" s="159"/>
      <c r="L342" s="307" t="s">
        <v>1122</v>
      </c>
      <c r="M342" s="159"/>
      <c r="N342" s="159"/>
      <c r="O342" s="159"/>
    </row>
    <row r="343" spans="1:15">
      <c r="A343" s="308"/>
      <c r="B343" s="313"/>
      <c r="C343" s="43"/>
      <c r="D343" s="155" t="s">
        <v>508</v>
      </c>
      <c r="E343" s="179"/>
      <c r="F343" s="161"/>
      <c r="G343" s="161" t="s">
        <v>603</v>
      </c>
      <c r="H343" s="168"/>
      <c r="I343" s="168"/>
      <c r="J343" s="159"/>
      <c r="K343" s="159"/>
      <c r="L343" s="307"/>
      <c r="M343" s="159"/>
      <c r="N343" s="159"/>
      <c r="O343" s="159"/>
    </row>
    <row r="344" spans="1:15">
      <c r="A344" s="308"/>
      <c r="B344" s="313"/>
      <c r="C344" s="43"/>
      <c r="D344" s="155" t="s">
        <v>604</v>
      </c>
      <c r="E344" s="179"/>
      <c r="F344" s="161"/>
      <c r="G344" s="161" t="s">
        <v>605</v>
      </c>
      <c r="H344" s="168"/>
      <c r="I344" s="168"/>
      <c r="J344" s="159"/>
      <c r="K344" s="159"/>
      <c r="L344" s="307"/>
      <c r="M344" s="159"/>
      <c r="N344" s="159"/>
      <c r="O344" s="159"/>
    </row>
    <row r="345" spans="1:15">
      <c r="A345" s="308"/>
      <c r="B345" s="313"/>
      <c r="C345" s="43"/>
      <c r="D345" s="155" t="s">
        <v>606</v>
      </c>
      <c r="E345" s="179"/>
      <c r="F345" s="161"/>
      <c r="G345" s="161" t="s">
        <v>607</v>
      </c>
      <c r="H345" s="168"/>
      <c r="I345" s="168"/>
      <c r="J345" s="159"/>
      <c r="K345" s="159"/>
      <c r="L345" s="307" t="s">
        <v>1126</v>
      </c>
      <c r="M345" s="159"/>
      <c r="N345" s="159"/>
      <c r="O345" s="159"/>
    </row>
    <row r="346" spans="1:15">
      <c r="A346" s="308"/>
      <c r="B346" s="313"/>
      <c r="C346" s="43"/>
      <c r="D346" s="155" t="s">
        <v>608</v>
      </c>
      <c r="E346" s="179"/>
      <c r="F346" s="161"/>
      <c r="G346" s="161" t="s">
        <v>609</v>
      </c>
      <c r="H346" s="168"/>
      <c r="I346" s="168"/>
      <c r="J346" s="159"/>
      <c r="K346" s="159"/>
      <c r="L346" s="307"/>
      <c r="M346" s="159"/>
      <c r="N346" s="159"/>
      <c r="O346" s="159"/>
    </row>
    <row r="347" spans="1:15">
      <c r="A347" s="308"/>
      <c r="B347" s="313"/>
      <c r="C347" s="43"/>
      <c r="D347" s="155" t="s">
        <v>610</v>
      </c>
      <c r="E347" s="179"/>
      <c r="F347" s="161"/>
      <c r="G347" s="161" t="s">
        <v>611</v>
      </c>
      <c r="H347" s="168"/>
      <c r="I347" s="168"/>
      <c r="J347" s="159"/>
      <c r="K347" s="159"/>
      <c r="L347" s="307"/>
      <c r="M347" s="159"/>
      <c r="N347" s="159"/>
      <c r="O347" s="159"/>
    </row>
    <row r="348" spans="1:15" ht="24.75" customHeight="1">
      <c r="A348" s="308"/>
      <c r="B348" s="313"/>
      <c r="C348" s="43"/>
      <c r="D348" s="155" t="s">
        <v>612</v>
      </c>
      <c r="E348" s="179"/>
      <c r="F348" s="161"/>
      <c r="G348" s="161" t="s">
        <v>613</v>
      </c>
      <c r="H348" s="168"/>
      <c r="I348" s="168"/>
      <c r="J348" s="159"/>
      <c r="K348" s="159"/>
      <c r="L348" s="307"/>
      <c r="M348" s="159"/>
      <c r="N348" s="159"/>
      <c r="O348" s="159"/>
    </row>
    <row r="349" spans="1:15">
      <c r="A349" s="308"/>
      <c r="B349" s="313"/>
      <c r="C349" s="43"/>
      <c r="D349" s="155" t="s">
        <v>614</v>
      </c>
      <c r="E349" s="179"/>
      <c r="F349" s="161"/>
      <c r="G349" s="161" t="s">
        <v>615</v>
      </c>
      <c r="H349" s="168"/>
      <c r="I349" s="168"/>
      <c r="J349" s="159"/>
      <c r="K349" s="159"/>
      <c r="L349" s="307"/>
      <c r="M349" s="159"/>
      <c r="N349" s="159"/>
      <c r="O349" s="159"/>
    </row>
    <row r="350" spans="1:15">
      <c r="A350" s="308"/>
      <c r="B350" s="313"/>
      <c r="C350" s="43"/>
      <c r="D350" s="155" t="s">
        <v>616</v>
      </c>
      <c r="E350" s="179"/>
      <c r="F350" s="161"/>
      <c r="G350" s="161" t="s">
        <v>617</v>
      </c>
      <c r="H350" s="168"/>
      <c r="I350" s="168"/>
      <c r="J350" s="159"/>
      <c r="K350" s="159"/>
      <c r="L350" s="307"/>
      <c r="M350" s="159"/>
      <c r="N350" s="159"/>
      <c r="O350" s="159"/>
    </row>
    <row r="351" spans="1:15">
      <c r="A351" s="308"/>
      <c r="B351" s="313"/>
      <c r="C351" s="43"/>
      <c r="D351" s="155" t="s">
        <v>618</v>
      </c>
      <c r="E351" s="179"/>
      <c r="F351" s="162"/>
      <c r="G351" s="161" t="s">
        <v>619</v>
      </c>
      <c r="H351" s="168"/>
      <c r="I351" s="168"/>
      <c r="J351" s="159"/>
      <c r="K351" s="159"/>
      <c r="L351" s="307" t="s">
        <v>1101</v>
      </c>
      <c r="M351" s="159"/>
      <c r="N351" s="159"/>
      <c r="O351" s="159"/>
    </row>
    <row r="352" spans="1:15">
      <c r="A352" s="308"/>
      <c r="B352" s="313"/>
      <c r="C352" s="43" t="s">
        <v>620</v>
      </c>
      <c r="E352" s="179">
        <v>2747</v>
      </c>
      <c r="F352" s="181"/>
      <c r="G352" s="182"/>
      <c r="H352" s="168"/>
      <c r="I352" s="168"/>
      <c r="J352" s="159"/>
      <c r="K352" s="159"/>
      <c r="L352" s="307" t="s">
        <v>1127</v>
      </c>
      <c r="M352" s="159"/>
      <c r="N352" s="159"/>
      <c r="O352" s="159"/>
    </row>
    <row r="353" spans="1:15">
      <c r="A353" s="308"/>
      <c r="B353" s="313"/>
      <c r="C353" s="43" t="s">
        <v>618</v>
      </c>
      <c r="E353" s="179">
        <v>2748</v>
      </c>
      <c r="F353" s="181"/>
      <c r="G353" s="182"/>
      <c r="H353" s="168"/>
      <c r="I353" s="168"/>
      <c r="J353" s="159"/>
      <c r="K353" s="159"/>
      <c r="L353" s="307" t="s">
        <v>1101</v>
      </c>
      <c r="M353" s="159"/>
      <c r="N353" s="159"/>
      <c r="O353" s="159"/>
    </row>
    <row r="354" spans="1:15">
      <c r="A354" s="308"/>
      <c r="B354" s="313"/>
      <c r="C354" s="119" t="s">
        <v>621</v>
      </c>
      <c r="E354" s="179"/>
      <c r="F354" s="159"/>
      <c r="G354" s="182" t="s">
        <v>622</v>
      </c>
      <c r="H354" s="168"/>
      <c r="I354" s="168"/>
      <c r="J354" s="159"/>
      <c r="K354" s="159"/>
      <c r="L354" s="307"/>
      <c r="M354" s="159"/>
      <c r="N354" s="159"/>
      <c r="O354" s="159"/>
    </row>
    <row r="355" spans="1:15">
      <c r="A355" s="308"/>
      <c r="B355" s="313"/>
      <c r="C355" s="122" t="s">
        <v>623</v>
      </c>
      <c r="E355" s="179"/>
      <c r="F355" s="159"/>
      <c r="G355" s="182" t="s">
        <v>624</v>
      </c>
      <c r="H355" s="168"/>
      <c r="I355" s="168"/>
      <c r="J355" s="159"/>
      <c r="K355" s="159"/>
      <c r="L355" s="307"/>
      <c r="M355" s="159"/>
      <c r="N355" s="159"/>
      <c r="O355" s="159"/>
    </row>
    <row r="356" spans="1:15">
      <c r="A356" s="308"/>
      <c r="B356" s="313"/>
      <c r="C356" s="105" t="s">
        <v>625</v>
      </c>
      <c r="E356" s="179"/>
      <c r="F356" s="159"/>
      <c r="G356" s="182" t="s">
        <v>626</v>
      </c>
      <c r="H356" s="168"/>
      <c r="I356" s="168"/>
      <c r="J356" s="159"/>
      <c r="K356" s="159"/>
      <c r="L356" s="307"/>
      <c r="M356" s="159"/>
      <c r="N356" s="159"/>
      <c r="O356" s="159"/>
    </row>
    <row r="357" spans="1:15">
      <c r="A357" s="308"/>
      <c r="B357" s="313"/>
      <c r="C357" s="59" t="s">
        <v>627</v>
      </c>
      <c r="E357" s="179"/>
      <c r="F357" s="159"/>
      <c r="G357" s="182" t="s">
        <v>628</v>
      </c>
      <c r="H357" s="168"/>
      <c r="I357" s="168"/>
      <c r="J357" s="159"/>
      <c r="K357" s="159"/>
      <c r="L357" s="307"/>
      <c r="M357" s="159"/>
      <c r="N357" s="159"/>
      <c r="O357" s="159"/>
    </row>
    <row r="358" spans="1:15">
      <c r="A358" s="308"/>
      <c r="B358" s="313"/>
      <c r="C358" s="59" t="s">
        <v>629</v>
      </c>
      <c r="E358" s="179"/>
      <c r="F358" s="159"/>
      <c r="G358" s="182" t="s">
        <v>630</v>
      </c>
      <c r="H358" s="168"/>
      <c r="I358" s="168"/>
      <c r="J358" s="159"/>
      <c r="K358" s="159"/>
      <c r="L358" s="307"/>
      <c r="M358" s="159"/>
      <c r="N358" s="159"/>
      <c r="O358" s="159"/>
    </row>
    <row r="359" spans="1:15">
      <c r="A359" s="308"/>
      <c r="B359" s="313"/>
      <c r="C359" s="59" t="s">
        <v>631</v>
      </c>
      <c r="E359" s="179"/>
      <c r="F359" s="159"/>
      <c r="G359" s="182" t="s">
        <v>632</v>
      </c>
      <c r="H359" s="168"/>
      <c r="I359" s="168"/>
      <c r="J359" s="159"/>
      <c r="K359" s="159"/>
      <c r="L359" s="307"/>
      <c r="M359" s="159"/>
      <c r="N359" s="159"/>
      <c r="O359" s="159"/>
    </row>
    <row r="360" spans="1:15">
      <c r="A360" s="308"/>
      <c r="B360" s="313"/>
      <c r="C360" s="59" t="s">
        <v>633</v>
      </c>
      <c r="E360" s="179"/>
      <c r="F360" s="165"/>
      <c r="G360" s="182" t="s">
        <v>634</v>
      </c>
      <c r="H360" s="168"/>
      <c r="I360" s="168"/>
      <c r="J360" s="159"/>
      <c r="K360" s="159"/>
      <c r="L360" s="307" t="s">
        <v>1128</v>
      </c>
      <c r="M360" s="159"/>
      <c r="N360" s="159"/>
      <c r="O360" s="159"/>
    </row>
    <row r="361" spans="1:15">
      <c r="A361" s="308"/>
      <c r="B361" s="313"/>
      <c r="C361" s="59" t="s">
        <v>635</v>
      </c>
      <c r="E361" s="179"/>
      <c r="F361" s="159"/>
      <c r="G361" s="182" t="s">
        <v>636</v>
      </c>
      <c r="H361" s="168"/>
      <c r="I361" s="168"/>
      <c r="J361" s="159"/>
      <c r="K361" s="159"/>
      <c r="L361" s="307"/>
      <c r="M361" s="159"/>
      <c r="N361" s="159"/>
      <c r="O361" s="159"/>
    </row>
    <row r="362" spans="1:15">
      <c r="A362" s="308"/>
      <c r="B362" s="313"/>
      <c r="D362" s="155" t="s">
        <v>637</v>
      </c>
      <c r="E362" s="179"/>
      <c r="F362" s="181"/>
      <c r="G362" s="182" t="s">
        <v>638</v>
      </c>
      <c r="H362" s="168"/>
      <c r="I362" s="168"/>
      <c r="J362" s="159"/>
      <c r="K362" s="159"/>
      <c r="L362" s="307"/>
      <c r="M362" s="159"/>
      <c r="N362" s="159"/>
      <c r="O362" s="159"/>
    </row>
    <row r="363" spans="1:15">
      <c r="A363" s="308"/>
      <c r="B363" s="313"/>
      <c r="D363" s="155" t="s">
        <v>639</v>
      </c>
      <c r="E363" s="179"/>
      <c r="F363" s="181"/>
      <c r="G363" s="182" t="s">
        <v>640</v>
      </c>
      <c r="H363" s="168"/>
      <c r="I363" s="168"/>
      <c r="J363" s="159"/>
      <c r="K363" s="159"/>
      <c r="L363" s="307"/>
      <c r="M363" s="159"/>
      <c r="N363" s="159"/>
      <c r="O363" s="159"/>
    </row>
    <row r="364" spans="1:15">
      <c r="A364" s="308"/>
      <c r="B364" s="313"/>
      <c r="C364" s="59" t="s">
        <v>641</v>
      </c>
      <c r="E364" s="179"/>
      <c r="F364" s="159"/>
      <c r="G364" s="182" t="s">
        <v>642</v>
      </c>
      <c r="H364" s="168"/>
      <c r="I364" s="168"/>
      <c r="J364" s="159"/>
      <c r="K364" s="159"/>
      <c r="L364" s="307"/>
      <c r="M364" s="159"/>
      <c r="N364" s="159"/>
      <c r="O364" s="159"/>
    </row>
    <row r="365" spans="1:15">
      <c r="A365" s="308"/>
      <c r="B365" s="313"/>
      <c r="C365" s="59" t="s">
        <v>643</v>
      </c>
      <c r="E365" s="179"/>
      <c r="F365" s="159"/>
      <c r="G365" s="182" t="s">
        <v>644</v>
      </c>
      <c r="H365" s="168"/>
      <c r="I365" s="168"/>
      <c r="J365" s="159"/>
      <c r="K365" s="159"/>
      <c r="L365" s="307"/>
      <c r="M365" s="159"/>
      <c r="N365" s="159"/>
      <c r="O365" s="159"/>
    </row>
    <row r="366" spans="1:15">
      <c r="A366" s="308"/>
      <c r="B366" s="313"/>
      <c r="D366" s="155" t="s">
        <v>645</v>
      </c>
      <c r="E366" s="179"/>
      <c r="F366" s="181"/>
      <c r="G366" s="182" t="s">
        <v>646</v>
      </c>
      <c r="H366" s="168"/>
      <c r="I366" s="168"/>
      <c r="J366" s="159"/>
      <c r="K366" s="159"/>
      <c r="L366" s="307"/>
      <c r="M366" s="159"/>
      <c r="N366" s="159"/>
      <c r="O366" s="159"/>
    </row>
    <row r="367" spans="1:15">
      <c r="A367" s="308"/>
      <c r="B367" s="313"/>
      <c r="C367" s="59" t="s">
        <v>647</v>
      </c>
      <c r="E367" s="179"/>
      <c r="F367" s="159"/>
      <c r="G367" s="182" t="s">
        <v>648</v>
      </c>
      <c r="H367" s="168"/>
      <c r="I367" s="168"/>
      <c r="J367" s="159"/>
      <c r="K367" s="159"/>
      <c r="L367" s="307"/>
      <c r="M367" s="159"/>
      <c r="N367" s="159"/>
      <c r="O367" s="159"/>
    </row>
    <row r="368" spans="1:15">
      <c r="A368" s="308"/>
      <c r="B368" s="313"/>
      <c r="C368" s="59" t="s">
        <v>649</v>
      </c>
      <c r="E368" s="179"/>
      <c r="F368" s="159"/>
      <c r="G368" s="182" t="s">
        <v>650</v>
      </c>
      <c r="H368" s="168"/>
      <c r="I368" s="168"/>
      <c r="J368" s="159"/>
      <c r="K368" s="159"/>
      <c r="L368" s="307"/>
      <c r="M368" s="159"/>
      <c r="N368" s="159"/>
      <c r="O368" s="159"/>
    </row>
    <row r="369" spans="1:15">
      <c r="A369" s="308"/>
      <c r="B369" s="313"/>
      <c r="C369" s="59" t="s">
        <v>651</v>
      </c>
      <c r="E369" s="179"/>
      <c r="F369" s="159"/>
      <c r="G369" s="182" t="s">
        <v>652</v>
      </c>
      <c r="H369" s="168"/>
      <c r="I369" s="168"/>
      <c r="J369" s="159"/>
      <c r="K369" s="159"/>
      <c r="L369" s="307" t="s">
        <v>1077</v>
      </c>
      <c r="M369" s="159"/>
      <c r="N369" s="159"/>
      <c r="O369" s="159"/>
    </row>
    <row r="370" spans="1:15">
      <c r="A370" s="308"/>
      <c r="B370" s="313"/>
      <c r="C370" s="59" t="s">
        <v>653</v>
      </c>
      <c r="E370" s="179"/>
      <c r="F370" s="165"/>
      <c r="G370" s="182" t="s">
        <v>654</v>
      </c>
      <c r="H370" s="168"/>
      <c r="I370" s="168"/>
      <c r="J370" s="159"/>
      <c r="K370" s="159"/>
      <c r="L370" s="307"/>
      <c r="M370" s="159"/>
      <c r="N370" s="159"/>
      <c r="O370" s="159"/>
    </row>
    <row r="371" spans="1:15">
      <c r="A371" s="308"/>
      <c r="B371" s="313"/>
      <c r="C371" s="59" t="s">
        <v>655</v>
      </c>
      <c r="E371" s="179"/>
      <c r="F371" s="159"/>
      <c r="G371" s="182" t="s">
        <v>656</v>
      </c>
      <c r="H371" s="168"/>
      <c r="I371" s="168"/>
      <c r="J371" s="159"/>
      <c r="K371" s="159"/>
      <c r="L371" s="307"/>
      <c r="M371" s="159"/>
      <c r="N371" s="159"/>
      <c r="O371" s="159"/>
    </row>
    <row r="372" spans="1:15">
      <c r="A372" s="308"/>
      <c r="B372" s="313"/>
      <c r="D372" s="155" t="s">
        <v>657</v>
      </c>
      <c r="E372" s="179"/>
      <c r="F372" s="181"/>
      <c r="G372" s="182" t="s">
        <v>658</v>
      </c>
      <c r="H372" s="168"/>
      <c r="I372" s="168"/>
      <c r="J372" s="159"/>
      <c r="K372" s="159"/>
      <c r="L372" s="307"/>
      <c r="M372" s="159"/>
      <c r="N372" s="159"/>
      <c r="O372" s="159"/>
    </row>
    <row r="373" spans="1:15">
      <c r="A373" s="308"/>
      <c r="B373" s="313"/>
      <c r="C373" s="59" t="s">
        <v>659</v>
      </c>
      <c r="E373" s="179"/>
      <c r="F373" s="159"/>
      <c r="G373" s="182" t="s">
        <v>660</v>
      </c>
      <c r="H373" s="168"/>
      <c r="I373" s="168"/>
      <c r="J373" s="159"/>
      <c r="K373" s="159"/>
      <c r="L373" s="307"/>
      <c r="M373" s="159"/>
      <c r="N373" s="159"/>
      <c r="O373" s="159"/>
    </row>
    <row r="374" spans="1:15">
      <c r="A374" s="308"/>
      <c r="B374" s="313"/>
      <c r="C374" s="59" t="s">
        <v>661</v>
      </c>
      <c r="E374" s="179"/>
      <c r="F374" s="159"/>
      <c r="G374" s="182" t="s">
        <v>662</v>
      </c>
      <c r="H374" s="168"/>
      <c r="I374" s="168"/>
      <c r="J374" s="159"/>
      <c r="K374" s="159"/>
      <c r="L374" s="307"/>
      <c r="M374" s="159"/>
      <c r="N374" s="159"/>
      <c r="O374" s="159"/>
    </row>
    <row r="375" spans="1:15">
      <c r="A375" s="308"/>
      <c r="B375" s="313"/>
      <c r="C375" s="59" t="s">
        <v>663</v>
      </c>
      <c r="E375" s="179"/>
      <c r="F375" s="159"/>
      <c r="G375" s="182" t="s">
        <v>664</v>
      </c>
      <c r="H375" s="168"/>
      <c r="I375" s="168"/>
      <c r="J375" s="159"/>
      <c r="K375" s="159"/>
      <c r="L375" s="307"/>
      <c r="M375" s="159"/>
      <c r="N375" s="159"/>
      <c r="O375" s="159"/>
    </row>
    <row r="376" spans="1:15">
      <c r="A376" s="308"/>
      <c r="B376" s="313"/>
      <c r="C376" s="59" t="s">
        <v>665</v>
      </c>
      <c r="E376" s="179"/>
      <c r="F376" s="159"/>
      <c r="G376" s="182" t="s">
        <v>666</v>
      </c>
      <c r="H376" s="168"/>
      <c r="I376" s="168"/>
      <c r="J376" s="159"/>
      <c r="K376" s="159"/>
      <c r="L376" s="307"/>
      <c r="M376" s="159"/>
      <c r="N376" s="159"/>
      <c r="O376" s="159"/>
    </row>
    <row r="377" spans="1:15">
      <c r="A377" s="308"/>
      <c r="B377" s="313"/>
      <c r="C377" s="59" t="s">
        <v>667</v>
      </c>
      <c r="E377" s="179"/>
      <c r="F377" s="165"/>
      <c r="G377" s="182" t="s">
        <v>668</v>
      </c>
      <c r="H377" s="168"/>
      <c r="I377" s="168"/>
      <c r="J377" s="159"/>
      <c r="K377" s="159"/>
      <c r="L377" s="307"/>
      <c r="M377" s="159"/>
      <c r="N377" s="159"/>
      <c r="O377" s="159"/>
    </row>
    <row r="378" spans="1:15">
      <c r="A378" s="308"/>
      <c r="B378" s="313"/>
      <c r="D378" s="155" t="s">
        <v>527</v>
      </c>
      <c r="E378" s="179"/>
      <c r="F378" s="181"/>
      <c r="G378" s="182" t="s">
        <v>669</v>
      </c>
      <c r="H378" s="168"/>
      <c r="I378" s="168"/>
      <c r="J378" s="159"/>
      <c r="K378" s="159"/>
      <c r="L378" s="307"/>
      <c r="M378" s="159"/>
      <c r="N378" s="159"/>
      <c r="O378" s="159"/>
    </row>
    <row r="379" spans="1:15">
      <c r="A379" s="308"/>
      <c r="B379" s="313"/>
      <c r="D379" s="155" t="s">
        <v>670</v>
      </c>
      <c r="E379" s="179"/>
      <c r="F379" s="181"/>
      <c r="G379" s="182" t="s">
        <v>671</v>
      </c>
      <c r="H379" s="168"/>
      <c r="I379" s="168"/>
      <c r="J379" s="159"/>
      <c r="K379" s="159"/>
      <c r="L379" s="307"/>
      <c r="M379" s="159"/>
      <c r="N379" s="159"/>
      <c r="O379" s="159"/>
    </row>
    <row r="380" spans="1:15">
      <c r="A380" s="308"/>
      <c r="B380" s="313"/>
      <c r="D380" s="155" t="s">
        <v>672</v>
      </c>
      <c r="E380" s="179"/>
      <c r="F380" s="181"/>
      <c r="G380" s="182" t="s">
        <v>673</v>
      </c>
      <c r="H380" s="168"/>
      <c r="I380" s="168"/>
      <c r="J380" s="159"/>
      <c r="K380" s="159"/>
      <c r="L380" s="307"/>
      <c r="M380" s="159"/>
      <c r="N380" s="159"/>
      <c r="O380" s="159"/>
    </row>
    <row r="381" spans="1:15">
      <c r="A381" s="308"/>
      <c r="B381" s="313"/>
      <c r="C381" s="59" t="s">
        <v>674</v>
      </c>
      <c r="E381" s="179"/>
      <c r="F381" s="159"/>
      <c r="G381" s="182" t="s">
        <v>675</v>
      </c>
      <c r="H381" s="168"/>
      <c r="I381" s="168"/>
      <c r="J381" s="159"/>
      <c r="K381" s="159"/>
      <c r="L381" s="307"/>
      <c r="M381" s="159"/>
      <c r="N381" s="159"/>
      <c r="O381" s="159"/>
    </row>
    <row r="382" spans="1:15">
      <c r="A382" s="308"/>
      <c r="B382" s="313"/>
      <c r="C382" s="59" t="s">
        <v>676</v>
      </c>
      <c r="E382" s="179"/>
      <c r="F382" s="159"/>
      <c r="G382" s="182" t="s">
        <v>677</v>
      </c>
      <c r="H382" s="168"/>
      <c r="I382" s="168"/>
      <c r="J382" s="159"/>
      <c r="K382" s="159"/>
      <c r="L382" s="307"/>
      <c r="M382" s="159"/>
      <c r="N382" s="159"/>
      <c r="O382" s="159"/>
    </row>
    <row r="383" spans="1:15">
      <c r="A383" s="308"/>
      <c r="B383" s="313"/>
      <c r="C383" s="59" t="s">
        <v>678</v>
      </c>
      <c r="E383" s="179"/>
      <c r="F383" s="159"/>
      <c r="G383" s="182" t="s">
        <v>679</v>
      </c>
      <c r="H383" s="168"/>
      <c r="I383" s="168"/>
      <c r="J383" s="159"/>
      <c r="K383" s="159"/>
      <c r="L383" s="307" t="s">
        <v>1130</v>
      </c>
      <c r="M383" s="159"/>
      <c r="N383" s="159"/>
      <c r="O383" s="159"/>
    </row>
    <row r="384" spans="1:15">
      <c r="A384" s="308"/>
      <c r="B384" s="313"/>
      <c r="C384" s="59" t="s">
        <v>680</v>
      </c>
      <c r="E384" s="179"/>
      <c r="F384" s="159"/>
      <c r="G384" s="182" t="s">
        <v>681</v>
      </c>
      <c r="H384" s="168"/>
      <c r="I384" s="168"/>
      <c r="J384" s="159"/>
      <c r="K384" s="159"/>
      <c r="L384" s="307"/>
      <c r="M384" s="159"/>
      <c r="N384" s="159"/>
      <c r="O384" s="159"/>
    </row>
    <row r="385" spans="1:15">
      <c r="A385" s="308"/>
      <c r="B385" s="313"/>
      <c r="C385" s="59" t="s">
        <v>682</v>
      </c>
      <c r="E385" s="179"/>
      <c r="F385" s="159"/>
      <c r="G385" s="182" t="s">
        <v>683</v>
      </c>
      <c r="H385" s="168"/>
      <c r="I385" s="168"/>
      <c r="J385" s="159"/>
      <c r="K385" s="159"/>
      <c r="L385" s="307"/>
      <c r="M385" s="159"/>
      <c r="N385" s="159"/>
      <c r="O385" s="159"/>
    </row>
    <row r="386" spans="1:15">
      <c r="A386" s="308"/>
      <c r="B386" s="313"/>
      <c r="C386" s="59" t="s">
        <v>684</v>
      </c>
      <c r="E386" s="179"/>
      <c r="F386" s="159"/>
      <c r="G386" s="182" t="s">
        <v>685</v>
      </c>
      <c r="H386" s="168"/>
      <c r="I386" s="168"/>
      <c r="J386" s="159"/>
      <c r="K386" s="159"/>
      <c r="L386" s="307"/>
      <c r="M386" s="159"/>
      <c r="N386" s="159"/>
      <c r="O386" s="159"/>
    </row>
    <row r="387" spans="1:15">
      <c r="A387" s="308"/>
      <c r="B387" s="312" t="s">
        <v>686</v>
      </c>
      <c r="C387" s="43" t="s">
        <v>687</v>
      </c>
      <c r="E387" s="179">
        <v>2900</v>
      </c>
      <c r="F387" s="181"/>
      <c r="G387" s="182"/>
      <c r="H387" s="168"/>
      <c r="I387" s="168"/>
      <c r="J387" s="159"/>
      <c r="K387" s="159"/>
      <c r="L387" s="307" t="s">
        <v>1131</v>
      </c>
      <c r="M387" s="159"/>
      <c r="N387" s="159"/>
      <c r="O387" s="159"/>
    </row>
    <row r="388" spans="1:15">
      <c r="A388" s="308"/>
      <c r="B388" s="313"/>
      <c r="C388" s="43" t="s">
        <v>688</v>
      </c>
      <c r="E388" s="179">
        <v>2901</v>
      </c>
      <c r="F388" s="181"/>
      <c r="G388" s="182"/>
      <c r="H388" s="168"/>
      <c r="I388" s="168"/>
      <c r="J388" s="159"/>
      <c r="K388" s="159"/>
      <c r="L388" s="307"/>
      <c r="M388" s="159"/>
      <c r="N388" s="159"/>
      <c r="O388" s="159"/>
    </row>
    <row r="389" spans="1:15">
      <c r="A389" s="308"/>
      <c r="B389" s="313"/>
      <c r="C389" s="43" t="s">
        <v>689</v>
      </c>
      <c r="E389" s="179">
        <v>2902</v>
      </c>
      <c r="F389" s="181"/>
      <c r="G389" s="182"/>
      <c r="H389" s="168"/>
      <c r="I389" s="168"/>
      <c r="J389" s="159"/>
      <c r="K389" s="159"/>
      <c r="L389" s="307"/>
      <c r="M389" s="159"/>
      <c r="N389" s="159"/>
      <c r="O389" s="159"/>
    </row>
    <row r="390" spans="1:15">
      <c r="A390" s="308"/>
      <c r="B390" s="313"/>
      <c r="C390" s="43" t="s">
        <v>690</v>
      </c>
      <c r="E390" s="179">
        <v>2903</v>
      </c>
      <c r="F390" s="163"/>
      <c r="G390" s="161"/>
      <c r="H390" s="168"/>
      <c r="I390" s="168"/>
      <c r="J390" s="159"/>
      <c r="K390" s="159"/>
      <c r="L390" s="307"/>
      <c r="M390" s="159"/>
      <c r="N390" s="159"/>
      <c r="O390" s="159"/>
    </row>
    <row r="391" spans="1:15">
      <c r="A391" s="308"/>
      <c r="B391" s="313"/>
      <c r="C391" s="43" t="s">
        <v>691</v>
      </c>
      <c r="E391" s="179">
        <v>2904</v>
      </c>
      <c r="F391" s="161"/>
      <c r="G391" s="161"/>
      <c r="H391" s="168"/>
      <c r="I391" s="168"/>
      <c r="J391" s="159"/>
      <c r="K391" s="159"/>
      <c r="L391" s="307"/>
      <c r="M391" s="159"/>
      <c r="N391" s="159"/>
      <c r="O391" s="159"/>
    </row>
    <row r="392" spans="1:15">
      <c r="A392" s="308"/>
      <c r="B392" s="313"/>
      <c r="C392" s="43" t="s">
        <v>692</v>
      </c>
      <c r="E392" s="179">
        <v>2905</v>
      </c>
      <c r="F392" s="161"/>
      <c r="G392" s="161"/>
      <c r="H392" s="168"/>
      <c r="I392" s="168"/>
      <c r="J392" s="159"/>
      <c r="K392" s="159"/>
      <c r="L392" s="307"/>
      <c r="M392" s="159"/>
      <c r="N392" s="159"/>
      <c r="O392" s="159"/>
    </row>
    <row r="393" spans="1:15">
      <c r="A393" s="308"/>
      <c r="B393" s="313"/>
      <c r="C393" s="43" t="s">
        <v>693</v>
      </c>
      <c r="E393" s="179">
        <v>2906</v>
      </c>
      <c r="F393" s="161"/>
      <c r="G393" s="161"/>
      <c r="H393" s="168"/>
      <c r="I393" s="168"/>
      <c r="J393" s="159"/>
      <c r="K393" s="159"/>
      <c r="L393" s="307"/>
      <c r="M393" s="159"/>
      <c r="N393" s="159"/>
      <c r="O393" s="159"/>
    </row>
    <row r="394" spans="1:15">
      <c r="A394" s="308"/>
      <c r="B394" s="313"/>
      <c r="C394" s="43" t="s">
        <v>694</v>
      </c>
      <c r="E394" s="179">
        <v>2907</v>
      </c>
      <c r="F394" s="161"/>
      <c r="G394" s="161"/>
      <c r="H394" s="168"/>
      <c r="I394" s="168"/>
      <c r="J394" s="159"/>
      <c r="K394" s="159"/>
      <c r="L394" s="307"/>
      <c r="M394" s="159"/>
      <c r="N394" s="159"/>
      <c r="O394" s="159"/>
    </row>
    <row r="395" spans="1:15">
      <c r="A395" s="308"/>
      <c r="B395" s="313"/>
      <c r="C395" s="43" t="s">
        <v>695</v>
      </c>
      <c r="E395" s="179">
        <v>2908</v>
      </c>
      <c r="F395" s="161"/>
      <c r="G395" s="161"/>
      <c r="H395" s="168"/>
      <c r="I395" s="168"/>
      <c r="J395" s="159"/>
      <c r="K395" s="159"/>
      <c r="L395" s="307"/>
      <c r="M395" s="159"/>
      <c r="N395" s="159"/>
      <c r="O395" s="159"/>
    </row>
    <row r="396" spans="1:15">
      <c r="A396" s="308"/>
      <c r="B396" s="313"/>
      <c r="C396" s="43" t="s">
        <v>696</v>
      </c>
      <c r="E396" s="179">
        <v>2909</v>
      </c>
      <c r="F396" s="161"/>
      <c r="G396" s="161"/>
      <c r="H396" s="168"/>
      <c r="I396" s="168"/>
      <c r="J396" s="159"/>
      <c r="K396" s="159"/>
      <c r="L396" s="307"/>
      <c r="M396" s="159"/>
      <c r="N396" s="159"/>
      <c r="O396" s="159"/>
    </row>
    <row r="397" spans="1:15">
      <c r="A397" s="308"/>
      <c r="B397" s="313"/>
      <c r="C397" s="43" t="s">
        <v>697</v>
      </c>
      <c r="E397" s="179">
        <v>2910</v>
      </c>
      <c r="F397" s="161"/>
      <c r="G397" s="161"/>
      <c r="H397" s="168"/>
      <c r="I397" s="168"/>
      <c r="J397" s="159"/>
      <c r="K397" s="159"/>
      <c r="L397" s="307"/>
      <c r="M397" s="159"/>
      <c r="N397" s="159"/>
      <c r="O397" s="159"/>
    </row>
    <row r="398" spans="1:15">
      <c r="A398" s="308"/>
      <c r="B398" s="313"/>
      <c r="C398" s="43" t="s">
        <v>698</v>
      </c>
      <c r="E398" s="179">
        <v>2911</v>
      </c>
      <c r="F398" s="161"/>
      <c r="G398" s="161"/>
      <c r="H398" s="168"/>
      <c r="I398" s="168"/>
      <c r="J398" s="159"/>
      <c r="K398" s="159"/>
      <c r="L398" s="307"/>
      <c r="M398" s="159"/>
      <c r="N398" s="159"/>
      <c r="O398" s="159"/>
    </row>
    <row r="399" spans="1:15">
      <c r="A399" s="308"/>
      <c r="B399" s="313"/>
      <c r="C399" s="43" t="s">
        <v>699</v>
      </c>
      <c r="E399" s="179">
        <v>2912</v>
      </c>
      <c r="F399" s="161"/>
      <c r="G399" s="161"/>
      <c r="H399" s="168"/>
      <c r="I399" s="168"/>
      <c r="J399" s="159"/>
      <c r="K399" s="159"/>
      <c r="L399" s="307"/>
      <c r="M399" s="159"/>
      <c r="N399" s="159"/>
      <c r="O399" s="159"/>
    </row>
    <row r="400" spans="1:15">
      <c r="A400" s="308"/>
      <c r="B400" s="313"/>
      <c r="C400" s="43" t="s">
        <v>700</v>
      </c>
      <c r="E400" s="179">
        <v>2913</v>
      </c>
      <c r="F400" s="161"/>
      <c r="G400" s="161"/>
      <c r="H400" s="168"/>
      <c r="I400" s="168"/>
      <c r="J400" s="159"/>
      <c r="K400" s="159"/>
      <c r="L400" s="307"/>
      <c r="M400" s="159"/>
      <c r="N400" s="159"/>
      <c r="O400" s="159"/>
    </row>
    <row r="401" spans="1:15">
      <c r="A401" s="308"/>
      <c r="B401" s="313"/>
      <c r="C401" s="43" t="s">
        <v>701</v>
      </c>
      <c r="E401" s="179">
        <v>2914</v>
      </c>
      <c r="F401" s="161"/>
      <c r="G401" s="161"/>
      <c r="H401" s="168"/>
      <c r="I401" s="168"/>
      <c r="J401" s="159"/>
      <c r="K401" s="159"/>
      <c r="L401" s="307"/>
      <c r="M401" s="159"/>
      <c r="N401" s="159"/>
      <c r="O401" s="159"/>
    </row>
    <row r="402" spans="1:15">
      <c r="A402" s="308"/>
      <c r="B402" s="313"/>
      <c r="C402" s="43" t="s">
        <v>702</v>
      </c>
      <c r="E402" s="179">
        <v>2915</v>
      </c>
      <c r="F402" s="161"/>
      <c r="G402" s="161"/>
      <c r="H402" s="168"/>
      <c r="I402" s="168"/>
      <c r="J402" s="159"/>
      <c r="K402" s="159"/>
      <c r="L402" s="307"/>
      <c r="M402" s="159"/>
      <c r="N402" s="159"/>
      <c r="O402" s="159"/>
    </row>
    <row r="403" spans="1:15">
      <c r="A403" s="308"/>
      <c r="B403" s="313"/>
      <c r="C403" s="43" t="s">
        <v>703</v>
      </c>
      <c r="E403" s="179">
        <v>2916</v>
      </c>
      <c r="F403" s="161"/>
      <c r="G403" s="161"/>
      <c r="H403" s="168"/>
      <c r="I403" s="168"/>
      <c r="J403" s="159"/>
      <c r="K403" s="159"/>
      <c r="L403" s="307" t="s">
        <v>1132</v>
      </c>
      <c r="M403" s="159"/>
      <c r="N403" s="159"/>
      <c r="O403" s="159"/>
    </row>
    <row r="404" spans="1:15">
      <c r="A404" s="308"/>
      <c r="B404" s="313"/>
      <c r="C404" s="43" t="s">
        <v>704</v>
      </c>
      <c r="E404" s="179">
        <v>2917</v>
      </c>
      <c r="F404" s="161"/>
      <c r="G404" s="161"/>
      <c r="H404" s="168"/>
      <c r="I404" s="168"/>
      <c r="J404" s="159"/>
      <c r="K404" s="159"/>
      <c r="L404" s="307"/>
      <c r="M404" s="159"/>
      <c r="N404" s="159"/>
      <c r="O404" s="159"/>
    </row>
    <row r="405" spans="1:15">
      <c r="A405" s="308"/>
      <c r="B405" s="313"/>
      <c r="C405" s="43" t="s">
        <v>705</v>
      </c>
      <c r="E405" s="179">
        <v>2918</v>
      </c>
      <c r="F405" s="161"/>
      <c r="G405" s="161"/>
      <c r="H405" s="168"/>
      <c r="I405" s="168"/>
      <c r="J405" s="159"/>
      <c r="K405" s="159"/>
      <c r="L405" s="307"/>
      <c r="M405" s="159"/>
      <c r="N405" s="159"/>
      <c r="O405" s="159"/>
    </row>
    <row r="406" spans="1:15">
      <c r="A406" s="308"/>
      <c r="B406" s="313"/>
      <c r="C406" s="43" t="s">
        <v>534</v>
      </c>
      <c r="E406" s="179">
        <v>2919</v>
      </c>
      <c r="F406" s="161"/>
      <c r="G406" s="161"/>
      <c r="H406" s="168"/>
      <c r="I406" s="168"/>
      <c r="J406" s="159"/>
      <c r="K406" s="159"/>
      <c r="L406" s="307"/>
      <c r="M406" s="159"/>
      <c r="N406" s="159"/>
      <c r="O406" s="159"/>
    </row>
    <row r="407" spans="1:15">
      <c r="A407" s="308"/>
      <c r="B407" s="313"/>
      <c r="C407" s="43" t="s">
        <v>706</v>
      </c>
      <c r="E407" s="179">
        <v>2920</v>
      </c>
      <c r="F407" s="161"/>
      <c r="G407" s="161"/>
      <c r="H407" s="168"/>
      <c r="I407" s="168"/>
      <c r="J407" s="159"/>
      <c r="K407" s="159"/>
      <c r="L407" s="307"/>
      <c r="M407" s="159"/>
      <c r="N407" s="159"/>
      <c r="O407" s="159"/>
    </row>
    <row r="408" spans="1:15">
      <c r="A408" s="308"/>
      <c r="B408" s="313"/>
      <c r="C408" s="43" t="s">
        <v>707</v>
      </c>
      <c r="E408" s="179">
        <v>2921</v>
      </c>
      <c r="F408" s="161"/>
      <c r="G408" s="161"/>
      <c r="H408" s="168"/>
      <c r="I408" s="168"/>
      <c r="J408" s="159"/>
      <c r="K408" s="159"/>
      <c r="L408" s="307"/>
      <c r="M408" s="159"/>
      <c r="N408" s="159"/>
      <c r="O408" s="159"/>
    </row>
    <row r="409" spans="1:15">
      <c r="A409" s="308"/>
      <c r="B409" s="313"/>
      <c r="C409" s="43" t="s">
        <v>708</v>
      </c>
      <c r="E409" s="179">
        <v>2922</v>
      </c>
      <c r="F409" s="161"/>
      <c r="G409" s="161"/>
      <c r="H409" s="168"/>
      <c r="I409" s="168"/>
      <c r="J409" s="159"/>
      <c r="K409" s="159"/>
      <c r="L409" s="307"/>
      <c r="M409" s="159"/>
      <c r="N409" s="159"/>
      <c r="O409" s="159"/>
    </row>
    <row r="410" spans="1:15">
      <c r="A410" s="308"/>
      <c r="B410" s="313"/>
      <c r="C410" s="43" t="s">
        <v>709</v>
      </c>
      <c r="E410" s="179">
        <v>2923</v>
      </c>
      <c r="F410" s="161"/>
      <c r="G410" s="161"/>
      <c r="H410" s="168"/>
      <c r="I410" s="168"/>
      <c r="J410" s="159"/>
      <c r="K410" s="159"/>
      <c r="L410" s="307"/>
      <c r="M410" s="159"/>
      <c r="N410" s="159"/>
      <c r="O410" s="159"/>
    </row>
    <row r="411" spans="1:15">
      <c r="A411" s="308"/>
      <c r="B411" s="312" t="s">
        <v>710</v>
      </c>
      <c r="C411" s="43" t="s">
        <v>711</v>
      </c>
      <c r="E411" s="179">
        <v>3400</v>
      </c>
      <c r="F411" s="161"/>
      <c r="G411" s="161"/>
      <c r="H411" s="168"/>
      <c r="I411" s="168"/>
      <c r="J411" s="159"/>
      <c r="K411" s="159"/>
      <c r="L411" s="307" t="s">
        <v>1134</v>
      </c>
      <c r="M411" s="159"/>
      <c r="N411" s="159"/>
      <c r="O411" s="159"/>
    </row>
    <row r="412" spans="1:15">
      <c r="A412" s="308"/>
      <c r="B412" s="313"/>
      <c r="C412" s="43" t="s">
        <v>712</v>
      </c>
      <c r="E412" s="179">
        <v>3401</v>
      </c>
      <c r="F412" s="161"/>
      <c r="G412" s="161"/>
      <c r="H412" s="168"/>
      <c r="I412" s="168"/>
      <c r="J412" s="159"/>
      <c r="K412" s="159"/>
      <c r="L412" s="307"/>
      <c r="M412" s="159"/>
      <c r="N412" s="159"/>
      <c r="O412" s="159"/>
    </row>
    <row r="413" spans="1:15">
      <c r="A413" s="308"/>
      <c r="B413" s="313"/>
      <c r="C413" s="43" t="s">
        <v>713</v>
      </c>
      <c r="E413" s="179">
        <v>3402</v>
      </c>
      <c r="F413" s="161"/>
      <c r="G413" s="161"/>
      <c r="H413" s="168"/>
      <c r="I413" s="168"/>
      <c r="J413" s="159"/>
      <c r="K413" s="159"/>
      <c r="L413" s="307"/>
      <c r="M413" s="159"/>
      <c r="N413" s="159"/>
      <c r="O413" s="159"/>
    </row>
    <row r="414" spans="1:15">
      <c r="A414" s="308"/>
      <c r="B414" s="313"/>
      <c r="C414" s="43" t="s">
        <v>714</v>
      </c>
      <c r="E414" s="179">
        <v>3403</v>
      </c>
      <c r="F414" s="161"/>
      <c r="G414" s="161"/>
      <c r="H414" s="168"/>
      <c r="I414" s="168"/>
      <c r="J414" s="159"/>
      <c r="K414" s="159"/>
      <c r="L414" s="307"/>
      <c r="M414" s="159"/>
      <c r="N414" s="159"/>
      <c r="O414" s="159"/>
    </row>
    <row r="415" spans="1:15">
      <c r="A415" s="308"/>
      <c r="B415" s="310"/>
      <c r="C415" s="43" t="s">
        <v>715</v>
      </c>
      <c r="E415" s="179">
        <v>3404</v>
      </c>
      <c r="F415" s="161"/>
      <c r="G415" s="161"/>
      <c r="H415" s="168"/>
      <c r="I415" s="168"/>
      <c r="J415" s="159"/>
      <c r="K415" s="159"/>
      <c r="L415" s="307"/>
      <c r="M415" s="159"/>
      <c r="N415" s="159"/>
      <c r="O415" s="159"/>
    </row>
    <row r="416" spans="1:15">
      <c r="A416" s="308"/>
      <c r="B416" s="313" t="s">
        <v>716</v>
      </c>
      <c r="C416" s="43" t="s">
        <v>717</v>
      </c>
      <c r="E416" s="179">
        <v>3500</v>
      </c>
      <c r="F416" s="161"/>
      <c r="G416" s="161"/>
      <c r="H416" s="168"/>
      <c r="I416" s="168"/>
      <c r="J416" s="159"/>
      <c r="K416" s="159"/>
      <c r="L416" s="307" t="s">
        <v>1136</v>
      </c>
      <c r="M416" s="159"/>
      <c r="N416" s="159"/>
      <c r="O416" s="159"/>
    </row>
    <row r="417" spans="1:15">
      <c r="A417" s="308"/>
      <c r="B417" s="313"/>
      <c r="C417" s="43" t="s">
        <v>718</v>
      </c>
      <c r="E417" s="179">
        <v>3501</v>
      </c>
      <c r="F417" s="161"/>
      <c r="G417" s="161"/>
      <c r="H417" s="168"/>
      <c r="I417" s="168"/>
      <c r="J417" s="159"/>
      <c r="K417" s="159"/>
      <c r="L417" s="307"/>
      <c r="M417" s="159"/>
      <c r="N417" s="159"/>
      <c r="O417" s="159"/>
    </row>
    <row r="418" spans="1:15">
      <c r="A418" s="308"/>
      <c r="B418" s="313"/>
      <c r="C418" s="43" t="s">
        <v>719</v>
      </c>
      <c r="E418" s="179">
        <v>3502</v>
      </c>
      <c r="F418" s="161"/>
      <c r="G418" s="161"/>
      <c r="H418" s="168"/>
      <c r="I418" s="168"/>
      <c r="J418" s="159"/>
      <c r="K418" s="159"/>
      <c r="L418" s="307"/>
      <c r="M418" s="159"/>
      <c r="N418" s="159"/>
      <c r="O418" s="159"/>
    </row>
    <row r="419" spans="1:15">
      <c r="A419" s="308"/>
      <c r="B419" s="313"/>
      <c r="C419" s="43" t="s">
        <v>720</v>
      </c>
      <c r="E419" s="179">
        <v>3503</v>
      </c>
      <c r="F419" s="161"/>
      <c r="G419" s="161"/>
      <c r="H419" s="168"/>
      <c r="I419" s="168"/>
      <c r="J419" s="159"/>
      <c r="K419" s="159"/>
      <c r="L419" s="307"/>
      <c r="M419" s="159"/>
      <c r="N419" s="159"/>
      <c r="O419" s="159"/>
    </row>
    <row r="420" spans="1:15">
      <c r="A420" s="308"/>
      <c r="B420" s="313"/>
      <c r="C420" s="43" t="s">
        <v>721</v>
      </c>
      <c r="E420" s="179">
        <v>3504</v>
      </c>
      <c r="F420" s="161"/>
      <c r="G420" s="161"/>
      <c r="H420" s="168"/>
      <c r="I420" s="168"/>
      <c r="J420" s="159"/>
      <c r="K420" s="159"/>
      <c r="L420" s="307" t="s">
        <v>1136</v>
      </c>
      <c r="M420" s="159"/>
      <c r="N420" s="159"/>
      <c r="O420" s="159"/>
    </row>
    <row r="421" spans="1:15">
      <c r="A421" s="308"/>
      <c r="B421" s="313"/>
      <c r="C421" s="43" t="s">
        <v>722</v>
      </c>
      <c r="E421" s="179">
        <v>3505</v>
      </c>
      <c r="F421" s="161"/>
      <c r="G421" s="161"/>
      <c r="H421" s="168"/>
      <c r="I421" s="168"/>
      <c r="J421" s="159"/>
      <c r="K421" s="159"/>
      <c r="L421" s="307"/>
      <c r="M421" s="159"/>
      <c r="N421" s="159"/>
      <c r="O421" s="159"/>
    </row>
    <row r="422" spans="1:15">
      <c r="A422" s="308"/>
      <c r="B422" s="313"/>
      <c r="C422" s="43" t="s">
        <v>723</v>
      </c>
      <c r="E422" s="179">
        <v>3506</v>
      </c>
      <c r="F422" s="161"/>
      <c r="G422" s="161"/>
      <c r="H422" s="168"/>
      <c r="I422" s="168"/>
      <c r="J422" s="159"/>
      <c r="K422" s="159"/>
      <c r="L422" s="307"/>
      <c r="M422" s="159"/>
      <c r="N422" s="159"/>
      <c r="O422" s="159"/>
    </row>
    <row r="423" spans="1:15">
      <c r="A423" s="308"/>
      <c r="B423" s="312" t="s">
        <v>724</v>
      </c>
      <c r="C423" s="43" t="s">
        <v>725</v>
      </c>
      <c r="E423" s="179">
        <v>3600</v>
      </c>
      <c r="F423" s="161"/>
      <c r="G423" s="161"/>
      <c r="H423" s="168"/>
      <c r="I423" s="168"/>
      <c r="J423" s="159"/>
      <c r="K423" s="159"/>
      <c r="L423" s="307"/>
      <c r="M423" s="159"/>
      <c r="N423" s="159"/>
      <c r="O423" s="159"/>
    </row>
    <row r="424" spans="1:15">
      <c r="A424" s="308"/>
      <c r="B424" s="313"/>
      <c r="C424" s="43" t="s">
        <v>726</v>
      </c>
      <c r="E424" s="179">
        <v>3601</v>
      </c>
      <c r="F424" s="161"/>
      <c r="G424" s="161"/>
      <c r="H424" s="168"/>
      <c r="I424" s="168"/>
      <c r="J424" s="159"/>
      <c r="K424" s="159"/>
      <c r="L424" s="307"/>
      <c r="M424" s="159"/>
      <c r="N424" s="159"/>
      <c r="O424" s="159"/>
    </row>
    <row r="425" spans="1:15">
      <c r="A425" s="308"/>
      <c r="B425" s="313"/>
      <c r="C425" s="43" t="s">
        <v>727</v>
      </c>
      <c r="E425" s="179">
        <v>3602</v>
      </c>
      <c r="F425" s="161"/>
      <c r="G425" s="161"/>
      <c r="H425" s="168"/>
      <c r="I425" s="168"/>
      <c r="J425" s="159"/>
      <c r="K425" s="159"/>
      <c r="L425" s="307"/>
      <c r="M425" s="159"/>
      <c r="N425" s="159"/>
      <c r="O425" s="159"/>
    </row>
    <row r="426" spans="1:15">
      <c r="A426" s="308"/>
      <c r="B426" s="313"/>
      <c r="C426" s="43" t="s">
        <v>728</v>
      </c>
      <c r="E426" s="179">
        <v>3603</v>
      </c>
      <c r="F426" s="161"/>
      <c r="G426" s="161"/>
      <c r="H426" s="168"/>
      <c r="I426" s="168"/>
      <c r="J426" s="159"/>
      <c r="K426" s="159"/>
      <c r="L426" s="307"/>
      <c r="M426" s="159"/>
      <c r="N426" s="159"/>
      <c r="O426" s="159"/>
    </row>
    <row r="427" spans="1:15">
      <c r="A427" s="308"/>
      <c r="B427" s="313"/>
      <c r="C427" s="43" t="s">
        <v>729</v>
      </c>
      <c r="E427" s="179">
        <v>3604</v>
      </c>
      <c r="F427" s="161"/>
      <c r="G427" s="161"/>
      <c r="H427" s="168"/>
      <c r="I427" s="168"/>
      <c r="J427" s="159"/>
      <c r="K427" s="159"/>
      <c r="L427" s="307"/>
      <c r="M427" s="159"/>
      <c r="N427" s="159"/>
      <c r="O427" s="159"/>
    </row>
    <row r="428" spans="1:15">
      <c r="A428" s="308"/>
      <c r="B428" s="313"/>
      <c r="C428" s="43" t="s">
        <v>730</v>
      </c>
      <c r="E428" s="179">
        <v>3605</v>
      </c>
      <c r="F428" s="161"/>
      <c r="G428" s="161"/>
      <c r="H428" s="168"/>
      <c r="I428" s="168"/>
      <c r="J428" s="159"/>
      <c r="K428" s="159"/>
      <c r="L428" s="307"/>
      <c r="M428" s="159"/>
      <c r="N428" s="159"/>
      <c r="O428" s="159"/>
    </row>
    <row r="429" spans="1:15">
      <c r="A429" s="308"/>
      <c r="B429" s="313"/>
      <c r="C429" s="43" t="s">
        <v>731</v>
      </c>
      <c r="E429" s="179">
        <v>3606</v>
      </c>
      <c r="F429" s="161"/>
      <c r="G429" s="161"/>
      <c r="H429" s="168"/>
      <c r="I429" s="168"/>
      <c r="J429" s="159"/>
      <c r="K429" s="159"/>
      <c r="L429" s="307"/>
      <c r="M429" s="159"/>
      <c r="N429" s="159"/>
      <c r="O429" s="159"/>
    </row>
    <row r="430" spans="1:15">
      <c r="A430" s="308"/>
      <c r="B430" s="313"/>
      <c r="C430" s="43" t="s">
        <v>732</v>
      </c>
      <c r="E430" s="179">
        <v>3607</v>
      </c>
      <c r="F430" s="161"/>
      <c r="G430" s="161"/>
      <c r="H430" s="168"/>
      <c r="I430" s="168"/>
      <c r="J430" s="159"/>
      <c r="K430" s="159"/>
      <c r="L430" s="307" t="s">
        <v>1138</v>
      </c>
      <c r="M430" s="159"/>
      <c r="N430" s="159"/>
      <c r="O430" s="159"/>
    </row>
    <row r="431" spans="1:15">
      <c r="A431" s="308"/>
      <c r="B431" s="313"/>
      <c r="C431" s="43" t="s">
        <v>733</v>
      </c>
      <c r="E431" s="179">
        <v>3608</v>
      </c>
      <c r="F431" s="161"/>
      <c r="G431" s="161"/>
      <c r="H431" s="168"/>
      <c r="I431" s="168"/>
      <c r="J431" s="159"/>
      <c r="K431" s="159"/>
      <c r="L431" s="307"/>
      <c r="M431" s="159"/>
      <c r="N431" s="159"/>
      <c r="O431" s="159"/>
    </row>
    <row r="432" spans="1:15">
      <c r="A432" s="308"/>
      <c r="B432" s="313"/>
      <c r="C432" s="43" t="s">
        <v>734</v>
      </c>
      <c r="E432" s="179">
        <v>3609</v>
      </c>
      <c r="F432" s="161"/>
      <c r="G432" s="161"/>
      <c r="H432" s="168"/>
      <c r="I432" s="168"/>
      <c r="J432" s="159"/>
      <c r="K432" s="159"/>
      <c r="L432" s="307"/>
      <c r="M432" s="159"/>
      <c r="N432" s="159"/>
      <c r="O432" s="159"/>
    </row>
    <row r="433" spans="1:15">
      <c r="A433" s="308"/>
      <c r="B433" s="313"/>
      <c r="C433" s="43" t="s">
        <v>735</v>
      </c>
      <c r="E433" s="179">
        <v>3610</v>
      </c>
      <c r="F433" s="161"/>
      <c r="G433" s="161"/>
      <c r="H433" s="168"/>
      <c r="I433" s="168"/>
      <c r="J433" s="159"/>
      <c r="K433" s="159"/>
      <c r="L433" s="307"/>
      <c r="M433" s="159"/>
      <c r="N433" s="159"/>
      <c r="O433" s="159"/>
    </row>
    <row r="434" spans="1:15">
      <c r="A434" s="308"/>
      <c r="B434" s="313"/>
      <c r="C434" s="43" t="s">
        <v>736</v>
      </c>
      <c r="E434" s="179">
        <v>3611</v>
      </c>
      <c r="F434" s="161"/>
      <c r="G434" s="161"/>
      <c r="H434" s="168"/>
      <c r="I434" s="168"/>
      <c r="J434" s="159"/>
      <c r="K434" s="159"/>
      <c r="L434" s="307"/>
      <c r="M434" s="159"/>
      <c r="N434" s="159"/>
      <c r="O434" s="159"/>
    </row>
    <row r="435" spans="1:15">
      <c r="A435" s="308"/>
      <c r="B435" s="313"/>
      <c r="C435" s="43" t="s">
        <v>737</v>
      </c>
      <c r="E435" s="179">
        <v>3612</v>
      </c>
      <c r="F435" s="161"/>
      <c r="G435" s="161"/>
      <c r="H435" s="168"/>
      <c r="I435" s="168"/>
      <c r="J435" s="159"/>
      <c r="K435" s="159"/>
      <c r="L435" s="307"/>
      <c r="M435" s="159"/>
      <c r="N435" s="159"/>
      <c r="O435" s="159"/>
    </row>
    <row r="436" spans="1:15">
      <c r="A436" s="308"/>
      <c r="B436" s="313"/>
      <c r="C436" s="43" t="s">
        <v>738</v>
      </c>
      <c r="E436" s="179">
        <v>3613</v>
      </c>
      <c r="F436" s="161"/>
      <c r="G436" s="161"/>
      <c r="H436" s="168"/>
      <c r="I436" s="168"/>
      <c r="J436" s="159"/>
      <c r="K436" s="159"/>
      <c r="L436" s="307"/>
      <c r="M436" s="159"/>
      <c r="N436" s="159"/>
      <c r="O436" s="159"/>
    </row>
    <row r="437" spans="1:15">
      <c r="A437" s="308"/>
      <c r="B437" s="313"/>
      <c r="C437" s="43" t="s">
        <v>739</v>
      </c>
      <c r="D437" s="47"/>
      <c r="E437" s="179">
        <v>3614</v>
      </c>
      <c r="F437" s="161"/>
      <c r="G437" s="161"/>
      <c r="H437" s="168"/>
      <c r="I437" s="168"/>
      <c r="J437" s="159"/>
      <c r="K437" s="159"/>
      <c r="L437" s="307"/>
      <c r="M437" s="159"/>
      <c r="N437" s="159"/>
      <c r="O437" s="159"/>
    </row>
    <row r="438" spans="1:15">
      <c r="A438" s="308"/>
      <c r="B438" s="313"/>
      <c r="C438" s="43" t="s">
        <v>740</v>
      </c>
      <c r="D438" s="47"/>
      <c r="E438" s="179">
        <v>3615</v>
      </c>
      <c r="F438" s="161"/>
      <c r="G438" s="161"/>
      <c r="H438" s="168"/>
      <c r="I438" s="168"/>
      <c r="J438" s="159"/>
      <c r="K438" s="159"/>
      <c r="L438" s="307"/>
      <c r="M438" s="159"/>
      <c r="N438" s="159"/>
      <c r="O438" s="159"/>
    </row>
    <row r="439" spans="1:15">
      <c r="A439" s="308"/>
      <c r="B439" s="310"/>
      <c r="C439" s="43" t="s">
        <v>741</v>
      </c>
      <c r="D439" s="47"/>
      <c r="E439" s="179">
        <v>3616</v>
      </c>
      <c r="F439" s="161"/>
      <c r="G439" s="161"/>
      <c r="H439" s="168"/>
      <c r="I439" s="168"/>
      <c r="J439" s="159"/>
      <c r="K439" s="159"/>
      <c r="L439" s="307" t="s">
        <v>1139</v>
      </c>
      <c r="M439" s="159"/>
      <c r="N439" s="159"/>
      <c r="O439" s="159"/>
    </row>
    <row r="440" spans="1:15">
      <c r="A440" s="316" t="s">
        <v>742</v>
      </c>
      <c r="B440" s="314" t="s">
        <v>743</v>
      </c>
      <c r="C440" s="43" t="s">
        <v>744</v>
      </c>
      <c r="E440" s="179">
        <v>1100</v>
      </c>
      <c r="F440" s="161"/>
      <c r="G440" s="161"/>
      <c r="H440" s="168"/>
      <c r="I440" s="168"/>
      <c r="J440" s="159"/>
      <c r="K440" s="159"/>
      <c r="L440" s="307"/>
      <c r="M440" s="159"/>
      <c r="N440" s="159"/>
      <c r="O440" s="159"/>
    </row>
    <row r="441" spans="1:15">
      <c r="A441" s="309"/>
      <c r="B441" s="314"/>
      <c r="C441" s="43" t="s">
        <v>745</v>
      </c>
      <c r="E441" s="179">
        <v>1101</v>
      </c>
      <c r="F441" s="161"/>
      <c r="G441" s="161"/>
      <c r="H441" s="168"/>
      <c r="I441" s="168"/>
      <c r="J441" s="159"/>
      <c r="K441" s="159"/>
      <c r="L441" s="307" t="s">
        <v>1141</v>
      </c>
      <c r="M441" s="159"/>
      <c r="N441" s="159"/>
      <c r="O441" s="159"/>
    </row>
    <row r="442" spans="1:15">
      <c r="A442" s="309"/>
      <c r="B442" s="314"/>
      <c r="C442" s="43" t="s">
        <v>746</v>
      </c>
      <c r="E442" s="179">
        <v>1102</v>
      </c>
      <c r="F442" s="161"/>
      <c r="G442" s="161"/>
      <c r="H442" s="168"/>
      <c r="I442" s="168"/>
      <c r="J442" s="159"/>
      <c r="K442" s="159"/>
      <c r="L442" s="307" t="s">
        <v>1144</v>
      </c>
      <c r="M442" s="159"/>
      <c r="N442" s="159"/>
      <c r="O442" s="159"/>
    </row>
    <row r="443" spans="1:15">
      <c r="A443" s="309"/>
      <c r="B443" s="314"/>
      <c r="C443" s="43" t="s">
        <v>747</v>
      </c>
      <c r="E443" s="179">
        <v>1103</v>
      </c>
      <c r="F443" s="161"/>
      <c r="G443" s="161"/>
      <c r="H443" s="168"/>
      <c r="I443" s="168"/>
      <c r="J443" s="159"/>
      <c r="K443" s="159"/>
      <c r="L443" s="307" t="s">
        <v>1146</v>
      </c>
      <c r="M443" s="159"/>
      <c r="N443" s="159"/>
      <c r="O443" s="159"/>
    </row>
    <row r="444" spans="1:15">
      <c r="A444" s="309"/>
      <c r="B444" s="314"/>
      <c r="C444" s="43" t="s">
        <v>748</v>
      </c>
      <c r="E444" s="179">
        <v>1104</v>
      </c>
      <c r="F444" s="161"/>
      <c r="G444" s="161"/>
      <c r="H444" s="168"/>
      <c r="I444" s="168"/>
      <c r="J444" s="159"/>
      <c r="K444" s="159"/>
      <c r="L444" s="307" t="s">
        <v>1148</v>
      </c>
      <c r="M444" s="159"/>
      <c r="N444" s="159"/>
      <c r="O444" s="159"/>
    </row>
    <row r="445" spans="1:15">
      <c r="A445" s="309"/>
      <c r="B445" s="314"/>
      <c r="C445" s="43" t="s">
        <v>749</v>
      </c>
      <c r="E445" s="179">
        <v>1105</v>
      </c>
      <c r="F445" s="161"/>
      <c r="G445" s="161"/>
      <c r="H445" s="168"/>
      <c r="I445" s="168"/>
      <c r="J445" s="159"/>
      <c r="K445" s="159"/>
      <c r="L445" s="307"/>
      <c r="M445" s="159"/>
      <c r="N445" s="159"/>
      <c r="O445" s="159"/>
    </row>
    <row r="446" spans="1:15">
      <c r="A446" s="309"/>
      <c r="B446" s="314"/>
      <c r="C446" s="43" t="s">
        <v>750</v>
      </c>
      <c r="E446" s="179">
        <v>1106</v>
      </c>
      <c r="F446" s="161"/>
      <c r="G446" s="161"/>
      <c r="H446" s="168"/>
      <c r="I446" s="168"/>
      <c r="J446" s="159"/>
      <c r="K446" s="159"/>
      <c r="L446" s="307" t="s">
        <v>1150</v>
      </c>
      <c r="M446" s="159"/>
      <c r="N446" s="159"/>
      <c r="O446" s="159"/>
    </row>
    <row r="447" spans="1:15">
      <c r="A447" s="309"/>
      <c r="B447" s="314"/>
      <c r="C447" s="43" t="s">
        <v>751</v>
      </c>
      <c r="E447" s="179">
        <v>1107</v>
      </c>
      <c r="F447" s="161"/>
      <c r="G447" s="161"/>
      <c r="H447" s="168"/>
      <c r="I447" s="168"/>
      <c r="J447" s="159"/>
      <c r="K447" s="159"/>
      <c r="L447" s="307"/>
      <c r="M447" s="159"/>
      <c r="N447" s="159"/>
      <c r="O447" s="159"/>
    </row>
    <row r="448" spans="1:15">
      <c r="A448" s="309"/>
      <c r="B448" s="314"/>
      <c r="C448" s="43" t="s">
        <v>752</v>
      </c>
      <c r="E448" s="179">
        <v>1108</v>
      </c>
      <c r="F448" s="161"/>
      <c r="G448" s="161"/>
      <c r="H448" s="168"/>
      <c r="I448" s="168"/>
      <c r="J448" s="159"/>
      <c r="K448" s="159"/>
      <c r="L448" s="307" t="s">
        <v>1152</v>
      </c>
      <c r="M448" s="159"/>
      <c r="N448" s="159"/>
      <c r="O448" s="159"/>
    </row>
    <row r="449" spans="1:15">
      <c r="A449" s="309"/>
      <c r="B449" s="314"/>
      <c r="C449" s="43" t="s">
        <v>753</v>
      </c>
      <c r="E449" s="179">
        <v>1109</v>
      </c>
      <c r="F449" s="161"/>
      <c r="G449" s="161"/>
      <c r="H449" s="168"/>
      <c r="I449" s="168"/>
      <c r="J449" s="159"/>
      <c r="K449" s="159"/>
      <c r="L449" s="307"/>
      <c r="M449" s="159"/>
      <c r="N449" s="159"/>
      <c r="O449" s="159"/>
    </row>
    <row r="450" spans="1:15">
      <c r="A450" s="309"/>
      <c r="B450" s="314"/>
      <c r="C450" s="43" t="s">
        <v>754</v>
      </c>
      <c r="E450" s="179">
        <v>1110</v>
      </c>
      <c r="F450" s="161"/>
      <c r="G450" s="161"/>
      <c r="H450" s="168"/>
      <c r="I450" s="168"/>
      <c r="J450" s="159"/>
      <c r="K450" s="213" t="s">
        <v>755</v>
      </c>
      <c r="L450" s="307" t="s">
        <v>1153</v>
      </c>
      <c r="M450" s="159"/>
      <c r="N450" s="159"/>
      <c r="O450" s="159"/>
    </row>
    <row r="451" spans="1:15">
      <c r="A451" s="309"/>
      <c r="B451" s="314"/>
      <c r="C451" s="43" t="s">
        <v>756</v>
      </c>
      <c r="E451" s="179">
        <v>1111</v>
      </c>
      <c r="F451" s="161"/>
      <c r="G451" s="161"/>
      <c r="H451" s="168"/>
      <c r="I451" s="168"/>
      <c r="J451" s="159"/>
      <c r="K451" s="159"/>
      <c r="L451" s="307" t="s">
        <v>1155</v>
      </c>
      <c r="M451" s="159"/>
      <c r="N451" s="159"/>
      <c r="O451" s="159"/>
    </row>
    <row r="452" spans="1:15">
      <c r="A452" s="308"/>
      <c r="B452" s="317" t="s">
        <v>757</v>
      </c>
      <c r="C452" s="43" t="s">
        <v>758</v>
      </c>
      <c r="E452" s="179">
        <v>1300</v>
      </c>
      <c r="F452" s="161"/>
      <c r="G452" s="161"/>
      <c r="H452" s="168"/>
      <c r="I452" s="168"/>
      <c r="J452" s="159"/>
      <c r="K452" s="159"/>
      <c r="L452" s="307" t="s">
        <v>1156</v>
      </c>
      <c r="M452" s="159"/>
      <c r="N452" s="159"/>
      <c r="O452" s="159"/>
    </row>
    <row r="453" spans="1:15">
      <c r="A453" s="308"/>
      <c r="B453" s="314"/>
      <c r="C453" s="43" t="s">
        <v>759</v>
      </c>
      <c r="E453" s="179">
        <v>1301</v>
      </c>
      <c r="F453" s="161"/>
      <c r="G453" s="161"/>
      <c r="H453" s="168"/>
      <c r="I453" s="168"/>
      <c r="J453" s="159"/>
      <c r="K453" s="159"/>
      <c r="L453" s="307"/>
      <c r="M453" s="159"/>
      <c r="N453" s="159"/>
      <c r="O453" s="159"/>
    </row>
    <row r="454" spans="1:15">
      <c r="A454" s="308"/>
      <c r="B454" s="314"/>
      <c r="C454" s="43" t="s">
        <v>760</v>
      </c>
      <c r="E454" s="179">
        <v>1302</v>
      </c>
      <c r="F454" s="161"/>
      <c r="G454" s="161"/>
      <c r="H454" s="168"/>
      <c r="I454" s="168"/>
      <c r="J454" s="159"/>
      <c r="K454" s="159"/>
      <c r="L454" s="307" t="s">
        <v>1158</v>
      </c>
      <c r="M454" s="159"/>
      <c r="N454" s="159"/>
      <c r="O454" s="159"/>
    </row>
    <row r="455" spans="1:15">
      <c r="A455" s="308"/>
      <c r="B455" s="314"/>
      <c r="C455" s="43" t="s">
        <v>761</v>
      </c>
      <c r="E455" s="179">
        <v>1303</v>
      </c>
      <c r="F455" s="161"/>
      <c r="G455" s="161"/>
      <c r="H455" s="168"/>
      <c r="I455" s="168"/>
      <c r="J455" s="159"/>
      <c r="K455" s="213" t="s">
        <v>761</v>
      </c>
      <c r="L455" s="307"/>
      <c r="M455" s="159"/>
      <c r="N455" s="159"/>
      <c r="O455" s="159"/>
    </row>
    <row r="456" spans="1:15">
      <c r="A456" s="308"/>
      <c r="B456" s="314"/>
      <c r="C456" s="43" t="s">
        <v>762</v>
      </c>
      <c r="E456" s="179">
        <v>1304</v>
      </c>
      <c r="F456" s="161"/>
      <c r="G456" s="161"/>
      <c r="H456" s="168"/>
      <c r="I456" s="168"/>
      <c r="J456" s="159"/>
      <c r="K456" s="213" t="s">
        <v>762</v>
      </c>
      <c r="L456" s="307" t="s">
        <v>1160</v>
      </c>
      <c r="M456" s="159"/>
      <c r="N456" s="159"/>
      <c r="O456" s="159"/>
    </row>
    <row r="457" spans="1:15">
      <c r="A457" s="308"/>
      <c r="B457" s="314"/>
      <c r="C457" s="43" t="s">
        <v>763</v>
      </c>
      <c r="E457" s="179">
        <v>1305</v>
      </c>
      <c r="F457" s="161"/>
      <c r="G457" s="161"/>
      <c r="H457" s="168"/>
      <c r="I457" s="168"/>
      <c r="J457" s="159"/>
      <c r="K457" s="159"/>
      <c r="L457" s="307"/>
      <c r="M457" s="159"/>
      <c r="N457" s="159"/>
      <c r="O457" s="159"/>
    </row>
    <row r="458" spans="1:15">
      <c r="A458" s="308"/>
      <c r="B458" s="314"/>
      <c r="C458" s="43" t="s">
        <v>764</v>
      </c>
      <c r="E458" s="179">
        <v>1306</v>
      </c>
      <c r="F458" s="161"/>
      <c r="G458" s="161"/>
      <c r="H458" s="168"/>
      <c r="I458" s="168"/>
      <c r="J458" s="159"/>
      <c r="K458" s="159"/>
      <c r="L458" s="307"/>
      <c r="M458" s="159"/>
      <c r="N458" s="159"/>
      <c r="O458" s="159"/>
    </row>
    <row r="459" spans="1:15">
      <c r="A459" s="308"/>
      <c r="B459" s="314"/>
      <c r="C459" s="206" t="s">
        <v>765</v>
      </c>
      <c r="E459" s="179"/>
      <c r="F459" s="161"/>
      <c r="G459" s="161"/>
      <c r="H459" s="168"/>
      <c r="I459" s="168"/>
      <c r="J459" s="159"/>
      <c r="K459" s="213" t="s">
        <v>766</v>
      </c>
      <c r="L459" s="307"/>
      <c r="M459" s="159"/>
      <c r="N459" s="159"/>
      <c r="O459" s="159"/>
    </row>
    <row r="460" spans="1:15">
      <c r="A460" s="308"/>
      <c r="B460" s="314"/>
      <c r="C460" s="43" t="s">
        <v>767</v>
      </c>
      <c r="E460" s="179">
        <v>1307</v>
      </c>
      <c r="F460" s="161"/>
      <c r="G460" s="161"/>
      <c r="H460" s="168"/>
      <c r="I460" s="168"/>
      <c r="J460" s="159"/>
      <c r="K460" s="213" t="s">
        <v>768</v>
      </c>
      <c r="L460" s="307" t="s">
        <v>1161</v>
      </c>
      <c r="M460" s="159"/>
      <c r="N460" s="159"/>
      <c r="O460" s="159"/>
    </row>
    <row r="461" spans="1:15">
      <c r="A461" s="308"/>
      <c r="B461" s="314"/>
      <c r="C461" s="208" t="s">
        <v>769</v>
      </c>
      <c r="E461" s="179"/>
      <c r="F461" s="161"/>
      <c r="G461" s="161"/>
      <c r="H461" s="168"/>
      <c r="I461" s="168"/>
      <c r="J461" s="159"/>
      <c r="K461" s="213" t="s">
        <v>770</v>
      </c>
      <c r="L461" s="307"/>
      <c r="M461" s="159"/>
      <c r="N461" s="159"/>
      <c r="O461" s="159"/>
    </row>
    <row r="462" spans="1:15">
      <c r="A462" s="308"/>
      <c r="B462" s="314"/>
      <c r="C462" s="43" t="s">
        <v>771</v>
      </c>
      <c r="E462" s="179">
        <v>1308</v>
      </c>
      <c r="F462" s="161"/>
      <c r="G462" s="161"/>
      <c r="H462" s="168"/>
      <c r="I462" s="168"/>
      <c r="J462" s="159"/>
      <c r="K462" s="159"/>
      <c r="L462" s="307"/>
      <c r="M462" s="159"/>
      <c r="N462" s="159"/>
      <c r="O462" s="159"/>
    </row>
    <row r="463" spans="1:15">
      <c r="A463" s="308"/>
      <c r="B463" s="314"/>
      <c r="C463" s="43" t="s">
        <v>772</v>
      </c>
      <c r="E463" s="179">
        <v>1309</v>
      </c>
      <c r="F463" s="161"/>
      <c r="G463" s="161"/>
      <c r="H463" s="168"/>
      <c r="I463" s="168"/>
      <c r="J463" s="159"/>
      <c r="K463" s="213" t="s">
        <v>773</v>
      </c>
      <c r="L463" s="307" t="s">
        <v>1162</v>
      </c>
      <c r="M463" s="159"/>
      <c r="N463" s="159"/>
      <c r="O463" s="159"/>
    </row>
    <row r="464" spans="1:15">
      <c r="A464" s="308"/>
      <c r="B464" s="314"/>
      <c r="C464" s="43" t="s">
        <v>483</v>
      </c>
      <c r="E464" s="179">
        <v>1310</v>
      </c>
      <c r="F464" s="161"/>
      <c r="G464" s="161"/>
      <c r="H464" s="168"/>
      <c r="I464" s="168"/>
      <c r="J464" s="159"/>
      <c r="K464" s="159"/>
      <c r="L464" s="307"/>
      <c r="M464" s="159"/>
      <c r="N464" s="159"/>
      <c r="O464" s="159"/>
    </row>
    <row r="465" spans="1:15">
      <c r="A465" s="308"/>
      <c r="B465" s="314"/>
      <c r="C465" s="43" t="s">
        <v>774</v>
      </c>
      <c r="E465" s="179">
        <v>1311</v>
      </c>
      <c r="F465" s="161"/>
      <c r="G465" s="161"/>
      <c r="H465" s="168"/>
      <c r="I465" s="168"/>
      <c r="J465" s="159"/>
      <c r="K465" s="159"/>
      <c r="L465" s="307" t="s">
        <v>1163</v>
      </c>
      <c r="M465" s="159"/>
      <c r="N465" s="159"/>
      <c r="O465" s="159"/>
    </row>
    <row r="466" spans="1:15">
      <c r="A466" s="308"/>
      <c r="B466" s="314"/>
      <c r="C466" s="43" t="s">
        <v>775</v>
      </c>
      <c r="E466" s="179">
        <v>1312</v>
      </c>
      <c r="F466" s="161"/>
      <c r="G466" s="161"/>
      <c r="H466" s="168"/>
      <c r="I466" s="168"/>
      <c r="J466" s="159"/>
      <c r="K466" s="213" t="s">
        <v>776</v>
      </c>
      <c r="L466" s="307" t="s">
        <v>1158</v>
      </c>
      <c r="M466" s="159"/>
      <c r="N466" s="159"/>
      <c r="O466" s="159"/>
    </row>
    <row r="467" spans="1:15" s="34" customFormat="1">
      <c r="A467" s="308"/>
      <c r="B467" s="314"/>
      <c r="C467" s="120" t="s">
        <v>621</v>
      </c>
      <c r="D467" s="68"/>
      <c r="E467" s="179">
        <v>1313</v>
      </c>
      <c r="F467" s="162"/>
      <c r="G467" s="167"/>
      <c r="H467" s="171"/>
      <c r="I467" s="169"/>
      <c r="J467" s="160"/>
      <c r="K467" s="160"/>
      <c r="L467" s="374"/>
      <c r="M467" s="160"/>
      <c r="N467" s="160"/>
      <c r="O467" s="160"/>
    </row>
    <row r="468" spans="1:15">
      <c r="A468" s="308"/>
      <c r="B468" s="314"/>
      <c r="C468" s="43" t="s">
        <v>777</v>
      </c>
      <c r="E468" s="179">
        <v>1314</v>
      </c>
      <c r="F468" s="181"/>
      <c r="G468" s="181"/>
      <c r="H468" s="168"/>
      <c r="I468" s="168"/>
      <c r="J468" s="159"/>
      <c r="K468" s="159"/>
      <c r="L468" s="307" t="s">
        <v>1165</v>
      </c>
      <c r="M468" s="159"/>
      <c r="N468" s="159"/>
      <c r="O468" s="159"/>
    </row>
    <row r="469" spans="1:15">
      <c r="A469" s="308"/>
      <c r="B469" s="318"/>
      <c r="C469" s="43" t="s">
        <v>778</v>
      </c>
      <c r="E469" s="179">
        <v>1315</v>
      </c>
      <c r="F469" s="181"/>
      <c r="G469" s="181"/>
      <c r="H469" s="168"/>
      <c r="I469" s="168"/>
      <c r="J469" s="159"/>
      <c r="K469" s="159"/>
      <c r="L469" s="307"/>
      <c r="M469" s="159"/>
      <c r="N469" s="159"/>
      <c r="O469" s="159"/>
    </row>
    <row r="470" spans="1:15">
      <c r="A470" s="308"/>
      <c r="B470" s="318"/>
      <c r="C470" s="208" t="s">
        <v>779</v>
      </c>
      <c r="E470" s="179"/>
      <c r="F470" s="181"/>
      <c r="G470" s="181"/>
      <c r="H470" s="168"/>
      <c r="I470" s="168"/>
      <c r="J470" s="159"/>
      <c r="K470" s="213" t="s">
        <v>780</v>
      </c>
      <c r="L470" s="307"/>
      <c r="M470" s="159"/>
      <c r="N470" s="159"/>
      <c r="O470" s="159"/>
    </row>
    <row r="471" spans="1:15">
      <c r="A471" s="308"/>
      <c r="B471" s="318"/>
      <c r="C471" s="62" t="s">
        <v>781</v>
      </c>
      <c r="E471" s="179"/>
      <c r="F471" s="176" t="s">
        <v>782</v>
      </c>
      <c r="G471" s="181"/>
      <c r="H471" s="168"/>
      <c r="I471" s="168"/>
      <c r="J471" s="159"/>
      <c r="K471" s="159"/>
      <c r="L471" s="307" t="s">
        <v>1166</v>
      </c>
      <c r="M471" s="159"/>
      <c r="N471" s="159"/>
      <c r="O471" s="159"/>
    </row>
    <row r="472" spans="1:15">
      <c r="A472" s="308"/>
      <c r="B472" s="318"/>
      <c r="C472" s="43"/>
      <c r="D472" s="156" t="s">
        <v>783</v>
      </c>
      <c r="E472" s="179"/>
      <c r="F472" s="181" t="s">
        <v>784</v>
      </c>
      <c r="G472" s="159"/>
      <c r="H472" s="168"/>
      <c r="I472" s="168"/>
      <c r="J472" s="159"/>
      <c r="K472" s="159"/>
      <c r="L472" s="307"/>
      <c r="M472" s="159"/>
      <c r="N472" s="159"/>
      <c r="O472" s="159"/>
    </row>
    <row r="473" spans="1:15">
      <c r="A473" s="308"/>
      <c r="B473" s="318"/>
      <c r="C473" s="43"/>
      <c r="D473" s="156" t="s">
        <v>785</v>
      </c>
      <c r="E473" s="179"/>
      <c r="F473" s="181" t="s">
        <v>786</v>
      </c>
      <c r="G473" s="159"/>
      <c r="H473" s="168"/>
      <c r="I473" s="168"/>
      <c r="J473" s="159"/>
      <c r="K473" s="159"/>
      <c r="L473" s="307"/>
      <c r="M473" s="159"/>
      <c r="N473" s="159"/>
      <c r="O473" s="159"/>
    </row>
    <row r="474" spans="1:15">
      <c r="A474" s="308"/>
      <c r="B474" s="318"/>
      <c r="C474" s="43"/>
      <c r="D474" s="156" t="s">
        <v>787</v>
      </c>
      <c r="E474" s="179"/>
      <c r="F474" s="181" t="s">
        <v>788</v>
      </c>
      <c r="G474" s="159"/>
      <c r="H474" s="168"/>
      <c r="I474" s="168"/>
      <c r="J474" s="159"/>
      <c r="K474" s="159"/>
      <c r="L474" s="307"/>
      <c r="M474" s="159"/>
      <c r="N474" s="159"/>
      <c r="O474" s="159"/>
    </row>
    <row r="475" spans="1:15">
      <c r="A475" s="308"/>
      <c r="B475" s="318"/>
      <c r="C475" s="43"/>
      <c r="D475" s="156" t="s">
        <v>789</v>
      </c>
      <c r="E475" s="179"/>
      <c r="F475" s="181" t="s">
        <v>790</v>
      </c>
      <c r="G475" s="159"/>
      <c r="H475" s="168"/>
      <c r="I475" s="168"/>
      <c r="J475" s="159"/>
      <c r="K475" s="159"/>
      <c r="L475" s="307"/>
      <c r="M475" s="159"/>
      <c r="N475" s="159"/>
      <c r="O475" s="159"/>
    </row>
    <row r="476" spans="1:15">
      <c r="A476" s="308"/>
      <c r="B476" s="318"/>
      <c r="C476" s="43"/>
      <c r="D476" s="156" t="s">
        <v>791</v>
      </c>
      <c r="E476" s="179"/>
      <c r="F476" s="181" t="s">
        <v>792</v>
      </c>
      <c r="G476" s="159"/>
      <c r="H476" s="168"/>
      <c r="I476" s="168"/>
      <c r="J476" s="159"/>
      <c r="K476" s="159"/>
      <c r="L476" s="307"/>
      <c r="M476" s="159"/>
      <c r="N476" s="159"/>
      <c r="O476" s="159"/>
    </row>
    <row r="477" spans="1:15">
      <c r="A477" s="308"/>
      <c r="B477" s="318"/>
      <c r="C477" s="43"/>
      <c r="D477" s="156" t="s">
        <v>793</v>
      </c>
      <c r="E477" s="179"/>
      <c r="F477" s="181" t="s">
        <v>794</v>
      </c>
      <c r="G477" s="159"/>
      <c r="H477" s="168"/>
      <c r="I477" s="168"/>
      <c r="J477" s="159"/>
      <c r="K477" s="159"/>
      <c r="L477" s="307"/>
      <c r="M477" s="159"/>
      <c r="N477" s="159"/>
      <c r="O477" s="159"/>
    </row>
    <row r="478" spans="1:15">
      <c r="A478" s="308"/>
      <c r="B478" s="318"/>
      <c r="C478" s="43"/>
      <c r="D478" s="156" t="s">
        <v>795</v>
      </c>
      <c r="E478" s="179"/>
      <c r="F478" s="181" t="s">
        <v>796</v>
      </c>
      <c r="G478" s="159"/>
      <c r="H478" s="168"/>
      <c r="I478" s="168"/>
      <c r="J478" s="159"/>
      <c r="K478" s="159"/>
      <c r="L478" s="307"/>
      <c r="M478" s="159"/>
      <c r="N478" s="159"/>
      <c r="O478" s="159"/>
    </row>
    <row r="479" spans="1:15">
      <c r="A479" s="308"/>
      <c r="B479" s="318"/>
      <c r="C479" s="43"/>
      <c r="D479" s="156" t="s">
        <v>797</v>
      </c>
      <c r="E479" s="179"/>
      <c r="F479" s="181" t="s">
        <v>798</v>
      </c>
      <c r="G479" s="159"/>
      <c r="H479" s="168"/>
      <c r="I479" s="168"/>
      <c r="J479" s="159"/>
      <c r="K479" s="159"/>
      <c r="L479" s="307"/>
      <c r="M479" s="159"/>
      <c r="N479" s="159"/>
      <c r="O479" s="159"/>
    </row>
    <row r="480" spans="1:15">
      <c r="A480" s="308"/>
      <c r="B480" s="318"/>
      <c r="C480" s="43"/>
      <c r="D480" s="156" t="s">
        <v>799</v>
      </c>
      <c r="E480" s="179"/>
      <c r="F480" s="181" t="s">
        <v>800</v>
      </c>
      <c r="G480" s="159"/>
      <c r="H480" s="168"/>
      <c r="I480" s="168"/>
      <c r="J480" s="159"/>
      <c r="K480" s="159"/>
      <c r="L480" s="307"/>
      <c r="M480" s="159"/>
      <c r="N480" s="159"/>
      <c r="O480" s="159"/>
    </row>
    <row r="481" spans="1:15">
      <c r="A481" s="308"/>
      <c r="B481" s="318"/>
      <c r="C481" s="43"/>
      <c r="D481" s="156" t="s">
        <v>801</v>
      </c>
      <c r="E481" s="179"/>
      <c r="F481" s="181" t="s">
        <v>802</v>
      </c>
      <c r="G481" s="159"/>
      <c r="H481" s="168"/>
      <c r="I481" s="168"/>
      <c r="J481" s="159"/>
      <c r="K481" s="159"/>
      <c r="L481" s="307"/>
      <c r="M481" s="159"/>
      <c r="N481" s="159"/>
      <c r="O481" s="159"/>
    </row>
    <row r="482" spans="1:15">
      <c r="A482" s="308"/>
      <c r="B482" s="314" t="s">
        <v>803</v>
      </c>
      <c r="C482" s="43" t="s">
        <v>804</v>
      </c>
      <c r="E482" s="179">
        <v>2400</v>
      </c>
      <c r="F482" s="181"/>
      <c r="G482" s="181"/>
      <c r="H482" s="168"/>
      <c r="I482" s="168"/>
      <c r="J482" s="159"/>
      <c r="K482" s="159"/>
      <c r="L482" s="307"/>
      <c r="M482" s="159"/>
      <c r="N482" s="159"/>
      <c r="O482" s="159"/>
    </row>
    <row r="483" spans="1:15">
      <c r="A483" s="308"/>
      <c r="B483" s="314"/>
      <c r="C483" s="43" t="s">
        <v>805</v>
      </c>
      <c r="E483" s="179">
        <v>2401</v>
      </c>
      <c r="F483" s="163"/>
      <c r="G483" s="163"/>
      <c r="H483" s="172"/>
      <c r="I483" s="168"/>
      <c r="J483" s="159"/>
      <c r="K483" s="159"/>
      <c r="L483" s="307"/>
      <c r="M483" s="159"/>
      <c r="N483" s="159"/>
      <c r="O483" s="159"/>
    </row>
    <row r="484" spans="1:15">
      <c r="A484" s="308"/>
      <c r="B484" s="314"/>
      <c r="C484" s="43" t="s">
        <v>806</v>
      </c>
      <c r="E484" s="179">
        <v>2402</v>
      </c>
      <c r="F484" s="161"/>
      <c r="G484" s="161"/>
      <c r="H484" s="168"/>
      <c r="I484" s="168"/>
      <c r="J484" s="159"/>
      <c r="K484" s="159"/>
      <c r="L484" s="307" t="s">
        <v>1168</v>
      </c>
      <c r="M484" s="159"/>
      <c r="N484" s="159"/>
      <c r="O484" s="159"/>
    </row>
    <row r="485" spans="1:15">
      <c r="A485" s="308"/>
      <c r="B485" s="314"/>
      <c r="C485" s="43" t="s">
        <v>807</v>
      </c>
      <c r="E485" s="179">
        <v>2403</v>
      </c>
      <c r="F485" s="161"/>
      <c r="G485" s="161"/>
      <c r="H485" s="168"/>
      <c r="I485" s="168"/>
      <c r="J485" s="159"/>
      <c r="K485" s="213" t="s">
        <v>807</v>
      </c>
      <c r="L485" s="307"/>
      <c r="M485" s="159"/>
      <c r="N485" s="159"/>
      <c r="O485" s="159"/>
    </row>
    <row r="486" spans="1:15">
      <c r="A486" s="308"/>
      <c r="B486" s="314"/>
      <c r="C486" s="43" t="s">
        <v>808</v>
      </c>
      <c r="E486" s="179">
        <v>2404</v>
      </c>
      <c r="F486" s="161"/>
      <c r="G486" s="161"/>
      <c r="H486" s="168"/>
      <c r="I486" s="168"/>
      <c r="J486" s="159"/>
      <c r="K486" s="213" t="s">
        <v>808</v>
      </c>
      <c r="L486" s="307" t="s">
        <v>1170</v>
      </c>
      <c r="M486" s="159"/>
      <c r="N486" s="159"/>
      <c r="O486" s="159"/>
    </row>
    <row r="487" spans="1:15">
      <c r="A487" s="308"/>
      <c r="B487" s="314"/>
      <c r="C487" s="43" t="s">
        <v>809</v>
      </c>
      <c r="E487" s="179">
        <v>2405</v>
      </c>
      <c r="F487" s="161"/>
      <c r="G487" s="161"/>
      <c r="H487" s="168"/>
      <c r="I487" s="168"/>
      <c r="J487" s="159"/>
      <c r="K487" s="159"/>
      <c r="L487" s="307" t="s">
        <v>1171</v>
      </c>
      <c r="M487" s="159"/>
      <c r="N487" s="159"/>
      <c r="O487" s="159"/>
    </row>
    <row r="488" spans="1:15">
      <c r="A488" s="308"/>
      <c r="B488" s="318"/>
      <c r="C488" s="43" t="s">
        <v>810</v>
      </c>
      <c r="E488" s="179">
        <v>2406</v>
      </c>
      <c r="F488" s="161"/>
      <c r="G488" s="161"/>
      <c r="H488" s="168"/>
      <c r="I488" s="168"/>
      <c r="J488" s="159"/>
      <c r="K488" s="159"/>
      <c r="L488" s="307" t="s">
        <v>1172</v>
      </c>
      <c r="M488" s="159"/>
      <c r="N488" s="159"/>
      <c r="O488" s="159"/>
    </row>
    <row r="489" spans="1:15">
      <c r="A489" s="309"/>
      <c r="B489" s="314" t="s">
        <v>811</v>
      </c>
      <c r="C489" s="43" t="s">
        <v>812</v>
      </c>
      <c r="E489" s="179">
        <v>2800</v>
      </c>
      <c r="F489" s="161"/>
      <c r="G489" s="161"/>
      <c r="H489" s="168"/>
      <c r="I489" s="168"/>
      <c r="J489" s="159"/>
      <c r="K489" s="213" t="s">
        <v>811</v>
      </c>
      <c r="L489" s="307" t="s">
        <v>1173</v>
      </c>
      <c r="M489" s="159"/>
      <c r="N489" s="159"/>
      <c r="O489" s="159"/>
    </row>
    <row r="490" spans="1:15">
      <c r="A490" s="309"/>
      <c r="B490" s="314"/>
      <c r="C490" s="43" t="s">
        <v>813</v>
      </c>
      <c r="E490" s="179">
        <v>2801</v>
      </c>
      <c r="F490" s="161"/>
      <c r="G490" s="161"/>
      <c r="H490" s="168"/>
      <c r="I490" s="168"/>
      <c r="J490" s="159"/>
      <c r="K490" s="159"/>
      <c r="L490" s="307"/>
      <c r="M490" s="159"/>
      <c r="N490" s="159"/>
      <c r="O490" s="159"/>
    </row>
    <row r="491" spans="1:15">
      <c r="A491" s="309"/>
      <c r="B491" s="314"/>
      <c r="C491" s="43" t="s">
        <v>814</v>
      </c>
      <c r="E491" s="179">
        <v>2802</v>
      </c>
      <c r="F491" s="161"/>
      <c r="G491" s="161"/>
      <c r="H491" s="168"/>
      <c r="I491" s="168"/>
      <c r="J491" s="159"/>
      <c r="K491" s="159"/>
      <c r="L491" s="307"/>
      <c r="M491" s="159"/>
      <c r="N491" s="159"/>
      <c r="O491" s="159"/>
    </row>
    <row r="492" spans="1:15">
      <c r="A492" s="309"/>
      <c r="B492" s="314"/>
      <c r="C492" s="43" t="s">
        <v>547</v>
      </c>
      <c r="E492" s="179">
        <v>2803</v>
      </c>
      <c r="F492" s="161"/>
      <c r="G492" s="161"/>
      <c r="H492" s="168"/>
      <c r="I492" s="168"/>
      <c r="J492" s="159"/>
      <c r="K492" s="159"/>
      <c r="L492" s="307" t="s">
        <v>1051</v>
      </c>
      <c r="M492" s="159"/>
      <c r="N492" s="159"/>
      <c r="O492" s="159"/>
    </row>
    <row r="493" spans="1:15">
      <c r="A493" s="309"/>
      <c r="B493" s="314"/>
      <c r="C493" s="43" t="s">
        <v>815</v>
      </c>
      <c r="E493" s="179">
        <v>2804</v>
      </c>
      <c r="F493" s="161"/>
      <c r="G493" s="161"/>
      <c r="H493" s="168"/>
      <c r="I493" s="168"/>
      <c r="J493" s="159"/>
      <c r="K493" s="159"/>
      <c r="L493" s="307"/>
      <c r="M493" s="159"/>
      <c r="N493" s="159"/>
      <c r="O493" s="159"/>
    </row>
    <row r="494" spans="1:15">
      <c r="A494" s="309"/>
      <c r="B494" s="314"/>
      <c r="C494" s="43" t="s">
        <v>816</v>
      </c>
      <c r="E494" s="179">
        <v>2805</v>
      </c>
      <c r="F494" s="161"/>
      <c r="G494" s="161"/>
      <c r="H494" s="168"/>
      <c r="I494" s="168"/>
      <c r="J494" s="159"/>
      <c r="K494" s="159"/>
      <c r="L494" s="307"/>
      <c r="M494" s="159"/>
      <c r="N494" s="159"/>
      <c r="O494" s="159"/>
    </row>
    <row r="495" spans="1:15">
      <c r="A495" s="309"/>
      <c r="B495" s="314"/>
      <c r="C495" s="43" t="s">
        <v>817</v>
      </c>
      <c r="E495" s="179">
        <v>2806</v>
      </c>
      <c r="F495" s="161"/>
      <c r="G495" s="161"/>
      <c r="H495" s="168"/>
      <c r="I495" s="168"/>
      <c r="J495" s="159"/>
      <c r="K495" s="159"/>
      <c r="L495" s="307"/>
      <c r="M495" s="159"/>
      <c r="N495" s="159"/>
      <c r="O495" s="159"/>
    </row>
    <row r="496" spans="1:15">
      <c r="A496" s="309"/>
      <c r="B496" s="314"/>
      <c r="C496" s="43" t="s">
        <v>818</v>
      </c>
      <c r="E496" s="179">
        <v>2807</v>
      </c>
      <c r="F496" s="161"/>
      <c r="G496" s="161"/>
      <c r="H496" s="168"/>
      <c r="I496" s="168"/>
      <c r="J496" s="159"/>
      <c r="K496" s="159"/>
      <c r="L496" s="307"/>
      <c r="M496" s="159"/>
      <c r="N496" s="159"/>
      <c r="O496" s="159"/>
    </row>
    <row r="497" spans="1:15">
      <c r="A497" s="309"/>
      <c r="B497" s="314"/>
      <c r="C497" s="43" t="s">
        <v>502</v>
      </c>
      <c r="E497" s="179">
        <v>2808</v>
      </c>
      <c r="F497" s="161"/>
      <c r="G497" s="161"/>
      <c r="H497" s="168"/>
      <c r="I497" s="168"/>
      <c r="J497" s="159"/>
      <c r="K497" s="159"/>
      <c r="L497" s="307"/>
      <c r="M497" s="159"/>
      <c r="N497" s="159"/>
      <c r="O497" s="159"/>
    </row>
    <row r="498" spans="1:15">
      <c r="A498" s="309"/>
      <c r="B498" s="318"/>
      <c r="C498" s="43" t="s">
        <v>819</v>
      </c>
      <c r="E498" s="179">
        <v>2809</v>
      </c>
      <c r="F498" s="161"/>
      <c r="G498" s="161"/>
      <c r="H498" s="168"/>
      <c r="I498" s="168"/>
      <c r="J498" s="159"/>
      <c r="K498" s="159"/>
      <c r="L498" s="307"/>
      <c r="M498" s="159"/>
      <c r="N498" s="159"/>
      <c r="O498" s="159"/>
    </row>
    <row r="499" spans="1:15">
      <c r="A499" s="309"/>
      <c r="B499" s="314" t="s">
        <v>820</v>
      </c>
      <c r="C499" s="43" t="s">
        <v>821</v>
      </c>
      <c r="E499" s="179">
        <v>3000</v>
      </c>
      <c r="F499" s="161"/>
      <c r="G499" s="161"/>
      <c r="H499" s="168"/>
      <c r="I499" s="168"/>
      <c r="J499" s="159"/>
      <c r="K499" s="159"/>
      <c r="L499" s="307"/>
      <c r="M499" s="159"/>
      <c r="N499" s="159"/>
      <c r="O499" s="159"/>
    </row>
    <row r="500" spans="1:15">
      <c r="A500" s="309"/>
      <c r="B500" s="314"/>
      <c r="C500" s="43" t="s">
        <v>822</v>
      </c>
      <c r="E500" s="179">
        <v>3001</v>
      </c>
      <c r="F500" s="161"/>
      <c r="G500" s="161"/>
      <c r="H500" s="168"/>
      <c r="I500" s="168"/>
      <c r="J500" s="159"/>
      <c r="K500" s="159"/>
      <c r="L500" s="307"/>
      <c r="M500" s="159"/>
      <c r="N500" s="159"/>
      <c r="O500" s="159"/>
    </row>
    <row r="501" spans="1:15">
      <c r="A501" s="309"/>
      <c r="B501" s="314"/>
      <c r="C501" s="43" t="s">
        <v>823</v>
      </c>
      <c r="E501" s="179">
        <v>3002</v>
      </c>
      <c r="F501" s="161"/>
      <c r="G501" s="161"/>
      <c r="H501" s="168"/>
      <c r="I501" s="168"/>
      <c r="J501" s="159"/>
      <c r="K501" s="159"/>
      <c r="L501" s="307"/>
      <c r="M501" s="159"/>
      <c r="N501" s="159"/>
      <c r="O501" s="159"/>
    </row>
    <row r="502" spans="1:15">
      <c r="A502" s="309"/>
      <c r="B502" s="314"/>
      <c r="C502" s="43" t="s">
        <v>824</v>
      </c>
      <c r="E502" s="179">
        <v>3003</v>
      </c>
      <c r="F502" s="161"/>
      <c r="G502" s="161"/>
      <c r="H502" s="168"/>
      <c r="I502" s="168"/>
      <c r="J502" s="159"/>
      <c r="K502" s="159"/>
      <c r="L502" s="307"/>
      <c r="M502" s="159"/>
      <c r="N502" s="159"/>
      <c r="O502" s="159"/>
    </row>
    <row r="503" spans="1:15">
      <c r="A503" s="309"/>
      <c r="B503" s="314"/>
      <c r="C503" s="43" t="s">
        <v>825</v>
      </c>
      <c r="E503" s="179">
        <v>3004</v>
      </c>
      <c r="F503" s="161"/>
      <c r="G503" s="161"/>
      <c r="H503" s="168"/>
      <c r="I503" s="168"/>
      <c r="J503" s="159"/>
      <c r="K503" s="159"/>
      <c r="L503" s="307" t="s">
        <v>1176</v>
      </c>
      <c r="M503" s="159"/>
      <c r="N503" s="159"/>
      <c r="O503" s="159"/>
    </row>
    <row r="504" spans="1:15">
      <c r="A504" s="309"/>
      <c r="B504" s="314"/>
      <c r="C504" s="43" t="s">
        <v>826</v>
      </c>
      <c r="E504" s="179">
        <v>3005</v>
      </c>
      <c r="F504" s="161"/>
      <c r="G504" s="161"/>
      <c r="H504" s="168"/>
      <c r="I504" s="168"/>
      <c r="J504" s="159"/>
      <c r="K504" s="159"/>
      <c r="L504" s="307" t="s">
        <v>1178</v>
      </c>
      <c r="M504" s="159"/>
      <c r="N504" s="159"/>
      <c r="O504" s="159"/>
    </row>
    <row r="505" spans="1:15">
      <c r="A505" s="308" t="s">
        <v>827</v>
      </c>
      <c r="B505" s="314" t="s">
        <v>828</v>
      </c>
      <c r="C505" s="43" t="s">
        <v>829</v>
      </c>
      <c r="D505" s="47"/>
      <c r="E505" s="179">
        <v>1200</v>
      </c>
      <c r="F505" s="161"/>
      <c r="G505" s="161"/>
      <c r="H505" s="168"/>
      <c r="I505" s="168"/>
      <c r="J505" s="159"/>
      <c r="K505" s="159"/>
      <c r="L505" s="307" t="s">
        <v>1179</v>
      </c>
      <c r="M505" s="159"/>
      <c r="N505" s="159"/>
      <c r="O505" s="159"/>
    </row>
    <row r="506" spans="1:15">
      <c r="A506" s="308"/>
      <c r="B506" s="314"/>
      <c r="C506" s="43" t="s">
        <v>830</v>
      </c>
      <c r="D506" s="47"/>
      <c r="E506" s="179">
        <v>1201</v>
      </c>
      <c r="F506" s="161"/>
      <c r="G506" s="161"/>
      <c r="H506" s="168"/>
      <c r="I506" s="168"/>
      <c r="J506" s="159"/>
      <c r="K506" s="159"/>
      <c r="L506" s="307" t="s">
        <v>1181</v>
      </c>
      <c r="M506" s="159"/>
      <c r="N506" s="159"/>
      <c r="O506" s="159"/>
    </row>
    <row r="507" spans="1:15">
      <c r="A507" s="308"/>
      <c r="B507" s="314"/>
      <c r="C507" s="43" t="s">
        <v>831</v>
      </c>
      <c r="D507" s="47"/>
      <c r="E507" s="179">
        <v>1202</v>
      </c>
      <c r="F507" s="161"/>
      <c r="G507" s="161"/>
      <c r="H507" s="168"/>
      <c r="I507" s="168"/>
      <c r="J507" s="159"/>
      <c r="K507" s="159"/>
      <c r="L507" s="307"/>
      <c r="M507" s="159"/>
      <c r="N507" s="159"/>
      <c r="O507" s="159"/>
    </row>
    <row r="508" spans="1:15">
      <c r="A508" s="308"/>
      <c r="B508" s="314"/>
      <c r="C508" s="43" t="s">
        <v>832</v>
      </c>
      <c r="D508" s="47"/>
      <c r="E508" s="179">
        <v>1203</v>
      </c>
      <c r="F508" s="161"/>
      <c r="G508" s="161"/>
      <c r="H508" s="168"/>
      <c r="I508" s="168"/>
      <c r="J508" s="159"/>
      <c r="K508" s="159"/>
      <c r="L508" s="307" t="s">
        <v>1184</v>
      </c>
      <c r="M508" s="159"/>
      <c r="N508" s="159"/>
      <c r="O508" s="159"/>
    </row>
    <row r="509" spans="1:15">
      <c r="A509" s="308"/>
      <c r="B509" s="314"/>
      <c r="C509" s="43" t="s">
        <v>833</v>
      </c>
      <c r="D509" s="47"/>
      <c r="E509" s="179">
        <v>1204</v>
      </c>
      <c r="F509" s="161"/>
      <c r="G509" s="161"/>
      <c r="H509" s="168"/>
      <c r="I509" s="168"/>
      <c r="J509" s="159"/>
      <c r="K509" s="159"/>
      <c r="L509" s="307"/>
      <c r="M509" s="159"/>
      <c r="N509" s="159"/>
      <c r="O509" s="159"/>
    </row>
    <row r="510" spans="1:15">
      <c r="A510" s="308"/>
      <c r="B510" s="314"/>
      <c r="C510" s="43" t="s">
        <v>834</v>
      </c>
      <c r="D510" s="47"/>
      <c r="E510" s="179">
        <v>1205</v>
      </c>
      <c r="F510" s="161"/>
      <c r="G510" s="161"/>
      <c r="H510" s="168"/>
      <c r="I510" s="168"/>
      <c r="J510" s="159"/>
      <c r="K510" s="159"/>
      <c r="L510" s="307" t="s">
        <v>1187</v>
      </c>
      <c r="M510" s="159"/>
      <c r="N510" s="159"/>
      <c r="O510" s="159"/>
    </row>
    <row r="511" spans="1:15">
      <c r="A511" s="308"/>
      <c r="B511" s="314"/>
      <c r="C511" s="43" t="s">
        <v>835</v>
      </c>
      <c r="D511" s="47"/>
      <c r="E511" s="179">
        <v>1206</v>
      </c>
      <c r="F511" s="161"/>
      <c r="G511" s="161"/>
      <c r="H511" s="168"/>
      <c r="I511" s="168"/>
      <c r="J511" s="159"/>
      <c r="K511" s="159"/>
      <c r="L511" s="307"/>
      <c r="M511" s="159"/>
      <c r="N511" s="159"/>
      <c r="O511" s="159"/>
    </row>
    <row r="512" spans="1:15">
      <c r="A512" s="308"/>
      <c r="B512" s="314"/>
      <c r="C512" s="43" t="s">
        <v>836</v>
      </c>
      <c r="D512" s="47"/>
      <c r="E512" s="179">
        <v>1207</v>
      </c>
      <c r="F512" s="161"/>
      <c r="G512" s="161"/>
      <c r="H512" s="168"/>
      <c r="I512" s="168"/>
      <c r="J512" s="159"/>
      <c r="K512" s="159"/>
      <c r="L512" s="307" t="s">
        <v>1189</v>
      </c>
      <c r="M512" s="159"/>
      <c r="N512" s="159"/>
      <c r="O512" s="159"/>
    </row>
    <row r="513" spans="1:15">
      <c r="A513" s="308"/>
      <c r="B513" s="314"/>
      <c r="C513" s="43" t="s">
        <v>837</v>
      </c>
      <c r="D513" s="47"/>
      <c r="E513" s="179">
        <v>1208</v>
      </c>
      <c r="F513" s="161"/>
      <c r="G513" s="161"/>
      <c r="H513" s="168"/>
      <c r="I513" s="168"/>
      <c r="J513" s="159"/>
      <c r="K513" s="159"/>
      <c r="L513" s="307"/>
      <c r="M513" s="159"/>
      <c r="N513" s="159"/>
      <c r="O513" s="159"/>
    </row>
    <row r="514" spans="1:15">
      <c r="A514" s="308"/>
      <c r="B514" s="314"/>
      <c r="C514" s="43" t="s">
        <v>838</v>
      </c>
      <c r="D514" s="47"/>
      <c r="E514" s="179">
        <v>1209</v>
      </c>
      <c r="F514" s="161"/>
      <c r="G514" s="161"/>
      <c r="H514" s="168"/>
      <c r="I514" s="168"/>
      <c r="J514" s="159"/>
      <c r="K514" s="159"/>
      <c r="L514" s="307"/>
      <c r="M514" s="159"/>
      <c r="N514" s="159"/>
      <c r="O514" s="159"/>
    </row>
    <row r="515" spans="1:15">
      <c r="A515" s="308"/>
      <c r="B515" s="314"/>
      <c r="C515" s="43" t="s">
        <v>839</v>
      </c>
      <c r="D515" s="47"/>
      <c r="E515" s="179">
        <v>1210</v>
      </c>
      <c r="F515" s="161"/>
      <c r="G515" s="161"/>
      <c r="H515" s="168"/>
      <c r="I515" s="168"/>
      <c r="J515" s="159"/>
      <c r="K515" s="159"/>
      <c r="L515" s="307" t="s">
        <v>1191</v>
      </c>
      <c r="M515" s="159"/>
      <c r="N515" s="159"/>
      <c r="O515" s="159"/>
    </row>
    <row r="516" spans="1:15">
      <c r="A516" s="308"/>
      <c r="B516" s="314"/>
      <c r="C516" s="43" t="s">
        <v>840</v>
      </c>
      <c r="D516" s="47"/>
      <c r="E516" s="179">
        <v>1211</v>
      </c>
      <c r="F516" s="161"/>
      <c r="G516" s="161"/>
      <c r="H516" s="168"/>
      <c r="I516" s="168"/>
      <c r="J516" s="159"/>
      <c r="K516" s="159"/>
      <c r="L516" s="307"/>
      <c r="M516" s="159"/>
      <c r="N516" s="159"/>
      <c r="O516" s="159"/>
    </row>
    <row r="517" spans="1:15">
      <c r="A517" s="308"/>
      <c r="B517" s="314"/>
      <c r="C517" s="43" t="s">
        <v>841</v>
      </c>
      <c r="D517" s="47"/>
      <c r="E517" s="179">
        <v>1212</v>
      </c>
      <c r="F517" s="161"/>
      <c r="G517" s="161"/>
      <c r="H517" s="168"/>
      <c r="I517" s="168"/>
      <c r="J517" s="159"/>
      <c r="K517" s="159"/>
      <c r="L517" s="307"/>
      <c r="M517" s="159"/>
      <c r="N517" s="159"/>
      <c r="O517" s="159"/>
    </row>
    <row r="518" spans="1:15">
      <c r="A518" s="308"/>
      <c r="B518" s="318"/>
      <c r="C518" s="43" t="s">
        <v>842</v>
      </c>
      <c r="D518" s="47"/>
      <c r="E518" s="179">
        <v>1213</v>
      </c>
      <c r="F518" s="161"/>
      <c r="G518" s="161"/>
      <c r="H518" s="168"/>
      <c r="I518" s="168"/>
      <c r="J518" s="159"/>
      <c r="K518" s="159"/>
      <c r="L518" s="307"/>
      <c r="M518" s="159"/>
      <c r="N518" s="159"/>
      <c r="O518" s="159"/>
    </row>
    <row r="519" spans="1:15">
      <c r="A519" s="309"/>
      <c r="B519" s="314" t="s">
        <v>843</v>
      </c>
      <c r="C519" s="43" t="s">
        <v>844</v>
      </c>
      <c r="D519" s="47"/>
      <c r="E519" s="179">
        <v>1400</v>
      </c>
      <c r="F519" s="161"/>
      <c r="G519" s="161"/>
      <c r="H519" s="168"/>
      <c r="I519" s="168"/>
      <c r="J519" s="159"/>
      <c r="K519" s="159"/>
      <c r="L519" s="307"/>
      <c r="M519" s="159"/>
      <c r="N519" s="159"/>
      <c r="O519" s="159"/>
    </row>
    <row r="520" spans="1:15">
      <c r="A520" s="309"/>
      <c r="B520" s="314"/>
      <c r="C520" s="43" t="s">
        <v>845</v>
      </c>
      <c r="D520" s="47"/>
      <c r="E520" s="179">
        <v>1401</v>
      </c>
      <c r="F520" s="161"/>
      <c r="G520" s="161"/>
      <c r="H520" s="168"/>
      <c r="I520" s="168"/>
      <c r="J520" s="159"/>
      <c r="K520" s="159"/>
      <c r="L520" s="307"/>
      <c r="M520" s="159"/>
      <c r="N520" s="159"/>
      <c r="O520" s="159"/>
    </row>
    <row r="521" spans="1:15">
      <c r="A521" s="309"/>
      <c r="B521" s="314"/>
      <c r="C521" s="43" t="s">
        <v>846</v>
      </c>
      <c r="D521" s="47"/>
      <c r="E521" s="179">
        <v>1402</v>
      </c>
      <c r="F521" s="161"/>
      <c r="G521" s="161"/>
      <c r="H521" s="168"/>
      <c r="I521" s="168"/>
      <c r="J521" s="159"/>
      <c r="K521" s="159"/>
      <c r="L521" s="307"/>
      <c r="M521" s="159"/>
      <c r="N521" s="159"/>
      <c r="O521" s="159"/>
    </row>
    <row r="522" spans="1:15">
      <c r="A522" s="309"/>
      <c r="B522" s="314"/>
      <c r="C522" s="43" t="s">
        <v>847</v>
      </c>
      <c r="D522" s="47"/>
      <c r="E522" s="179">
        <v>1403</v>
      </c>
      <c r="F522" s="161"/>
      <c r="G522" s="161"/>
      <c r="H522" s="168"/>
      <c r="I522" s="168"/>
      <c r="J522" s="159"/>
      <c r="K522" s="159"/>
      <c r="L522" s="307"/>
      <c r="M522" s="159"/>
      <c r="N522" s="159"/>
      <c r="O522" s="159"/>
    </row>
    <row r="523" spans="1:15">
      <c r="A523" s="309"/>
      <c r="B523" s="314"/>
      <c r="C523" s="43" t="s">
        <v>848</v>
      </c>
      <c r="D523" s="47"/>
      <c r="E523" s="179">
        <v>1404</v>
      </c>
      <c r="F523" s="161"/>
      <c r="G523" s="161"/>
      <c r="H523" s="168"/>
      <c r="I523" s="168"/>
      <c r="J523" s="159"/>
      <c r="K523" s="159"/>
      <c r="L523" s="307"/>
      <c r="M523" s="159"/>
      <c r="N523" s="159"/>
      <c r="O523" s="159"/>
    </row>
    <row r="524" spans="1:15">
      <c r="A524" s="309"/>
      <c r="B524" s="314"/>
      <c r="C524" s="43" t="s">
        <v>849</v>
      </c>
      <c r="D524" s="47"/>
      <c r="E524" s="179">
        <v>1405</v>
      </c>
      <c r="F524" s="161"/>
      <c r="G524" s="161"/>
      <c r="H524" s="168"/>
      <c r="I524" s="168"/>
      <c r="J524" s="159"/>
      <c r="K524" s="159"/>
      <c r="L524" s="307"/>
      <c r="M524" s="159"/>
      <c r="N524" s="159"/>
      <c r="O524" s="159"/>
    </row>
    <row r="525" spans="1:15">
      <c r="A525" s="309"/>
      <c r="B525" s="314"/>
      <c r="C525" s="43" t="s">
        <v>850</v>
      </c>
      <c r="D525" s="47"/>
      <c r="E525" s="179">
        <v>1406</v>
      </c>
      <c r="F525" s="161"/>
      <c r="G525" s="161"/>
      <c r="H525" s="168"/>
      <c r="I525" s="168"/>
      <c r="J525" s="159"/>
      <c r="K525" s="159"/>
      <c r="L525" s="307"/>
      <c r="M525" s="159"/>
      <c r="N525" s="159"/>
      <c r="O525" s="159"/>
    </row>
    <row r="526" spans="1:15">
      <c r="A526" s="309"/>
      <c r="B526" s="314"/>
      <c r="C526" s="43" t="s">
        <v>851</v>
      </c>
      <c r="D526" s="47"/>
      <c r="E526" s="179">
        <v>1407</v>
      </c>
      <c r="F526" s="161"/>
      <c r="G526" s="161"/>
      <c r="H526" s="168"/>
      <c r="I526" s="168"/>
      <c r="J526" s="159"/>
      <c r="K526" s="159"/>
      <c r="L526" s="307"/>
      <c r="M526" s="159"/>
      <c r="N526" s="159"/>
      <c r="O526" s="159"/>
    </row>
    <row r="527" spans="1:15">
      <c r="A527" s="309"/>
      <c r="B527" s="314"/>
      <c r="C527" s="43" t="s">
        <v>852</v>
      </c>
      <c r="D527" s="47"/>
      <c r="E527" s="179">
        <v>1408</v>
      </c>
      <c r="F527" s="161"/>
      <c r="G527" s="161"/>
      <c r="H527" s="168"/>
      <c r="I527" s="168"/>
      <c r="J527" s="159"/>
      <c r="K527" s="159"/>
      <c r="L527" s="307"/>
      <c r="M527" s="159"/>
      <c r="N527" s="159"/>
      <c r="O527" s="159"/>
    </row>
    <row r="528" spans="1:15">
      <c r="A528" s="309"/>
      <c r="B528" s="314"/>
      <c r="C528" s="43" t="s">
        <v>853</v>
      </c>
      <c r="D528" s="47"/>
      <c r="E528" s="179">
        <v>1409</v>
      </c>
      <c r="F528" s="161"/>
      <c r="G528" s="161"/>
      <c r="H528" s="168"/>
      <c r="I528" s="168"/>
      <c r="J528" s="159"/>
      <c r="K528" s="159"/>
      <c r="L528" s="307"/>
      <c r="M528" s="159"/>
      <c r="N528" s="159"/>
      <c r="O528" s="159"/>
    </row>
    <row r="529" spans="1:15">
      <c r="A529" s="309"/>
      <c r="B529" s="314"/>
      <c r="C529" s="43" t="s">
        <v>854</v>
      </c>
      <c r="D529" s="47"/>
      <c r="E529" s="179">
        <v>1410</v>
      </c>
      <c r="F529" s="161"/>
      <c r="G529" s="161"/>
      <c r="H529" s="168"/>
      <c r="I529" s="168"/>
      <c r="J529" s="159"/>
      <c r="K529" s="159"/>
      <c r="L529" s="307"/>
      <c r="M529" s="159"/>
      <c r="N529" s="159"/>
      <c r="O529" s="159"/>
    </row>
    <row r="530" spans="1:15">
      <c r="A530" s="309"/>
      <c r="B530" s="320" t="s">
        <v>855</v>
      </c>
      <c r="C530" s="43" t="s">
        <v>856</v>
      </c>
      <c r="D530" s="47"/>
      <c r="E530" s="179">
        <v>1800</v>
      </c>
      <c r="F530" s="161"/>
      <c r="G530" s="161"/>
      <c r="H530" s="168"/>
      <c r="I530" s="168"/>
      <c r="J530" s="159"/>
      <c r="K530" s="159"/>
      <c r="L530" s="307"/>
      <c r="M530" s="159"/>
      <c r="N530" s="159"/>
      <c r="O530" s="159"/>
    </row>
    <row r="531" spans="1:15">
      <c r="A531" s="309"/>
      <c r="B531" s="320"/>
      <c r="C531" s="43" t="s">
        <v>857</v>
      </c>
      <c r="D531" s="47"/>
      <c r="E531" s="179">
        <v>1801</v>
      </c>
      <c r="F531" s="161"/>
      <c r="G531" s="161"/>
      <c r="H531" s="168"/>
      <c r="I531" s="168"/>
      <c r="J531" s="159"/>
      <c r="K531" s="159"/>
      <c r="L531" s="307"/>
      <c r="M531" s="159"/>
      <c r="N531" s="159"/>
      <c r="O531" s="159"/>
    </row>
    <row r="532" spans="1:15">
      <c r="A532" s="309"/>
      <c r="B532" s="320"/>
      <c r="C532" s="43" t="s">
        <v>858</v>
      </c>
      <c r="D532" s="47"/>
      <c r="E532" s="179">
        <v>1802</v>
      </c>
      <c r="F532" s="161"/>
      <c r="G532" s="161"/>
      <c r="H532" s="168"/>
      <c r="I532" s="168"/>
      <c r="J532" s="159"/>
      <c r="K532" s="159"/>
      <c r="L532" s="307"/>
      <c r="M532" s="159"/>
      <c r="N532" s="159"/>
      <c r="O532" s="159"/>
    </row>
    <row r="533" spans="1:15">
      <c r="A533" s="309"/>
      <c r="B533" s="320"/>
      <c r="C533" s="43" t="s">
        <v>859</v>
      </c>
      <c r="D533" s="47"/>
      <c r="E533" s="179">
        <v>1803</v>
      </c>
      <c r="F533" s="161"/>
      <c r="G533" s="161"/>
      <c r="H533" s="168"/>
      <c r="I533" s="168"/>
      <c r="J533" s="159"/>
      <c r="K533" s="159"/>
      <c r="L533" s="307"/>
      <c r="M533" s="159"/>
      <c r="N533" s="159"/>
      <c r="O533" s="159"/>
    </row>
    <row r="534" spans="1:15">
      <c r="A534" s="309"/>
      <c r="B534" s="320"/>
      <c r="C534" s="43" t="s">
        <v>860</v>
      </c>
      <c r="D534" s="47"/>
      <c r="E534" s="179">
        <v>1804</v>
      </c>
      <c r="F534" s="161"/>
      <c r="G534" s="161"/>
      <c r="H534" s="168"/>
      <c r="I534" s="168"/>
      <c r="J534" s="159"/>
      <c r="K534" s="159"/>
      <c r="L534" s="307"/>
      <c r="M534" s="159"/>
      <c r="N534" s="159"/>
      <c r="O534" s="159"/>
    </row>
    <row r="535" spans="1:15">
      <c r="A535" s="308"/>
      <c r="B535" s="321" t="s">
        <v>861</v>
      </c>
      <c r="C535" s="109" t="s">
        <v>862</v>
      </c>
      <c r="E535" s="179">
        <v>2000</v>
      </c>
      <c r="F535" s="161" t="s">
        <v>863</v>
      </c>
      <c r="G535" s="161"/>
      <c r="H535" s="168"/>
      <c r="I535" s="168"/>
      <c r="J535" s="159"/>
      <c r="K535" s="159"/>
      <c r="L535" s="307"/>
      <c r="M535" s="159"/>
      <c r="N535" s="159"/>
      <c r="O535" s="159"/>
    </row>
    <row r="536" spans="1:15">
      <c r="A536" s="308"/>
      <c r="B536" s="321"/>
      <c r="C536" s="109" t="s">
        <v>864</v>
      </c>
      <c r="E536" s="179">
        <v>2001</v>
      </c>
      <c r="F536" s="161" t="s">
        <v>865</v>
      </c>
      <c r="G536" s="161"/>
      <c r="H536" s="168"/>
      <c r="I536" s="168"/>
      <c r="J536" s="159"/>
      <c r="K536" s="159"/>
      <c r="L536" s="307"/>
      <c r="M536" s="159"/>
      <c r="N536" s="159"/>
      <c r="O536" s="159"/>
    </row>
    <row r="537" spans="1:15">
      <c r="A537" s="308"/>
      <c r="B537" s="321"/>
      <c r="C537" s="109" t="s">
        <v>866</v>
      </c>
      <c r="E537" s="179">
        <v>2002</v>
      </c>
      <c r="F537" s="161" t="s">
        <v>867</v>
      </c>
      <c r="G537" s="161"/>
      <c r="H537" s="168"/>
      <c r="I537" s="168"/>
      <c r="J537" s="159"/>
      <c r="K537" s="159"/>
      <c r="L537" s="307"/>
      <c r="M537" s="159"/>
      <c r="N537" s="159"/>
      <c r="O537" s="159"/>
    </row>
    <row r="538" spans="1:15">
      <c r="A538" s="308"/>
      <c r="B538" s="321"/>
      <c r="C538" s="64" t="s">
        <v>868</v>
      </c>
      <c r="E538" s="179"/>
      <c r="F538" s="161" t="s">
        <v>869</v>
      </c>
      <c r="G538" s="161"/>
      <c r="H538" s="168"/>
      <c r="I538" s="168"/>
      <c r="J538" s="159"/>
      <c r="K538" s="159"/>
      <c r="L538" s="307"/>
      <c r="M538" s="159"/>
      <c r="N538" s="159"/>
      <c r="O538" s="159"/>
    </row>
    <row r="539" spans="1:15">
      <c r="A539" s="308"/>
      <c r="B539" s="321"/>
      <c r="C539" s="64" t="s">
        <v>870</v>
      </c>
      <c r="E539" s="179"/>
      <c r="F539" s="161" t="s">
        <v>871</v>
      </c>
      <c r="G539" s="161"/>
      <c r="H539" s="168"/>
      <c r="I539" s="168"/>
      <c r="J539" s="159"/>
      <c r="K539" s="159"/>
      <c r="L539" s="307"/>
      <c r="M539" s="159"/>
      <c r="N539" s="159"/>
      <c r="O539" s="159"/>
    </row>
    <row r="540" spans="1:15">
      <c r="A540" s="308"/>
      <c r="B540" s="321"/>
      <c r="C540" s="64" t="s">
        <v>872</v>
      </c>
      <c r="E540" s="179">
        <v>2003</v>
      </c>
      <c r="F540" s="161" t="s">
        <v>873</v>
      </c>
      <c r="G540" s="161"/>
      <c r="H540" s="168"/>
      <c r="I540" s="168"/>
      <c r="J540" s="159"/>
      <c r="K540" s="159"/>
      <c r="L540" s="307"/>
      <c r="M540" s="159"/>
      <c r="N540" s="159"/>
      <c r="O540" s="159"/>
    </row>
    <row r="541" spans="1:15">
      <c r="A541" s="308"/>
      <c r="B541" s="321"/>
      <c r="C541" s="64" t="s">
        <v>874</v>
      </c>
      <c r="E541" s="179"/>
      <c r="F541" s="161" t="s">
        <v>875</v>
      </c>
      <c r="G541" s="161"/>
      <c r="H541" s="168"/>
      <c r="I541" s="168"/>
      <c r="J541" s="159"/>
      <c r="K541" s="159"/>
      <c r="L541" s="307"/>
      <c r="M541" s="159"/>
      <c r="N541" s="159"/>
      <c r="O541" s="159"/>
    </row>
    <row r="542" spans="1:15">
      <c r="A542" s="308"/>
      <c r="B542" s="321"/>
      <c r="C542" s="64" t="s">
        <v>876</v>
      </c>
      <c r="E542" s="179"/>
      <c r="F542" s="161" t="s">
        <v>877</v>
      </c>
      <c r="G542" s="161"/>
      <c r="H542" s="168"/>
      <c r="I542" s="168"/>
      <c r="J542" s="159"/>
      <c r="K542" s="159"/>
      <c r="L542" s="307"/>
      <c r="M542" s="159"/>
      <c r="N542" s="159"/>
      <c r="O542" s="159"/>
    </row>
    <row r="543" spans="1:15">
      <c r="A543" s="308"/>
      <c r="B543" s="321"/>
      <c r="C543" s="64" t="s">
        <v>878</v>
      </c>
      <c r="D543" s="47"/>
      <c r="E543" s="179"/>
      <c r="F543" s="161" t="s">
        <v>879</v>
      </c>
      <c r="G543" s="161"/>
      <c r="H543" s="168"/>
      <c r="I543" s="168"/>
      <c r="J543" s="159"/>
      <c r="K543" s="159"/>
      <c r="L543" s="307"/>
      <c r="M543" s="159"/>
      <c r="N543" s="159"/>
      <c r="O543" s="159"/>
    </row>
    <row r="544" spans="1:15">
      <c r="A544" s="308"/>
      <c r="B544" s="321"/>
      <c r="C544" s="64" t="s">
        <v>880</v>
      </c>
      <c r="D544" s="47"/>
      <c r="E544" s="179"/>
      <c r="F544" s="161" t="s">
        <v>881</v>
      </c>
      <c r="G544" s="161"/>
      <c r="H544" s="168"/>
      <c r="I544" s="168"/>
      <c r="J544" s="159"/>
      <c r="K544" s="159"/>
      <c r="L544" s="307"/>
      <c r="M544" s="159"/>
      <c r="N544" s="159"/>
      <c r="O544" s="159"/>
    </row>
    <row r="545" spans="1:15">
      <c r="A545" s="308"/>
      <c r="B545" s="321"/>
      <c r="C545" s="64" t="s">
        <v>882</v>
      </c>
      <c r="D545" s="47"/>
      <c r="E545" s="179"/>
      <c r="F545" s="161" t="s">
        <v>883</v>
      </c>
      <c r="G545" s="161"/>
      <c r="H545" s="168"/>
      <c r="I545" s="168"/>
      <c r="J545" s="159"/>
      <c r="K545" s="159"/>
      <c r="L545" s="307"/>
      <c r="M545" s="159"/>
      <c r="N545" s="159"/>
      <c r="O545" s="159"/>
    </row>
    <row r="546" spans="1:15">
      <c r="A546" s="308"/>
      <c r="B546" s="322"/>
      <c r="C546" s="64" t="s">
        <v>884</v>
      </c>
      <c r="D546" s="47"/>
      <c r="E546" s="179"/>
      <c r="F546" s="161" t="s">
        <v>885</v>
      </c>
      <c r="G546" s="161"/>
      <c r="H546" s="168"/>
      <c r="I546" s="168"/>
      <c r="J546" s="159"/>
      <c r="K546" s="159"/>
      <c r="L546" s="307"/>
      <c r="M546" s="159"/>
      <c r="N546" s="159"/>
      <c r="O546" s="159"/>
    </row>
    <row r="547" spans="1:15">
      <c r="A547" s="308"/>
      <c r="B547" s="320" t="s">
        <v>886</v>
      </c>
      <c r="C547" s="43" t="s">
        <v>887</v>
      </c>
      <c r="D547" s="47"/>
      <c r="E547" s="179">
        <v>3200</v>
      </c>
      <c r="F547" s="161"/>
      <c r="G547" s="161"/>
      <c r="H547" s="168"/>
      <c r="I547" s="168"/>
      <c r="J547" s="159"/>
      <c r="K547" s="159"/>
      <c r="L547" s="307" t="s">
        <v>1192</v>
      </c>
      <c r="M547" s="159"/>
      <c r="N547" s="159"/>
      <c r="O547" s="159"/>
    </row>
    <row r="548" spans="1:15">
      <c r="A548" s="308"/>
      <c r="B548" s="320"/>
      <c r="C548" s="43" t="s">
        <v>888</v>
      </c>
      <c r="D548" s="47"/>
      <c r="E548" s="179">
        <v>3201</v>
      </c>
      <c r="F548" s="161"/>
      <c r="G548" s="161"/>
      <c r="H548" s="168"/>
      <c r="I548" s="168"/>
      <c r="J548" s="159"/>
      <c r="K548" s="159"/>
      <c r="L548" s="307" t="s">
        <v>1193</v>
      </c>
      <c r="M548" s="159"/>
      <c r="N548" s="159"/>
      <c r="O548" s="159"/>
    </row>
    <row r="549" spans="1:15">
      <c r="A549" s="308"/>
      <c r="B549" s="320"/>
      <c r="C549" s="43" t="s">
        <v>889</v>
      </c>
      <c r="D549" s="47"/>
      <c r="E549" s="179">
        <v>3202</v>
      </c>
      <c r="F549" s="161"/>
      <c r="G549" s="161"/>
      <c r="H549" s="168"/>
      <c r="I549" s="168"/>
      <c r="J549" s="159"/>
      <c r="K549" s="159"/>
      <c r="L549" s="307" t="s">
        <v>1195</v>
      </c>
      <c r="M549" s="159"/>
      <c r="N549" s="159"/>
      <c r="O549" s="159"/>
    </row>
    <row r="550" spans="1:15">
      <c r="A550" s="308"/>
      <c r="B550" s="320"/>
      <c r="C550" s="43" t="s">
        <v>890</v>
      </c>
      <c r="D550" s="47"/>
      <c r="E550" s="179">
        <v>3203</v>
      </c>
      <c r="F550" s="161"/>
      <c r="G550" s="161"/>
      <c r="H550" s="168"/>
      <c r="I550" s="168"/>
      <c r="J550" s="159"/>
      <c r="K550" s="159"/>
      <c r="L550" s="307" t="s">
        <v>1197</v>
      </c>
      <c r="M550" s="159"/>
      <c r="N550" s="159"/>
      <c r="O550" s="159"/>
    </row>
    <row r="551" spans="1:15">
      <c r="A551" s="308"/>
      <c r="B551" s="320"/>
      <c r="C551" s="43" t="s">
        <v>891</v>
      </c>
      <c r="D551" s="47"/>
      <c r="E551" s="179">
        <v>3204</v>
      </c>
      <c r="F551" s="161"/>
      <c r="G551" s="161"/>
      <c r="H551" s="168"/>
      <c r="I551" s="168"/>
      <c r="J551" s="159"/>
      <c r="K551" s="159"/>
      <c r="L551" s="307" t="s">
        <v>1199</v>
      </c>
      <c r="M551" s="159"/>
      <c r="N551" s="159"/>
      <c r="O551" s="159"/>
    </row>
    <row r="552" spans="1:15">
      <c r="A552" s="308"/>
      <c r="B552" s="320"/>
      <c r="C552" s="43" t="s">
        <v>892</v>
      </c>
      <c r="D552" s="47"/>
      <c r="E552" s="179">
        <v>3205</v>
      </c>
      <c r="F552" s="161"/>
      <c r="G552" s="161"/>
      <c r="H552" s="168"/>
      <c r="I552" s="168"/>
      <c r="J552" s="159"/>
      <c r="K552" s="159"/>
      <c r="L552" s="307" t="s">
        <v>1201</v>
      </c>
      <c r="M552" s="159"/>
      <c r="N552" s="159"/>
      <c r="O552" s="159"/>
    </row>
    <row r="553" spans="1:15">
      <c r="A553" s="308"/>
      <c r="B553" s="320"/>
      <c r="C553" s="43" t="s">
        <v>893</v>
      </c>
      <c r="D553" s="47"/>
      <c r="E553" s="179">
        <v>3206</v>
      </c>
      <c r="F553" s="161"/>
      <c r="G553" s="161"/>
      <c r="H553" s="168"/>
      <c r="I553" s="168"/>
      <c r="J553" s="159"/>
      <c r="K553" s="159"/>
      <c r="L553" s="307"/>
      <c r="M553" s="159"/>
      <c r="N553" s="159"/>
      <c r="O553" s="159"/>
    </row>
    <row r="554" spans="1:15">
      <c r="A554" s="308"/>
      <c r="B554" s="323"/>
      <c r="C554" s="43" t="s">
        <v>894</v>
      </c>
      <c r="D554" s="47"/>
      <c r="E554" s="179">
        <v>3207</v>
      </c>
      <c r="F554" s="161"/>
      <c r="G554" s="161"/>
      <c r="H554" s="168"/>
      <c r="I554" s="168"/>
      <c r="J554" s="159"/>
      <c r="K554" s="159"/>
      <c r="L554" s="307" t="s">
        <v>1203</v>
      </c>
      <c r="M554" s="159"/>
      <c r="N554" s="159"/>
      <c r="O554" s="159"/>
    </row>
    <row r="555" spans="1:15">
      <c r="A555" s="308"/>
      <c r="B555" s="323" t="s">
        <v>895</v>
      </c>
      <c r="C555" s="43" t="s">
        <v>896</v>
      </c>
      <c r="D555" s="47"/>
      <c r="E555" s="179">
        <v>3300</v>
      </c>
      <c r="F555" s="161"/>
      <c r="G555" s="161"/>
      <c r="H555" s="168"/>
      <c r="I555" s="168"/>
      <c r="J555" s="159"/>
      <c r="K555" s="159"/>
      <c r="L555" s="307"/>
      <c r="M555" s="159"/>
      <c r="N555" s="159"/>
      <c r="O555" s="159"/>
    </row>
    <row r="556" spans="1:15">
      <c r="A556" s="308"/>
      <c r="B556" s="321"/>
      <c r="C556" s="43" t="s">
        <v>897</v>
      </c>
      <c r="D556" s="47"/>
      <c r="E556" s="179">
        <v>3301</v>
      </c>
      <c r="F556" s="161"/>
      <c r="G556" s="161"/>
      <c r="H556" s="168"/>
      <c r="I556" s="168"/>
      <c r="J556" s="159"/>
      <c r="K556" s="159"/>
      <c r="L556" s="307"/>
      <c r="M556" s="159"/>
      <c r="N556" s="159"/>
      <c r="O556" s="159"/>
    </row>
    <row r="557" spans="1:15">
      <c r="A557" s="308"/>
      <c r="B557" s="321"/>
      <c r="C557" s="43" t="s">
        <v>898</v>
      </c>
      <c r="D557" s="47"/>
      <c r="E557" s="179">
        <v>3302</v>
      </c>
      <c r="F557" s="161"/>
      <c r="G557" s="161"/>
      <c r="H557" s="168"/>
      <c r="I557" s="168"/>
      <c r="J557" s="159"/>
      <c r="K557" s="159"/>
      <c r="L557" s="307"/>
      <c r="M557" s="159"/>
      <c r="N557" s="159"/>
      <c r="O557" s="159"/>
    </row>
    <row r="558" spans="1:15">
      <c r="A558" s="308"/>
      <c r="B558" s="321"/>
      <c r="C558" s="43" t="s">
        <v>899</v>
      </c>
      <c r="D558" s="47"/>
      <c r="E558" s="179">
        <v>3303</v>
      </c>
      <c r="F558" s="161"/>
      <c r="G558" s="161"/>
      <c r="H558" s="168"/>
      <c r="I558" s="168"/>
      <c r="J558" s="159"/>
      <c r="K558" s="159"/>
      <c r="L558" s="307"/>
      <c r="M558" s="159"/>
      <c r="N558" s="159"/>
      <c r="O558" s="159"/>
    </row>
    <row r="559" spans="1:15">
      <c r="A559" s="308"/>
      <c r="B559" s="321"/>
      <c r="C559" s="43" t="s">
        <v>157</v>
      </c>
      <c r="D559" s="47"/>
      <c r="E559" s="179">
        <v>3304</v>
      </c>
      <c r="F559" s="161"/>
      <c r="G559" s="161"/>
      <c r="H559" s="168"/>
      <c r="I559" s="168"/>
      <c r="J559" s="159"/>
      <c r="K559" s="159"/>
      <c r="L559" s="307"/>
      <c r="M559" s="159"/>
      <c r="N559" s="159"/>
      <c r="O559" s="159"/>
    </row>
    <row r="560" spans="1:15">
      <c r="A560" s="308"/>
      <c r="B560" s="321"/>
      <c r="C560" s="43" t="s">
        <v>900</v>
      </c>
      <c r="D560" s="47"/>
      <c r="E560" s="179">
        <v>3305</v>
      </c>
      <c r="F560" s="161"/>
      <c r="G560" s="161"/>
      <c r="H560" s="168"/>
      <c r="I560" s="168"/>
      <c r="J560" s="159"/>
      <c r="K560" s="159"/>
      <c r="L560" s="307"/>
      <c r="M560" s="159"/>
      <c r="N560" s="159"/>
      <c r="O560" s="159"/>
    </row>
    <row r="561" spans="1:15">
      <c r="A561" s="308"/>
      <c r="B561" s="321"/>
      <c r="C561" s="43" t="s">
        <v>901</v>
      </c>
      <c r="D561" s="47"/>
      <c r="E561" s="179">
        <v>3306</v>
      </c>
      <c r="F561" s="161"/>
      <c r="G561" s="161"/>
      <c r="H561" s="168"/>
      <c r="I561" s="168"/>
      <c r="J561" s="159"/>
      <c r="K561" s="159"/>
      <c r="L561" s="307" t="s">
        <v>1205</v>
      </c>
      <c r="M561" s="159"/>
      <c r="N561" s="159"/>
      <c r="O561" s="159"/>
    </row>
    <row r="562" spans="1:15">
      <c r="A562" s="308"/>
      <c r="B562" s="321"/>
      <c r="C562" s="43" t="s">
        <v>902</v>
      </c>
      <c r="D562" s="47"/>
      <c r="E562" s="179">
        <v>3307</v>
      </c>
      <c r="F562" s="162"/>
      <c r="G562" s="162"/>
      <c r="H562" s="173"/>
      <c r="I562" s="168"/>
      <c r="J562" s="159"/>
      <c r="K562" s="159"/>
      <c r="L562" s="307"/>
      <c r="M562" s="159"/>
      <c r="N562" s="159"/>
      <c r="O562" s="159"/>
    </row>
    <row r="563" spans="1:15">
      <c r="A563" s="308"/>
      <c r="B563" s="321"/>
      <c r="C563" s="43" t="s">
        <v>903</v>
      </c>
      <c r="D563" s="47"/>
      <c r="E563" s="179">
        <v>3308</v>
      </c>
      <c r="F563" s="181"/>
      <c r="G563" s="181"/>
      <c r="H563" s="168"/>
      <c r="I563" s="168"/>
      <c r="J563" s="159"/>
      <c r="K563" s="159"/>
      <c r="L563" s="307"/>
      <c r="M563" s="159"/>
      <c r="N563" s="159"/>
      <c r="O563" s="159"/>
    </row>
    <row r="564" spans="1:15">
      <c r="A564" s="308"/>
      <c r="B564" s="321"/>
      <c r="D564" s="157" t="s">
        <v>904</v>
      </c>
      <c r="E564" s="179"/>
      <c r="F564" s="181"/>
      <c r="G564" s="159"/>
      <c r="H564" s="168"/>
      <c r="I564" s="161" t="s">
        <v>905</v>
      </c>
      <c r="J564" s="159"/>
      <c r="K564" s="159"/>
      <c r="L564" s="307"/>
      <c r="M564" s="159"/>
      <c r="N564" s="159"/>
      <c r="O564" s="159"/>
    </row>
    <row r="565" spans="1:15">
      <c r="A565" s="308"/>
      <c r="B565" s="321"/>
      <c r="D565" s="157" t="s">
        <v>906</v>
      </c>
      <c r="E565" s="179"/>
      <c r="F565" s="181"/>
      <c r="G565" s="159"/>
      <c r="H565" s="168"/>
      <c r="I565" s="161" t="s">
        <v>907</v>
      </c>
      <c r="J565" s="159"/>
      <c r="K565" s="159"/>
      <c r="L565" s="307"/>
      <c r="M565" s="159"/>
      <c r="N565" s="159"/>
      <c r="O565" s="159"/>
    </row>
    <row r="566" spans="1:15">
      <c r="A566" s="308"/>
      <c r="B566" s="321"/>
      <c r="D566" s="157" t="s">
        <v>908</v>
      </c>
      <c r="E566" s="179"/>
      <c r="F566" s="181"/>
      <c r="G566" s="159"/>
      <c r="H566" s="168"/>
      <c r="I566" s="161" t="s">
        <v>909</v>
      </c>
      <c r="J566" s="159"/>
      <c r="K566" s="159"/>
      <c r="L566" s="307"/>
      <c r="M566" s="159"/>
      <c r="N566" s="159"/>
      <c r="O566" s="159"/>
    </row>
    <row r="567" spans="1:15">
      <c r="A567" s="308"/>
      <c r="B567" s="321"/>
      <c r="D567" s="157" t="s">
        <v>910</v>
      </c>
      <c r="E567" s="179"/>
      <c r="F567" s="181"/>
      <c r="G567" s="159"/>
      <c r="H567" s="168"/>
      <c r="I567" s="161" t="s">
        <v>911</v>
      </c>
      <c r="J567" s="159"/>
      <c r="K567" s="159"/>
      <c r="L567" s="307"/>
      <c r="M567" s="159"/>
      <c r="N567" s="159"/>
      <c r="O567" s="159"/>
    </row>
    <row r="568" spans="1:15">
      <c r="A568" s="308"/>
      <c r="B568" s="321"/>
      <c r="D568" s="157" t="s">
        <v>912</v>
      </c>
      <c r="E568" s="179"/>
      <c r="F568" s="181"/>
      <c r="G568" s="159"/>
      <c r="H568" s="168"/>
      <c r="I568" s="161" t="s">
        <v>913</v>
      </c>
      <c r="J568" s="159"/>
      <c r="K568" s="159"/>
      <c r="L568" s="307"/>
      <c r="M568" s="159"/>
      <c r="N568" s="159"/>
      <c r="O568" s="159"/>
    </row>
    <row r="569" spans="1:15">
      <c r="A569" s="308"/>
      <c r="B569" s="321"/>
      <c r="D569" s="157" t="s">
        <v>914</v>
      </c>
      <c r="E569" s="179"/>
      <c r="F569" s="181"/>
      <c r="G569" s="159"/>
      <c r="H569" s="168"/>
      <c r="I569" s="161" t="s">
        <v>915</v>
      </c>
      <c r="J569" s="159"/>
      <c r="K569" s="159"/>
      <c r="L569" s="307"/>
      <c r="M569" s="159"/>
      <c r="N569" s="159"/>
      <c r="O569" s="159"/>
    </row>
    <row r="570" spans="1:15">
      <c r="A570" s="308"/>
      <c r="B570" s="321"/>
      <c r="D570" s="157" t="s">
        <v>916</v>
      </c>
      <c r="E570" s="179"/>
      <c r="F570" s="181"/>
      <c r="G570" s="159"/>
      <c r="H570" s="168"/>
      <c r="I570" s="161" t="s">
        <v>917</v>
      </c>
      <c r="J570" s="159"/>
      <c r="K570" s="159"/>
      <c r="L570" s="307"/>
      <c r="M570" s="159"/>
      <c r="N570" s="159"/>
      <c r="O570" s="159"/>
    </row>
    <row r="571" spans="1:15">
      <c r="A571" s="308"/>
      <c r="B571" s="321"/>
      <c r="D571" s="157" t="s">
        <v>918</v>
      </c>
      <c r="E571" s="179"/>
      <c r="F571" s="181"/>
      <c r="G571" s="159"/>
      <c r="H571" s="168"/>
      <c r="I571" s="161" t="s">
        <v>919</v>
      </c>
      <c r="J571" s="159"/>
      <c r="K571" s="159"/>
      <c r="L571" s="307"/>
      <c r="M571" s="159"/>
      <c r="N571" s="159"/>
      <c r="O571" s="159"/>
    </row>
    <row r="572" spans="1:15">
      <c r="A572" s="308"/>
      <c r="B572" s="321"/>
      <c r="D572" s="157" t="s">
        <v>920</v>
      </c>
      <c r="E572" s="179"/>
      <c r="F572" s="181"/>
      <c r="G572" s="159"/>
      <c r="H572" s="168"/>
      <c r="I572" s="161" t="s">
        <v>921</v>
      </c>
      <c r="J572" s="159"/>
      <c r="K572" s="159"/>
      <c r="L572" s="307"/>
      <c r="M572" s="159"/>
      <c r="N572" s="159"/>
      <c r="O572" s="159"/>
    </row>
    <row r="573" spans="1:15">
      <c r="A573" s="308"/>
      <c r="B573" s="321"/>
      <c r="C573" s="43" t="s">
        <v>922</v>
      </c>
      <c r="D573" s="47"/>
      <c r="E573" s="179">
        <v>3309</v>
      </c>
      <c r="F573" s="181"/>
      <c r="G573" s="181"/>
      <c r="H573" s="168"/>
      <c r="I573" s="168"/>
      <c r="J573" s="159"/>
      <c r="K573" s="159"/>
      <c r="L573" s="307"/>
      <c r="M573" s="159"/>
      <c r="N573" s="159"/>
      <c r="O573" s="159"/>
    </row>
    <row r="574" spans="1:15">
      <c r="A574" s="308"/>
      <c r="B574" s="321"/>
      <c r="C574" s="43" t="s">
        <v>923</v>
      </c>
      <c r="D574" s="47"/>
      <c r="E574" s="179">
        <v>3310</v>
      </c>
      <c r="F574" s="181"/>
      <c r="G574" s="181"/>
      <c r="H574" s="168"/>
      <c r="I574" s="168"/>
      <c r="J574" s="159"/>
      <c r="K574" s="159"/>
      <c r="L574" s="307"/>
      <c r="M574" s="159"/>
      <c r="N574" s="159"/>
      <c r="O574" s="159"/>
    </row>
    <row r="575" spans="1:15">
      <c r="A575" s="308"/>
      <c r="B575" s="321"/>
      <c r="C575" s="43" t="s">
        <v>924</v>
      </c>
      <c r="D575" s="47"/>
      <c r="E575" s="179">
        <v>3311</v>
      </c>
      <c r="F575" s="181"/>
      <c r="G575" s="181"/>
      <c r="H575" s="168"/>
      <c r="I575" s="168"/>
      <c r="J575" s="159"/>
      <c r="K575" s="159"/>
      <c r="L575" s="307"/>
      <c r="M575" s="159"/>
      <c r="N575" s="159"/>
      <c r="O575" s="159"/>
    </row>
    <row r="576" spans="1:15">
      <c r="A576" s="308"/>
      <c r="B576" s="321"/>
      <c r="C576" s="43" t="s">
        <v>925</v>
      </c>
      <c r="D576" s="47"/>
      <c r="E576" s="179">
        <v>3312</v>
      </c>
      <c r="F576" s="181"/>
      <c r="G576" s="181"/>
      <c r="H576" s="168"/>
      <c r="I576" s="168"/>
      <c r="J576" s="159"/>
      <c r="K576" s="159"/>
      <c r="L576" s="307"/>
      <c r="M576" s="159"/>
      <c r="N576" s="159"/>
      <c r="O576" s="159"/>
    </row>
    <row r="577" spans="1:15">
      <c r="A577" s="308"/>
      <c r="B577" s="321"/>
      <c r="C577" s="43" t="s">
        <v>926</v>
      </c>
      <c r="D577" s="47"/>
      <c r="E577" s="179">
        <v>3313</v>
      </c>
      <c r="F577" s="163"/>
      <c r="G577" s="163"/>
      <c r="H577" s="172"/>
      <c r="I577" s="168"/>
      <c r="J577" s="159"/>
      <c r="K577" s="159"/>
      <c r="L577" s="307"/>
      <c r="M577" s="159"/>
      <c r="N577" s="159"/>
      <c r="O577" s="159"/>
    </row>
    <row r="578" spans="1:15">
      <c r="A578" s="308"/>
      <c r="B578" s="321"/>
      <c r="C578" s="43" t="s">
        <v>927</v>
      </c>
      <c r="D578" s="47"/>
      <c r="E578" s="179">
        <v>3314</v>
      </c>
      <c r="F578" s="161"/>
      <c r="G578" s="161"/>
      <c r="H578" s="168"/>
      <c r="I578" s="168"/>
      <c r="J578" s="159"/>
      <c r="K578" s="159"/>
      <c r="L578" s="307"/>
      <c r="M578" s="159"/>
      <c r="N578" s="159"/>
      <c r="O578" s="159"/>
    </row>
    <row r="579" spans="1:15">
      <c r="A579" s="308"/>
      <c r="B579" s="321"/>
      <c r="C579" s="43" t="s">
        <v>928</v>
      </c>
      <c r="D579" s="47"/>
      <c r="E579" s="179">
        <v>3315</v>
      </c>
      <c r="F579" s="161"/>
      <c r="G579" s="161"/>
      <c r="H579" s="168"/>
      <c r="I579" s="168"/>
      <c r="J579" s="159"/>
      <c r="K579" s="159"/>
      <c r="L579" s="307"/>
      <c r="M579" s="159"/>
      <c r="N579" s="159"/>
      <c r="O579" s="159"/>
    </row>
    <row r="580" spans="1:15">
      <c r="A580" s="308"/>
      <c r="B580" s="321"/>
      <c r="C580" s="43" t="s">
        <v>929</v>
      </c>
      <c r="D580" s="47"/>
      <c r="E580" s="179">
        <v>3316</v>
      </c>
      <c r="F580" s="161"/>
      <c r="G580" s="161"/>
      <c r="H580" s="168"/>
      <c r="I580" s="168"/>
      <c r="J580" s="159"/>
      <c r="K580" s="159"/>
      <c r="L580" s="307" t="s">
        <v>1207</v>
      </c>
      <c r="M580" s="159"/>
      <c r="N580" s="159"/>
      <c r="O580" s="159"/>
    </row>
    <row r="581" spans="1:15">
      <c r="A581" s="308"/>
      <c r="B581" s="321"/>
      <c r="C581" s="43" t="s">
        <v>930</v>
      </c>
      <c r="D581" s="47"/>
      <c r="E581" s="179">
        <v>3317</v>
      </c>
      <c r="F581" s="161"/>
      <c r="G581" s="161"/>
      <c r="H581" s="168"/>
      <c r="I581" s="168"/>
      <c r="J581" s="159"/>
      <c r="K581" s="159"/>
      <c r="L581" s="307"/>
      <c r="M581" s="159"/>
      <c r="N581" s="159"/>
      <c r="O581" s="159"/>
    </row>
    <row r="582" spans="1:15">
      <c r="A582" s="308"/>
      <c r="B582" s="321"/>
      <c r="C582" s="43" t="s">
        <v>931</v>
      </c>
      <c r="D582" s="47"/>
      <c r="E582" s="179">
        <v>3318</v>
      </c>
      <c r="F582" s="161"/>
      <c r="G582" s="161"/>
      <c r="H582" s="168"/>
      <c r="I582" s="168"/>
      <c r="J582" s="159"/>
      <c r="K582" s="159"/>
      <c r="L582" s="307"/>
      <c r="M582" s="159"/>
      <c r="N582" s="159"/>
      <c r="O582" s="159"/>
    </row>
    <row r="583" spans="1:15">
      <c r="A583" s="308"/>
      <c r="B583" s="321"/>
      <c r="C583" s="43" t="s">
        <v>932</v>
      </c>
      <c r="D583" s="47"/>
      <c r="E583" s="179">
        <v>3319</v>
      </c>
      <c r="F583" s="161"/>
      <c r="G583" s="161"/>
      <c r="H583" s="168"/>
      <c r="I583" s="168"/>
      <c r="J583" s="159"/>
      <c r="K583" s="159"/>
      <c r="L583" s="307"/>
      <c r="M583" s="159"/>
      <c r="N583" s="159"/>
      <c r="O583" s="159"/>
    </row>
    <row r="584" spans="1:15">
      <c r="A584" s="308"/>
      <c r="B584" s="321"/>
      <c r="C584" s="43" t="s">
        <v>933</v>
      </c>
      <c r="D584" s="47"/>
      <c r="E584" s="179">
        <v>3320</v>
      </c>
      <c r="F584" s="161"/>
      <c r="G584" s="161"/>
      <c r="H584" s="168"/>
      <c r="I584" s="168"/>
      <c r="J584" s="159"/>
      <c r="K584" s="159"/>
      <c r="L584" s="307"/>
      <c r="M584" s="159"/>
      <c r="N584" s="159"/>
      <c r="O584" s="159"/>
    </row>
    <row r="585" spans="1:15">
      <c r="A585" s="308"/>
      <c r="B585" s="321"/>
      <c r="C585" s="43" t="s">
        <v>934</v>
      </c>
      <c r="D585" s="47"/>
      <c r="E585" s="179">
        <v>3321</v>
      </c>
      <c r="F585" s="161"/>
      <c r="G585" s="161"/>
      <c r="H585" s="168"/>
      <c r="I585" s="168"/>
      <c r="J585" s="159"/>
      <c r="K585" s="159"/>
      <c r="L585" s="307"/>
      <c r="M585" s="159"/>
      <c r="N585" s="159"/>
      <c r="O585" s="159"/>
    </row>
    <row r="586" spans="1:15">
      <c r="A586" s="308"/>
      <c r="B586" s="322"/>
      <c r="C586" s="43" t="s">
        <v>935</v>
      </c>
      <c r="D586" s="47"/>
      <c r="E586" s="179">
        <v>3322</v>
      </c>
      <c r="F586" s="161"/>
      <c r="G586" s="161"/>
      <c r="H586" s="168"/>
      <c r="I586" s="168"/>
      <c r="J586" s="159"/>
      <c r="K586" s="159"/>
      <c r="L586" s="307"/>
      <c r="M586" s="159"/>
      <c r="N586" s="159"/>
      <c r="O586" s="159"/>
    </row>
    <row r="640" spans="4:4">
      <c r="D640" s="66"/>
    </row>
    <row r="641" spans="4:4">
      <c r="D641" s="66"/>
    </row>
    <row r="642" spans="4:4">
      <c r="D642" s="66"/>
    </row>
    <row r="643" spans="4:4">
      <c r="D643" s="66"/>
    </row>
    <row r="644" spans="4:4">
      <c r="D644" s="66"/>
    </row>
    <row r="645" spans="4:4">
      <c r="D645" s="66"/>
    </row>
    <row r="646" spans="4:4">
      <c r="D646" s="66"/>
    </row>
    <row r="647" spans="4:4">
      <c r="D647" s="66"/>
    </row>
    <row r="648" spans="4:4">
      <c r="D648" s="66"/>
    </row>
    <row r="649" spans="4:4">
      <c r="D649" s="66"/>
    </row>
    <row r="650" spans="4:4">
      <c r="D650" s="66"/>
    </row>
    <row r="651" spans="4:4">
      <c r="D651" s="66"/>
    </row>
    <row r="652" spans="4:4">
      <c r="D652" s="66"/>
    </row>
    <row r="653" spans="4:4">
      <c r="D653" s="66"/>
    </row>
    <row r="654" spans="4:4">
      <c r="D654" s="66"/>
    </row>
    <row r="655" spans="4:4">
      <c r="D655" s="66"/>
    </row>
    <row r="656" spans="4:4">
      <c r="D656" s="66"/>
    </row>
    <row r="657" spans="4:4">
      <c r="D657" s="66"/>
    </row>
    <row r="658" spans="4:4">
      <c r="D658" s="66"/>
    </row>
    <row r="659" spans="4:4">
      <c r="D659" s="66"/>
    </row>
    <row r="660" spans="4:4">
      <c r="D660" s="66"/>
    </row>
    <row r="661" spans="4:4">
      <c r="D661" s="66"/>
    </row>
    <row r="662" spans="4:4">
      <c r="D662" s="66"/>
    </row>
    <row r="663" spans="4:4">
      <c r="D663" s="66"/>
    </row>
    <row r="664" spans="4:4">
      <c r="D664" s="66"/>
    </row>
    <row r="665" spans="4:4">
      <c r="D665" s="66"/>
    </row>
    <row r="666" spans="4:4">
      <c r="D666" s="66"/>
    </row>
    <row r="667" spans="4:4">
      <c r="D667" s="66"/>
    </row>
    <row r="668" spans="4:4">
      <c r="D668" s="66"/>
    </row>
    <row r="669" spans="4:4">
      <c r="D669" s="66"/>
    </row>
    <row r="670" spans="4:4">
      <c r="D670" s="66"/>
    </row>
    <row r="671" spans="4:4">
      <c r="D671" s="66"/>
    </row>
    <row r="672" spans="4:4">
      <c r="D672" s="66"/>
    </row>
  </sheetData>
  <autoFilter ref="A1:O738" xr:uid="{39FC4199-D992-4578-83A9-C4CEA386CBD6}"/>
  <mergeCells count="30">
    <mergeCell ref="A505:A586"/>
    <mergeCell ref="B505:B518"/>
    <mergeCell ref="B519:B529"/>
    <mergeCell ref="B530:B534"/>
    <mergeCell ref="B535:B546"/>
    <mergeCell ref="B547:B554"/>
    <mergeCell ref="B555:B586"/>
    <mergeCell ref="B423:B439"/>
    <mergeCell ref="A440:A504"/>
    <mergeCell ref="B440:B451"/>
    <mergeCell ref="B452:B481"/>
    <mergeCell ref="B482:B488"/>
    <mergeCell ref="B489:B498"/>
    <mergeCell ref="B499:B504"/>
    <mergeCell ref="A254:A439"/>
    <mergeCell ref="B254:B386"/>
    <mergeCell ref="B387:B410"/>
    <mergeCell ref="B411:B415"/>
    <mergeCell ref="B416:B422"/>
    <mergeCell ref="A3:A253"/>
    <mergeCell ref="B3:B11"/>
    <mergeCell ref="B12:B19"/>
    <mergeCell ref="B20:B85"/>
    <mergeCell ref="B148:B194"/>
    <mergeCell ref="B195:B253"/>
    <mergeCell ref="B86:B99"/>
    <mergeCell ref="B100:B105"/>
    <mergeCell ref="B106:B125"/>
    <mergeCell ref="B126:B138"/>
    <mergeCell ref="B139:B147"/>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57"/>
  <sheetViews>
    <sheetView topLeftCell="A40" workbookViewId="0">
      <selection activeCell="G1" sqref="G1"/>
    </sheetView>
  </sheetViews>
  <sheetFormatPr baseColWidth="10" defaultColWidth="10.88671875" defaultRowHeight="12.6"/>
  <cols>
    <col min="1" max="1" width="5" style="23" bestFit="1" customWidth="1"/>
    <col min="2" max="2" width="29.33203125" style="23" bestFit="1" customWidth="1"/>
    <col min="3" max="3" width="5" style="23" bestFit="1" customWidth="1"/>
    <col min="4" max="4" width="58.33203125" style="23" bestFit="1" customWidth="1"/>
    <col min="5" max="5" width="5" style="23" bestFit="1" customWidth="1"/>
    <col min="6" max="6" width="48.109375" style="23" bestFit="1" customWidth="1"/>
    <col min="7" max="7" width="51" style="23" bestFit="1" customWidth="1"/>
    <col min="8" max="8" width="10.88671875" style="23"/>
    <col min="9" max="9" width="52.109375" style="23" bestFit="1" customWidth="1"/>
    <col min="10" max="16384" width="10.88671875" style="23"/>
  </cols>
  <sheetData>
    <row r="1" spans="1:7" ht="28.8">
      <c r="A1" s="22" t="s">
        <v>1931</v>
      </c>
      <c r="B1" s="22" t="s">
        <v>1932</v>
      </c>
      <c r="C1" s="22" t="s">
        <v>1931</v>
      </c>
      <c r="D1" s="22" t="s">
        <v>1932</v>
      </c>
      <c r="E1" s="22" t="s">
        <v>1931</v>
      </c>
      <c r="F1" s="22" t="s">
        <v>1932</v>
      </c>
      <c r="G1" s="24" t="s">
        <v>1933</v>
      </c>
    </row>
    <row r="2" spans="1:7">
      <c r="A2" s="355" t="s">
        <v>1934</v>
      </c>
      <c r="B2" s="355" t="s">
        <v>1935</v>
      </c>
      <c r="C2" s="355" t="s">
        <v>1936</v>
      </c>
      <c r="D2" s="355" t="s">
        <v>862</v>
      </c>
      <c r="E2" s="23" t="s">
        <v>1937</v>
      </c>
      <c r="F2" s="23" t="s">
        <v>1938</v>
      </c>
    </row>
    <row r="3" spans="1:7" ht="25.2">
      <c r="A3" s="355"/>
      <c r="B3" s="355"/>
      <c r="C3" s="355"/>
      <c r="D3" s="355"/>
      <c r="E3" s="23" t="s">
        <v>1939</v>
      </c>
      <c r="F3" s="23" t="s">
        <v>1940</v>
      </c>
    </row>
    <row r="4" spans="1:7">
      <c r="A4" s="355"/>
      <c r="B4" s="355"/>
      <c r="C4" s="355"/>
      <c r="D4" s="355"/>
      <c r="E4" s="23" t="s">
        <v>1941</v>
      </c>
      <c r="F4" s="23" t="s">
        <v>1942</v>
      </c>
    </row>
    <row r="5" spans="1:7">
      <c r="A5" s="355"/>
      <c r="B5" s="355"/>
      <c r="C5" s="355"/>
      <c r="D5" s="355"/>
      <c r="E5" s="23" t="s">
        <v>1943</v>
      </c>
      <c r="F5" s="23" t="s">
        <v>1944</v>
      </c>
    </row>
    <row r="6" spans="1:7">
      <c r="A6" s="355"/>
      <c r="B6" s="355"/>
      <c r="C6" s="355"/>
      <c r="D6" s="355"/>
      <c r="E6" s="23" t="s">
        <v>1945</v>
      </c>
      <c r="F6" s="23" t="s">
        <v>1946</v>
      </c>
    </row>
    <row r="7" spans="1:7">
      <c r="A7" s="355"/>
      <c r="B7" s="355"/>
      <c r="C7" s="355"/>
      <c r="D7" s="355"/>
      <c r="E7" s="23" t="s">
        <v>1947</v>
      </c>
      <c r="F7" s="23" t="s">
        <v>1948</v>
      </c>
    </row>
    <row r="8" spans="1:7">
      <c r="A8" s="355"/>
      <c r="B8" s="355"/>
      <c r="C8" s="355" t="s">
        <v>1949</v>
      </c>
      <c r="D8" s="355" t="s">
        <v>1950</v>
      </c>
      <c r="E8" s="23" t="s">
        <v>1951</v>
      </c>
      <c r="F8" s="23" t="s">
        <v>1938</v>
      </c>
    </row>
    <row r="9" spans="1:7">
      <c r="A9" s="355"/>
      <c r="B9" s="355"/>
      <c r="C9" s="355"/>
      <c r="D9" s="355"/>
      <c r="E9" s="23" t="s">
        <v>1952</v>
      </c>
      <c r="F9" s="23" t="s">
        <v>1953</v>
      </c>
    </row>
    <row r="10" spans="1:7">
      <c r="A10" s="355"/>
      <c r="B10" s="355"/>
      <c r="C10" s="355"/>
      <c r="D10" s="355"/>
      <c r="E10" s="23" t="s">
        <v>1954</v>
      </c>
      <c r="F10" s="23" t="s">
        <v>1955</v>
      </c>
    </row>
    <row r="11" spans="1:7">
      <c r="A11" s="355"/>
      <c r="B11" s="355"/>
      <c r="C11" s="355"/>
      <c r="D11" s="355"/>
      <c r="E11" s="23" t="s">
        <v>1956</v>
      </c>
      <c r="F11" s="23" t="s">
        <v>1957</v>
      </c>
    </row>
    <row r="12" spans="1:7">
      <c r="A12" s="355"/>
      <c r="B12" s="355"/>
      <c r="C12" s="355"/>
      <c r="D12" s="355"/>
      <c r="E12" s="23" t="s">
        <v>1958</v>
      </c>
      <c r="F12" s="23" t="s">
        <v>1948</v>
      </c>
    </row>
    <row r="13" spans="1:7">
      <c r="A13" s="355"/>
      <c r="B13" s="355"/>
      <c r="C13" s="355" t="s">
        <v>1959</v>
      </c>
      <c r="D13" s="355" t="s">
        <v>1960</v>
      </c>
      <c r="E13" s="23" t="s">
        <v>1961</v>
      </c>
      <c r="F13" s="23" t="s">
        <v>1938</v>
      </c>
    </row>
    <row r="14" spans="1:7">
      <c r="A14" s="355"/>
      <c r="B14" s="355"/>
      <c r="C14" s="355"/>
      <c r="D14" s="355"/>
      <c r="E14" s="23" t="s">
        <v>1962</v>
      </c>
      <c r="F14" s="23" t="s">
        <v>1963</v>
      </c>
    </row>
    <row r="15" spans="1:7">
      <c r="A15" s="355"/>
      <c r="B15" s="355"/>
      <c r="C15" s="355"/>
      <c r="D15" s="355"/>
      <c r="E15" s="23" t="s">
        <v>1964</v>
      </c>
      <c r="F15" s="23" t="s">
        <v>1965</v>
      </c>
    </row>
    <row r="16" spans="1:7">
      <c r="A16" s="355"/>
      <c r="B16" s="355"/>
      <c r="C16" s="355"/>
      <c r="D16" s="355"/>
      <c r="E16" s="23" t="s">
        <v>1966</v>
      </c>
      <c r="F16" s="23" t="s">
        <v>1967</v>
      </c>
    </row>
    <row r="17" spans="1:6">
      <c r="A17" s="355"/>
      <c r="B17" s="355"/>
      <c r="C17" s="355"/>
      <c r="D17" s="355"/>
      <c r="E17" s="23" t="s">
        <v>1968</v>
      </c>
      <c r="F17" s="23" t="s">
        <v>1948</v>
      </c>
    </row>
    <row r="18" spans="1:6" ht="37.799999999999997">
      <c r="A18" s="23" t="s">
        <v>1969</v>
      </c>
      <c r="B18" s="23" t="s">
        <v>1970</v>
      </c>
      <c r="C18" s="23" t="s">
        <v>1971</v>
      </c>
      <c r="D18" s="23" t="s">
        <v>1938</v>
      </c>
      <c r="E18" s="23" t="s">
        <v>1972</v>
      </c>
      <c r="F18" s="23" t="s">
        <v>1938</v>
      </c>
    </row>
    <row r="19" spans="1:6">
      <c r="C19" s="23" t="s">
        <v>1973</v>
      </c>
      <c r="D19" s="23" t="s">
        <v>1974</v>
      </c>
      <c r="E19" s="23" t="s">
        <v>1975</v>
      </c>
      <c r="F19" s="23" t="s">
        <v>1938</v>
      </c>
    </row>
    <row r="20" spans="1:6">
      <c r="E20" s="23" t="s">
        <v>1976</v>
      </c>
      <c r="F20" s="23" t="s">
        <v>1977</v>
      </c>
    </row>
    <row r="21" spans="1:6">
      <c r="E21" s="23" t="s">
        <v>1978</v>
      </c>
      <c r="F21" s="23" t="s">
        <v>1979</v>
      </c>
    </row>
    <row r="22" spans="1:6" ht="25.2">
      <c r="E22" s="23" t="s">
        <v>1980</v>
      </c>
      <c r="F22" s="23" t="s">
        <v>1981</v>
      </c>
    </row>
    <row r="23" spans="1:6">
      <c r="E23" s="23" t="s">
        <v>1982</v>
      </c>
      <c r="F23" s="23" t="s">
        <v>1983</v>
      </c>
    </row>
    <row r="24" spans="1:6">
      <c r="E24" s="23" t="s">
        <v>1984</v>
      </c>
      <c r="F24" s="23" t="s">
        <v>1985</v>
      </c>
    </row>
    <row r="25" spans="1:6">
      <c r="E25" s="23" t="s">
        <v>1986</v>
      </c>
      <c r="F25" s="23" t="s">
        <v>1987</v>
      </c>
    </row>
    <row r="26" spans="1:6">
      <c r="E26" s="23" t="s">
        <v>1988</v>
      </c>
      <c r="F26" s="23" t="s">
        <v>1989</v>
      </c>
    </row>
    <row r="27" spans="1:6">
      <c r="E27" s="23" t="s">
        <v>1990</v>
      </c>
      <c r="F27" s="23" t="s">
        <v>1948</v>
      </c>
    </row>
    <row r="28" spans="1:6">
      <c r="C28" s="23" t="s">
        <v>1991</v>
      </c>
      <c r="D28" s="23" t="s">
        <v>1992</v>
      </c>
      <c r="E28" s="23" t="s">
        <v>1993</v>
      </c>
      <c r="F28" s="23" t="s">
        <v>1938</v>
      </c>
    </row>
    <row r="29" spans="1:6">
      <c r="E29" s="23" t="s">
        <v>1994</v>
      </c>
      <c r="F29" s="23" t="s">
        <v>1995</v>
      </c>
    </row>
    <row r="30" spans="1:6">
      <c r="E30" s="23" t="s">
        <v>1996</v>
      </c>
      <c r="F30" s="23" t="s">
        <v>1997</v>
      </c>
    </row>
    <row r="31" spans="1:6">
      <c r="E31" s="23" t="s">
        <v>1998</v>
      </c>
      <c r="F31" s="23" t="s">
        <v>1999</v>
      </c>
    </row>
    <row r="32" spans="1:6">
      <c r="E32" s="23" t="s">
        <v>2000</v>
      </c>
      <c r="F32" s="23" t="s">
        <v>2001</v>
      </c>
    </row>
    <row r="33" spans="3:6" ht="25.2">
      <c r="E33" s="23" t="s">
        <v>2002</v>
      </c>
      <c r="F33" s="23" t="s">
        <v>2003</v>
      </c>
    </row>
    <row r="34" spans="3:6">
      <c r="E34" s="23" t="s">
        <v>2004</v>
      </c>
      <c r="F34" s="23" t="s">
        <v>2005</v>
      </c>
    </row>
    <row r="35" spans="3:6">
      <c r="E35" s="23" t="s">
        <v>2006</v>
      </c>
      <c r="F35" s="23" t="s">
        <v>1989</v>
      </c>
    </row>
    <row r="36" spans="3:6">
      <c r="E36" s="23" t="s">
        <v>2007</v>
      </c>
      <c r="F36" s="23" t="s">
        <v>1948</v>
      </c>
    </row>
    <row r="37" spans="3:6">
      <c r="C37" s="23" t="s">
        <v>2008</v>
      </c>
      <c r="D37" s="23" t="s">
        <v>2009</v>
      </c>
      <c r="E37" s="23" t="s">
        <v>2010</v>
      </c>
      <c r="F37" s="23" t="s">
        <v>1938</v>
      </c>
    </row>
    <row r="38" spans="3:6">
      <c r="E38" s="23" t="s">
        <v>2011</v>
      </c>
      <c r="F38" s="23" t="s">
        <v>2012</v>
      </c>
    </row>
    <row r="39" spans="3:6">
      <c r="E39" s="23" t="s">
        <v>2013</v>
      </c>
      <c r="F39" s="23" t="s">
        <v>2014</v>
      </c>
    </row>
    <row r="40" spans="3:6">
      <c r="C40" s="23" t="s">
        <v>2015</v>
      </c>
      <c r="D40" s="23" t="s">
        <v>2016</v>
      </c>
      <c r="E40" s="23" t="s">
        <v>2017</v>
      </c>
      <c r="F40" s="23" t="s">
        <v>1938</v>
      </c>
    </row>
    <row r="41" spans="3:6">
      <c r="E41" s="23" t="s">
        <v>2018</v>
      </c>
      <c r="F41" s="23" t="s">
        <v>2016</v>
      </c>
    </row>
    <row r="42" spans="3:6">
      <c r="E42" s="23" t="s">
        <v>2019</v>
      </c>
      <c r="F42" s="23" t="s">
        <v>1948</v>
      </c>
    </row>
    <row r="43" spans="3:6">
      <c r="C43" s="23" t="s">
        <v>2020</v>
      </c>
      <c r="D43" s="23" t="s">
        <v>2021</v>
      </c>
      <c r="E43" s="23" t="s">
        <v>2022</v>
      </c>
      <c r="F43" s="23" t="s">
        <v>1938</v>
      </c>
    </row>
    <row r="44" spans="3:6">
      <c r="E44" s="23" t="s">
        <v>2023</v>
      </c>
      <c r="F44" s="23" t="s">
        <v>2024</v>
      </c>
    </row>
    <row r="45" spans="3:6" ht="25.2">
      <c r="E45" s="23" t="s">
        <v>2025</v>
      </c>
      <c r="F45" s="23" t="s">
        <v>2026</v>
      </c>
    </row>
    <row r="46" spans="3:6">
      <c r="E46" s="23" t="s">
        <v>2027</v>
      </c>
      <c r="F46" s="23" t="s">
        <v>2028</v>
      </c>
    </row>
    <row r="47" spans="3:6">
      <c r="E47" s="23" t="s">
        <v>2029</v>
      </c>
      <c r="F47" s="23" t="s">
        <v>2030</v>
      </c>
    </row>
    <row r="48" spans="3:6">
      <c r="E48" s="23" t="s">
        <v>2031</v>
      </c>
      <c r="F48" s="23" t="s">
        <v>2032</v>
      </c>
    </row>
    <row r="49" spans="1:6">
      <c r="E49" s="23" t="s">
        <v>2033</v>
      </c>
      <c r="F49" s="23" t="s">
        <v>1948</v>
      </c>
    </row>
    <row r="50" spans="1:6" ht="25.2">
      <c r="A50" s="23" t="s">
        <v>2034</v>
      </c>
      <c r="B50" s="23" t="s">
        <v>2035</v>
      </c>
      <c r="C50" s="23" t="s">
        <v>2036</v>
      </c>
      <c r="D50" s="23" t="s">
        <v>1938</v>
      </c>
      <c r="E50" s="23" t="s">
        <v>2037</v>
      </c>
      <c r="F50" s="23" t="s">
        <v>1938</v>
      </c>
    </row>
    <row r="51" spans="1:6">
      <c r="E51" s="23" t="s">
        <v>2038</v>
      </c>
      <c r="F51" s="23" t="s">
        <v>866</v>
      </c>
    </row>
    <row r="52" spans="1:6">
      <c r="E52" s="23" t="s">
        <v>2039</v>
      </c>
      <c r="F52" s="23" t="s">
        <v>2040</v>
      </c>
    </row>
    <row r="53" spans="1:6">
      <c r="C53" s="23" t="s">
        <v>2041</v>
      </c>
      <c r="D53" s="23" t="s">
        <v>2042</v>
      </c>
      <c r="E53" s="23" t="s">
        <v>2043</v>
      </c>
      <c r="F53" s="23" t="s">
        <v>1938</v>
      </c>
    </row>
    <row r="54" spans="1:6">
      <c r="E54" s="23" t="s">
        <v>2044</v>
      </c>
      <c r="F54" s="23" t="s">
        <v>2045</v>
      </c>
    </row>
    <row r="55" spans="1:6">
      <c r="E55" s="23" t="s">
        <v>2046</v>
      </c>
      <c r="F55" s="23" t="s">
        <v>2047</v>
      </c>
    </row>
    <row r="56" spans="1:6">
      <c r="E56" s="23" t="s">
        <v>2048</v>
      </c>
      <c r="F56" s="23" t="s">
        <v>2049</v>
      </c>
    </row>
    <row r="57" spans="1:6">
      <c r="E57" s="23" t="s">
        <v>2050</v>
      </c>
      <c r="F57" s="23" t="s">
        <v>2051</v>
      </c>
    </row>
    <row r="58" spans="1:6">
      <c r="E58" s="23" t="s">
        <v>2052</v>
      </c>
      <c r="F58" s="23" t="s">
        <v>2053</v>
      </c>
    </row>
    <row r="59" spans="1:6">
      <c r="E59" s="23" t="s">
        <v>2054</v>
      </c>
      <c r="F59" s="23" t="s">
        <v>2055</v>
      </c>
    </row>
    <row r="60" spans="1:6">
      <c r="E60" s="23" t="s">
        <v>2056</v>
      </c>
      <c r="F60" s="23" t="s">
        <v>1948</v>
      </c>
    </row>
    <row r="61" spans="1:6">
      <c r="C61" s="23" t="s">
        <v>2057</v>
      </c>
      <c r="D61" s="23" t="s">
        <v>2058</v>
      </c>
      <c r="E61" s="23" t="s">
        <v>2059</v>
      </c>
      <c r="F61" s="23" t="s">
        <v>1938</v>
      </c>
    </row>
    <row r="62" spans="1:6" ht="25.2">
      <c r="E62" s="23" t="s">
        <v>2060</v>
      </c>
      <c r="F62" s="23" t="s">
        <v>2061</v>
      </c>
    </row>
    <row r="63" spans="1:6" ht="37.799999999999997">
      <c r="E63" s="23" t="s">
        <v>2062</v>
      </c>
      <c r="F63" s="23" t="s">
        <v>2063</v>
      </c>
    </row>
    <row r="64" spans="1:6">
      <c r="E64" s="23" t="s">
        <v>2064</v>
      </c>
      <c r="F64" s="23" t="s">
        <v>2065</v>
      </c>
    </row>
    <row r="65" spans="3:6" ht="25.2">
      <c r="E65" s="23" t="s">
        <v>2066</v>
      </c>
      <c r="F65" s="23" t="s">
        <v>2067</v>
      </c>
    </row>
    <row r="66" spans="3:6" ht="25.2">
      <c r="E66" s="23" t="s">
        <v>2068</v>
      </c>
      <c r="F66" s="23" t="s">
        <v>2069</v>
      </c>
    </row>
    <row r="67" spans="3:6">
      <c r="E67" s="23" t="s">
        <v>2070</v>
      </c>
      <c r="F67" s="23" t="s">
        <v>2071</v>
      </c>
    </row>
    <row r="68" spans="3:6">
      <c r="E68" s="23" t="s">
        <v>2072</v>
      </c>
      <c r="F68" s="23" t="s">
        <v>1948</v>
      </c>
    </row>
    <row r="69" spans="3:6">
      <c r="C69" s="23" t="s">
        <v>2073</v>
      </c>
      <c r="D69" s="23" t="s">
        <v>2074</v>
      </c>
      <c r="E69" s="23" t="s">
        <v>2075</v>
      </c>
      <c r="F69" s="23" t="s">
        <v>1938</v>
      </c>
    </row>
    <row r="70" spans="3:6" ht="37.799999999999997">
      <c r="E70" s="23" t="s">
        <v>2076</v>
      </c>
      <c r="F70" s="23" t="s">
        <v>2077</v>
      </c>
    </row>
    <row r="71" spans="3:6" ht="37.799999999999997">
      <c r="E71" s="23" t="s">
        <v>2078</v>
      </c>
      <c r="F71" s="23" t="s">
        <v>2079</v>
      </c>
    </row>
    <row r="72" spans="3:6">
      <c r="E72" s="23" t="s">
        <v>2080</v>
      </c>
      <c r="F72" s="23" t="s">
        <v>2065</v>
      </c>
    </row>
    <row r="73" spans="3:6" ht="25.2">
      <c r="E73" s="23" t="s">
        <v>2081</v>
      </c>
      <c r="F73" s="23" t="s">
        <v>2082</v>
      </c>
    </row>
    <row r="74" spans="3:6" ht="25.2">
      <c r="E74" s="23" t="s">
        <v>2083</v>
      </c>
      <c r="F74" s="23" t="s">
        <v>2084</v>
      </c>
    </row>
    <row r="75" spans="3:6">
      <c r="E75" s="23" t="s">
        <v>2085</v>
      </c>
      <c r="F75" s="23" t="s">
        <v>2071</v>
      </c>
    </row>
    <row r="76" spans="3:6" ht="25.2">
      <c r="E76" s="23" t="s">
        <v>2086</v>
      </c>
      <c r="F76" s="23" t="s">
        <v>2087</v>
      </c>
    </row>
    <row r="77" spans="3:6">
      <c r="E77" s="23" t="s">
        <v>2088</v>
      </c>
      <c r="F77" s="23" t="s">
        <v>1948</v>
      </c>
    </row>
    <row r="78" spans="3:6">
      <c r="C78" s="23" t="s">
        <v>2089</v>
      </c>
      <c r="D78" s="23" t="s">
        <v>2090</v>
      </c>
      <c r="E78" s="23" t="s">
        <v>2091</v>
      </c>
      <c r="F78" s="23" t="s">
        <v>1938</v>
      </c>
    </row>
    <row r="79" spans="3:6">
      <c r="E79" s="23" t="s">
        <v>2092</v>
      </c>
      <c r="F79" s="23" t="s">
        <v>2093</v>
      </c>
    </row>
    <row r="80" spans="3:6">
      <c r="E80" s="23" t="s">
        <v>2094</v>
      </c>
      <c r="F80" s="23" t="s">
        <v>2095</v>
      </c>
    </row>
    <row r="81" spans="3:6">
      <c r="E81" s="23" t="s">
        <v>2096</v>
      </c>
      <c r="F81" s="23" t="s">
        <v>2097</v>
      </c>
    </row>
    <row r="82" spans="3:6">
      <c r="E82" s="23" t="s">
        <v>2098</v>
      </c>
      <c r="F82" s="23" t="s">
        <v>2099</v>
      </c>
    </row>
    <row r="83" spans="3:6">
      <c r="E83" s="23" t="s">
        <v>2100</v>
      </c>
      <c r="F83" s="23" t="s">
        <v>2101</v>
      </c>
    </row>
    <row r="84" spans="3:6">
      <c r="E84" s="23" t="s">
        <v>2102</v>
      </c>
      <c r="F84" s="23" t="s">
        <v>1948</v>
      </c>
    </row>
    <row r="85" spans="3:6">
      <c r="C85" s="23" t="s">
        <v>2103</v>
      </c>
      <c r="D85" s="23" t="s">
        <v>2104</v>
      </c>
      <c r="E85" s="23" t="s">
        <v>2105</v>
      </c>
      <c r="F85" s="23" t="s">
        <v>1938</v>
      </c>
    </row>
    <row r="86" spans="3:6">
      <c r="E86" s="23" t="s">
        <v>2106</v>
      </c>
      <c r="F86" s="23" t="s">
        <v>2107</v>
      </c>
    </row>
    <row r="87" spans="3:6">
      <c r="E87" s="23" t="s">
        <v>2108</v>
      </c>
      <c r="F87" s="23" t="s">
        <v>2109</v>
      </c>
    </row>
    <row r="88" spans="3:6" ht="25.2">
      <c r="E88" s="23" t="s">
        <v>2110</v>
      </c>
      <c r="F88" s="23" t="s">
        <v>2111</v>
      </c>
    </row>
    <row r="89" spans="3:6">
      <c r="E89" s="23" t="s">
        <v>2112</v>
      </c>
      <c r="F89" s="23" t="s">
        <v>2113</v>
      </c>
    </row>
    <row r="90" spans="3:6">
      <c r="E90" s="23" t="s">
        <v>2114</v>
      </c>
      <c r="F90" s="23" t="s">
        <v>2115</v>
      </c>
    </row>
    <row r="91" spans="3:6">
      <c r="E91" s="23" t="s">
        <v>2116</v>
      </c>
      <c r="F91" s="23" t="s">
        <v>2117</v>
      </c>
    </row>
    <row r="92" spans="3:6">
      <c r="E92" s="23" t="s">
        <v>2118</v>
      </c>
      <c r="F92" s="23" t="s">
        <v>2119</v>
      </c>
    </row>
    <row r="93" spans="3:6">
      <c r="E93" s="23" t="s">
        <v>2120</v>
      </c>
      <c r="F93" s="23" t="s">
        <v>1948</v>
      </c>
    </row>
    <row r="94" spans="3:6" ht="25.2">
      <c r="C94" s="23" t="s">
        <v>2121</v>
      </c>
      <c r="D94" s="23" t="s">
        <v>2122</v>
      </c>
      <c r="E94" s="23" t="s">
        <v>2123</v>
      </c>
      <c r="F94" s="23" t="s">
        <v>1938</v>
      </c>
    </row>
    <row r="95" spans="3:6" ht="25.2">
      <c r="E95" s="23" t="s">
        <v>2124</v>
      </c>
      <c r="F95" s="23" t="s">
        <v>2125</v>
      </c>
    </row>
    <row r="96" spans="3:6">
      <c r="E96" s="23" t="s">
        <v>2126</v>
      </c>
      <c r="F96" s="23" t="s">
        <v>2127</v>
      </c>
    </row>
    <row r="97" spans="3:6">
      <c r="E97" s="23" t="s">
        <v>2128</v>
      </c>
      <c r="F97" s="23" t="s">
        <v>2129</v>
      </c>
    </row>
    <row r="98" spans="3:6">
      <c r="E98" s="23" t="s">
        <v>2130</v>
      </c>
      <c r="F98" s="23" t="s">
        <v>2131</v>
      </c>
    </row>
    <row r="99" spans="3:6">
      <c r="E99" s="23" t="s">
        <v>2132</v>
      </c>
      <c r="F99" s="23" t="s">
        <v>2133</v>
      </c>
    </row>
    <row r="100" spans="3:6">
      <c r="E100" s="23" t="s">
        <v>2134</v>
      </c>
      <c r="F100" s="23" t="s">
        <v>2135</v>
      </c>
    </row>
    <row r="101" spans="3:6">
      <c r="E101" s="23" t="s">
        <v>2136</v>
      </c>
      <c r="F101" s="23" t="s">
        <v>1948</v>
      </c>
    </row>
    <row r="102" spans="3:6">
      <c r="C102" s="23" t="s">
        <v>2137</v>
      </c>
      <c r="D102" s="23" t="s">
        <v>2138</v>
      </c>
      <c r="E102" s="23" t="s">
        <v>2139</v>
      </c>
      <c r="F102" s="23" t="s">
        <v>1938</v>
      </c>
    </row>
    <row r="103" spans="3:6">
      <c r="E103" s="23" t="s">
        <v>2140</v>
      </c>
      <c r="F103" s="23" t="s">
        <v>2141</v>
      </c>
    </row>
    <row r="104" spans="3:6">
      <c r="E104" s="23" t="s">
        <v>2142</v>
      </c>
      <c r="F104" s="23" t="s">
        <v>2143</v>
      </c>
    </row>
    <row r="105" spans="3:6" ht="25.2">
      <c r="E105" s="23" t="s">
        <v>2144</v>
      </c>
      <c r="F105" s="23" t="s">
        <v>2145</v>
      </c>
    </row>
    <row r="106" spans="3:6">
      <c r="E106" s="23" t="s">
        <v>2146</v>
      </c>
      <c r="F106" s="23" t="s">
        <v>2147</v>
      </c>
    </row>
    <row r="107" spans="3:6">
      <c r="E107" s="23" t="s">
        <v>2148</v>
      </c>
      <c r="F107" s="23" t="s">
        <v>1948</v>
      </c>
    </row>
    <row r="108" spans="3:6" ht="25.2">
      <c r="C108" s="23" t="s">
        <v>2149</v>
      </c>
      <c r="D108" s="23" t="s">
        <v>2150</v>
      </c>
      <c r="E108" s="23" t="s">
        <v>2151</v>
      </c>
      <c r="F108" s="23" t="s">
        <v>1938</v>
      </c>
    </row>
    <row r="109" spans="3:6" ht="25.2">
      <c r="E109" s="23" t="s">
        <v>2152</v>
      </c>
      <c r="F109" s="23" t="s">
        <v>2153</v>
      </c>
    </row>
    <row r="110" spans="3:6" ht="25.2">
      <c r="E110" s="23" t="s">
        <v>2154</v>
      </c>
      <c r="F110" s="23" t="s">
        <v>2155</v>
      </c>
    </row>
    <row r="111" spans="3:6">
      <c r="E111" s="23" t="s">
        <v>2156</v>
      </c>
      <c r="F111" s="23" t="s">
        <v>2157</v>
      </c>
    </row>
    <row r="112" spans="3:6">
      <c r="E112" s="23" t="s">
        <v>2158</v>
      </c>
      <c r="F112" s="23" t="s">
        <v>2159</v>
      </c>
    </row>
    <row r="113" spans="1:6">
      <c r="E113" s="23" t="s">
        <v>2160</v>
      </c>
      <c r="F113" s="23" t="s">
        <v>2161</v>
      </c>
    </row>
    <row r="114" spans="1:6">
      <c r="E114" s="23" t="s">
        <v>2162</v>
      </c>
      <c r="F114" s="23" t="s">
        <v>1948</v>
      </c>
    </row>
    <row r="115" spans="1:6">
      <c r="C115" s="23" t="s">
        <v>2163</v>
      </c>
      <c r="D115" s="23" t="s">
        <v>2164</v>
      </c>
      <c r="E115" s="23" t="s">
        <v>2165</v>
      </c>
      <c r="F115" s="23" t="s">
        <v>1938</v>
      </c>
    </row>
    <row r="116" spans="1:6">
      <c r="E116" s="23" t="s">
        <v>2166</v>
      </c>
      <c r="F116" s="23" t="s">
        <v>2167</v>
      </c>
    </row>
    <row r="117" spans="1:6">
      <c r="E117" s="23" t="s">
        <v>2168</v>
      </c>
      <c r="F117" s="23" t="s">
        <v>2169</v>
      </c>
    </row>
    <row r="118" spans="1:6">
      <c r="E118" s="23" t="s">
        <v>2170</v>
      </c>
      <c r="F118" s="23" t="s">
        <v>2171</v>
      </c>
    </row>
    <row r="119" spans="1:6">
      <c r="E119" s="23" t="s">
        <v>2172</v>
      </c>
      <c r="F119" s="23" t="s">
        <v>1948</v>
      </c>
    </row>
    <row r="120" spans="1:6">
      <c r="A120" s="23" t="s">
        <v>2173</v>
      </c>
      <c r="B120" s="23" t="s">
        <v>1995</v>
      </c>
      <c r="C120" s="23" t="s">
        <v>2174</v>
      </c>
      <c r="D120" s="23" t="s">
        <v>1938</v>
      </c>
      <c r="E120" s="23" t="s">
        <v>2175</v>
      </c>
      <c r="F120" s="23" t="s">
        <v>1938</v>
      </c>
    </row>
    <row r="121" spans="1:6">
      <c r="E121" s="23" t="s">
        <v>2176</v>
      </c>
      <c r="F121" s="23" t="s">
        <v>2177</v>
      </c>
    </row>
    <row r="122" spans="1:6">
      <c r="E122" s="23" t="s">
        <v>2178</v>
      </c>
      <c r="F122" s="23" t="s">
        <v>2179</v>
      </c>
    </row>
    <row r="123" spans="1:6" ht="25.2">
      <c r="E123" s="23" t="s">
        <v>2180</v>
      </c>
      <c r="F123" s="23" t="s">
        <v>2181</v>
      </c>
    </row>
    <row r="124" spans="1:6">
      <c r="C124" s="23" t="s">
        <v>2182</v>
      </c>
      <c r="D124" s="23" t="s">
        <v>2183</v>
      </c>
      <c r="E124" s="23" t="s">
        <v>2184</v>
      </c>
      <c r="F124" s="23" t="s">
        <v>1938</v>
      </c>
    </row>
    <row r="125" spans="1:6">
      <c r="E125" s="23" t="s">
        <v>2185</v>
      </c>
      <c r="F125" s="23" t="s">
        <v>2186</v>
      </c>
    </row>
    <row r="126" spans="1:6">
      <c r="E126" s="23" t="s">
        <v>2187</v>
      </c>
      <c r="F126" s="23" t="s">
        <v>2188</v>
      </c>
    </row>
    <row r="127" spans="1:6">
      <c r="E127" s="23" t="s">
        <v>2189</v>
      </c>
      <c r="F127" s="23" t="s">
        <v>2190</v>
      </c>
    </row>
    <row r="128" spans="1:6">
      <c r="E128" s="23" t="s">
        <v>2191</v>
      </c>
      <c r="F128" s="23" t="s">
        <v>2192</v>
      </c>
    </row>
    <row r="129" spans="3:6" ht="25.2">
      <c r="E129" s="23" t="s">
        <v>2193</v>
      </c>
      <c r="F129" s="23" t="s">
        <v>2194</v>
      </c>
    </row>
    <row r="130" spans="3:6">
      <c r="E130" s="23" t="s">
        <v>2195</v>
      </c>
      <c r="F130" s="23" t="s">
        <v>2196</v>
      </c>
    </row>
    <row r="131" spans="3:6">
      <c r="E131" s="23" t="s">
        <v>2197</v>
      </c>
      <c r="F131" s="23" t="s">
        <v>2198</v>
      </c>
    </row>
    <row r="132" spans="3:6">
      <c r="E132" s="23" t="s">
        <v>2199</v>
      </c>
      <c r="F132" s="23" t="s">
        <v>1948</v>
      </c>
    </row>
    <row r="133" spans="3:6">
      <c r="C133" s="23" t="s">
        <v>2200</v>
      </c>
      <c r="D133" s="23" t="s">
        <v>2201</v>
      </c>
      <c r="E133" s="23" t="s">
        <v>2202</v>
      </c>
      <c r="F133" s="23" t="s">
        <v>1938</v>
      </c>
    </row>
    <row r="134" spans="3:6">
      <c r="E134" s="23" t="s">
        <v>2203</v>
      </c>
      <c r="F134" s="23" t="s">
        <v>2204</v>
      </c>
    </row>
    <row r="135" spans="3:6">
      <c r="E135" s="23" t="s">
        <v>2205</v>
      </c>
      <c r="F135" s="23" t="s">
        <v>2206</v>
      </c>
    </row>
    <row r="136" spans="3:6" ht="25.2">
      <c r="E136" s="23" t="s">
        <v>2207</v>
      </c>
      <c r="F136" s="23" t="s">
        <v>2208</v>
      </c>
    </row>
    <row r="137" spans="3:6" ht="25.2">
      <c r="E137" s="23" t="s">
        <v>2209</v>
      </c>
      <c r="F137" s="23" t="s">
        <v>2210</v>
      </c>
    </row>
    <row r="138" spans="3:6" ht="25.2">
      <c r="E138" s="23" t="s">
        <v>2211</v>
      </c>
      <c r="F138" s="23" t="s">
        <v>2212</v>
      </c>
    </row>
    <row r="139" spans="3:6">
      <c r="E139" s="23" t="s">
        <v>2213</v>
      </c>
      <c r="F139" s="23" t="s">
        <v>2214</v>
      </c>
    </row>
    <row r="140" spans="3:6">
      <c r="E140" s="23" t="s">
        <v>2215</v>
      </c>
      <c r="F140" s="23" t="s">
        <v>1948</v>
      </c>
    </row>
    <row r="141" spans="3:6">
      <c r="C141" s="23" t="s">
        <v>2216</v>
      </c>
      <c r="D141" s="23" t="s">
        <v>2217</v>
      </c>
      <c r="E141" s="23" t="s">
        <v>2218</v>
      </c>
      <c r="F141" s="23" t="s">
        <v>1938</v>
      </c>
    </row>
    <row r="142" spans="3:6">
      <c r="E142" s="23" t="s">
        <v>2219</v>
      </c>
      <c r="F142" s="23" t="s">
        <v>2220</v>
      </c>
    </row>
    <row r="143" spans="3:6">
      <c r="E143" s="23" t="s">
        <v>2221</v>
      </c>
      <c r="F143" s="23" t="s">
        <v>2222</v>
      </c>
    </row>
    <row r="144" spans="3:6">
      <c r="E144" s="23" t="s">
        <v>2223</v>
      </c>
      <c r="F144" s="23" t="s">
        <v>1948</v>
      </c>
    </row>
    <row r="145" spans="3:6">
      <c r="C145" s="23" t="s">
        <v>2224</v>
      </c>
      <c r="D145" s="23" t="s">
        <v>2225</v>
      </c>
      <c r="E145" s="23" t="s">
        <v>2226</v>
      </c>
      <c r="F145" s="23" t="s">
        <v>1938</v>
      </c>
    </row>
    <row r="146" spans="3:6">
      <c r="E146" s="23" t="s">
        <v>2227</v>
      </c>
      <c r="F146" s="23" t="s">
        <v>2228</v>
      </c>
    </row>
    <row r="147" spans="3:6">
      <c r="E147" s="23" t="s">
        <v>2229</v>
      </c>
      <c r="F147" s="23" t="s">
        <v>2230</v>
      </c>
    </row>
    <row r="148" spans="3:6">
      <c r="E148" s="23" t="s">
        <v>2231</v>
      </c>
      <c r="F148" s="23" t="s">
        <v>2232</v>
      </c>
    </row>
    <row r="149" spans="3:6">
      <c r="E149" s="23" t="s">
        <v>2233</v>
      </c>
      <c r="F149" s="23" t="s">
        <v>2234</v>
      </c>
    </row>
    <row r="150" spans="3:6">
      <c r="E150" s="23" t="s">
        <v>2235</v>
      </c>
      <c r="F150" s="23" t="s">
        <v>2236</v>
      </c>
    </row>
    <row r="151" spans="3:6">
      <c r="E151" s="23" t="s">
        <v>2237</v>
      </c>
      <c r="F151" s="23" t="s">
        <v>2238</v>
      </c>
    </row>
    <row r="152" spans="3:6">
      <c r="E152" s="23" t="s">
        <v>2239</v>
      </c>
      <c r="F152" s="23" t="s">
        <v>2240</v>
      </c>
    </row>
    <row r="153" spans="3:6">
      <c r="E153" s="23" t="s">
        <v>2241</v>
      </c>
      <c r="F153" s="23" t="s">
        <v>1948</v>
      </c>
    </row>
    <row r="154" spans="3:6">
      <c r="C154" s="23" t="s">
        <v>2242</v>
      </c>
      <c r="D154" s="23" t="s">
        <v>2243</v>
      </c>
      <c r="E154" s="23" t="s">
        <v>2244</v>
      </c>
      <c r="F154" s="23" t="s">
        <v>1938</v>
      </c>
    </row>
    <row r="155" spans="3:6">
      <c r="E155" s="23" t="s">
        <v>2245</v>
      </c>
      <c r="F155" s="23" t="s">
        <v>2246</v>
      </c>
    </row>
    <row r="156" spans="3:6">
      <c r="E156" s="23" t="s">
        <v>2247</v>
      </c>
      <c r="F156" s="23" t="s">
        <v>2248</v>
      </c>
    </row>
    <row r="157" spans="3:6">
      <c r="E157" s="23" t="s">
        <v>2249</v>
      </c>
      <c r="F157" s="23" t="s">
        <v>2250</v>
      </c>
    </row>
    <row r="158" spans="3:6">
      <c r="E158" s="23" t="s">
        <v>2251</v>
      </c>
      <c r="F158" s="23" t="s">
        <v>2252</v>
      </c>
    </row>
    <row r="159" spans="3:6">
      <c r="E159" s="23" t="s">
        <v>2253</v>
      </c>
      <c r="F159" s="23" t="s">
        <v>2254</v>
      </c>
    </row>
    <row r="160" spans="3:6">
      <c r="E160" s="23" t="s">
        <v>2255</v>
      </c>
      <c r="F160" s="23" t="s">
        <v>1948</v>
      </c>
    </row>
    <row r="161" spans="3:6">
      <c r="C161" s="23" t="s">
        <v>2256</v>
      </c>
      <c r="D161" s="23" t="s">
        <v>2257</v>
      </c>
      <c r="E161" s="23" t="s">
        <v>2258</v>
      </c>
      <c r="F161" s="23" t="s">
        <v>1938</v>
      </c>
    </row>
    <row r="162" spans="3:6">
      <c r="E162" s="23" t="s">
        <v>2259</v>
      </c>
      <c r="F162" s="23" t="s">
        <v>2260</v>
      </c>
    </row>
    <row r="163" spans="3:6">
      <c r="E163" s="23" t="s">
        <v>2261</v>
      </c>
      <c r="F163" s="23" t="s">
        <v>2262</v>
      </c>
    </row>
    <row r="164" spans="3:6" ht="25.2">
      <c r="E164" s="23" t="s">
        <v>2263</v>
      </c>
      <c r="F164" s="23" t="s">
        <v>2264</v>
      </c>
    </row>
    <row r="165" spans="3:6" ht="25.2">
      <c r="E165" s="23" t="s">
        <v>2265</v>
      </c>
      <c r="F165" s="23" t="s">
        <v>2266</v>
      </c>
    </row>
    <row r="166" spans="3:6">
      <c r="E166" s="23" t="s">
        <v>2267</v>
      </c>
      <c r="F166" s="23" t="s">
        <v>1948</v>
      </c>
    </row>
    <row r="167" spans="3:6">
      <c r="C167" s="23" t="s">
        <v>2268</v>
      </c>
      <c r="D167" s="23" t="s">
        <v>2269</v>
      </c>
      <c r="E167" s="23" t="s">
        <v>2270</v>
      </c>
      <c r="F167" s="23" t="s">
        <v>1938</v>
      </c>
    </row>
    <row r="168" spans="3:6" ht="25.2">
      <c r="E168" s="23" t="s">
        <v>2271</v>
      </c>
      <c r="F168" s="23" t="s">
        <v>2272</v>
      </c>
    </row>
    <row r="169" spans="3:6" ht="25.2">
      <c r="E169" s="23" t="s">
        <v>2273</v>
      </c>
      <c r="F169" s="23" t="s">
        <v>2274</v>
      </c>
    </row>
    <row r="170" spans="3:6" ht="25.2">
      <c r="E170" s="23" t="s">
        <v>2275</v>
      </c>
      <c r="F170" s="23" t="s">
        <v>2276</v>
      </c>
    </row>
    <row r="171" spans="3:6" ht="25.2">
      <c r="E171" s="23" t="s">
        <v>2277</v>
      </c>
      <c r="F171" s="23" t="s">
        <v>2278</v>
      </c>
    </row>
    <row r="172" spans="3:6">
      <c r="E172" s="23" t="s">
        <v>2279</v>
      </c>
      <c r="F172" s="23" t="s">
        <v>2280</v>
      </c>
    </row>
    <row r="173" spans="3:6">
      <c r="E173" s="23" t="s">
        <v>2281</v>
      </c>
      <c r="F173" s="23" t="s">
        <v>1948</v>
      </c>
    </row>
    <row r="174" spans="3:6">
      <c r="C174" s="23" t="s">
        <v>2282</v>
      </c>
      <c r="D174" s="23" t="s">
        <v>2283</v>
      </c>
      <c r="E174" s="23" t="s">
        <v>2284</v>
      </c>
      <c r="F174" s="23" t="s">
        <v>1938</v>
      </c>
    </row>
    <row r="175" spans="3:6">
      <c r="E175" s="23" t="s">
        <v>2285</v>
      </c>
      <c r="F175" s="23" t="s">
        <v>2286</v>
      </c>
    </row>
    <row r="176" spans="3:6" ht="25.2">
      <c r="E176" s="23" t="s">
        <v>2287</v>
      </c>
      <c r="F176" s="23" t="s">
        <v>2288</v>
      </c>
    </row>
    <row r="177" spans="1:6" ht="25.2">
      <c r="E177" s="23" t="s">
        <v>2289</v>
      </c>
      <c r="F177" s="23" t="s">
        <v>2290</v>
      </c>
    </row>
    <row r="178" spans="1:6">
      <c r="E178" s="23" t="s">
        <v>2291</v>
      </c>
      <c r="F178" s="23" t="s">
        <v>2292</v>
      </c>
    </row>
    <row r="179" spans="1:6">
      <c r="E179" s="23" t="s">
        <v>2293</v>
      </c>
      <c r="F179" s="23" t="s">
        <v>2294</v>
      </c>
    </row>
    <row r="180" spans="1:6">
      <c r="E180" s="23" t="s">
        <v>2295</v>
      </c>
      <c r="F180" s="23" t="s">
        <v>2296</v>
      </c>
    </row>
    <row r="181" spans="1:6">
      <c r="E181" s="23" t="s">
        <v>2297</v>
      </c>
      <c r="F181" s="23" t="s">
        <v>2298</v>
      </c>
    </row>
    <row r="182" spans="1:6">
      <c r="E182" s="23" t="s">
        <v>2299</v>
      </c>
      <c r="F182" s="23" t="s">
        <v>1948</v>
      </c>
    </row>
    <row r="183" spans="1:6">
      <c r="C183" s="23" t="s">
        <v>2300</v>
      </c>
      <c r="D183" s="23" t="s">
        <v>2301</v>
      </c>
      <c r="E183" s="23" t="s">
        <v>2302</v>
      </c>
      <c r="F183" s="23" t="s">
        <v>1938</v>
      </c>
    </row>
    <row r="184" spans="1:6" ht="25.2">
      <c r="E184" s="23" t="s">
        <v>2303</v>
      </c>
      <c r="F184" s="23" t="s">
        <v>2304</v>
      </c>
    </row>
    <row r="185" spans="1:6" ht="25.2">
      <c r="A185" s="23" t="s">
        <v>2305</v>
      </c>
      <c r="B185" s="23" t="s">
        <v>2306</v>
      </c>
      <c r="C185" s="23" t="s">
        <v>2307</v>
      </c>
      <c r="D185" s="23" t="s">
        <v>1938</v>
      </c>
      <c r="E185" s="23" t="s">
        <v>2308</v>
      </c>
      <c r="F185" s="23" t="s">
        <v>1938</v>
      </c>
    </row>
    <row r="186" spans="1:6" ht="25.2">
      <c r="E186" s="23" t="s">
        <v>2309</v>
      </c>
      <c r="F186" s="23" t="s">
        <v>2310</v>
      </c>
    </row>
    <row r="187" spans="1:6">
      <c r="E187" s="23" t="s">
        <v>2311</v>
      </c>
      <c r="F187" s="23" t="s">
        <v>2312</v>
      </c>
    </row>
    <row r="188" spans="1:6">
      <c r="C188" s="23" t="s">
        <v>2313</v>
      </c>
      <c r="D188" s="23" t="s">
        <v>2314</v>
      </c>
      <c r="E188" s="23" t="s">
        <v>2315</v>
      </c>
      <c r="F188" s="23" t="s">
        <v>1938</v>
      </c>
    </row>
    <row r="189" spans="1:6">
      <c r="E189" s="23" t="s">
        <v>2316</v>
      </c>
      <c r="F189" s="23" t="s">
        <v>2317</v>
      </c>
    </row>
    <row r="190" spans="1:6" ht="25.2">
      <c r="E190" s="23" t="s">
        <v>2318</v>
      </c>
      <c r="F190" s="23" t="s">
        <v>2319</v>
      </c>
    </row>
    <row r="191" spans="1:6">
      <c r="E191" s="23" t="s">
        <v>2320</v>
      </c>
      <c r="F191" s="23" t="s">
        <v>2321</v>
      </c>
    </row>
    <row r="192" spans="1:6">
      <c r="E192" s="23" t="s">
        <v>2322</v>
      </c>
      <c r="F192" s="23" t="s">
        <v>2323</v>
      </c>
    </row>
    <row r="193" spans="3:6">
      <c r="E193" s="23" t="s">
        <v>2324</v>
      </c>
      <c r="F193" s="23" t="s">
        <v>2325</v>
      </c>
    </row>
    <row r="194" spans="3:6">
      <c r="E194" s="23" t="s">
        <v>2326</v>
      </c>
      <c r="F194" s="23" t="s">
        <v>2327</v>
      </c>
    </row>
    <row r="195" spans="3:6">
      <c r="E195" s="23" t="s">
        <v>2328</v>
      </c>
      <c r="F195" s="23" t="s">
        <v>1948</v>
      </c>
    </row>
    <row r="196" spans="3:6" ht="25.2">
      <c r="C196" s="23" t="s">
        <v>2329</v>
      </c>
      <c r="D196" s="23" t="s">
        <v>2330</v>
      </c>
      <c r="E196" s="23" t="s">
        <v>2331</v>
      </c>
      <c r="F196" s="23" t="s">
        <v>1938</v>
      </c>
    </row>
    <row r="197" spans="3:6">
      <c r="E197" s="23" t="s">
        <v>2332</v>
      </c>
      <c r="F197" s="23" t="s">
        <v>2333</v>
      </c>
    </row>
    <row r="198" spans="3:6" ht="25.2">
      <c r="E198" s="23" t="s">
        <v>2334</v>
      </c>
      <c r="F198" s="23" t="s">
        <v>2335</v>
      </c>
    </row>
    <row r="199" spans="3:6">
      <c r="E199" s="23" t="s">
        <v>2336</v>
      </c>
      <c r="F199" s="23" t="s">
        <v>2337</v>
      </c>
    </row>
    <row r="200" spans="3:6" ht="37.799999999999997">
      <c r="E200" s="23" t="s">
        <v>2338</v>
      </c>
      <c r="F200" s="23" t="s">
        <v>2339</v>
      </c>
    </row>
    <row r="201" spans="3:6">
      <c r="E201" s="23" t="s">
        <v>2340</v>
      </c>
      <c r="F201" s="23" t="s">
        <v>2341</v>
      </c>
    </row>
    <row r="202" spans="3:6">
      <c r="E202" s="23" t="s">
        <v>2342</v>
      </c>
      <c r="F202" s="23" t="s">
        <v>2343</v>
      </c>
    </row>
    <row r="203" spans="3:6">
      <c r="E203" s="23" t="s">
        <v>2344</v>
      </c>
      <c r="F203" s="23" t="s">
        <v>2327</v>
      </c>
    </row>
    <row r="204" spans="3:6">
      <c r="E204" s="23" t="s">
        <v>2345</v>
      </c>
      <c r="F204" s="23" t="s">
        <v>1948</v>
      </c>
    </row>
    <row r="205" spans="3:6">
      <c r="C205" s="23" t="s">
        <v>2346</v>
      </c>
      <c r="D205" s="23" t="s">
        <v>2347</v>
      </c>
      <c r="E205" s="23" t="s">
        <v>2348</v>
      </c>
      <c r="F205" s="23" t="s">
        <v>1938</v>
      </c>
    </row>
    <row r="206" spans="3:6">
      <c r="E206" s="23" t="s">
        <v>2349</v>
      </c>
      <c r="F206" s="23" t="s">
        <v>2350</v>
      </c>
    </row>
    <row r="207" spans="3:6">
      <c r="E207" s="23" t="s">
        <v>2351</v>
      </c>
      <c r="F207" s="23" t="s">
        <v>2352</v>
      </c>
    </row>
    <row r="208" spans="3:6">
      <c r="E208" s="23" t="s">
        <v>2353</v>
      </c>
      <c r="F208" s="23" t="s">
        <v>2327</v>
      </c>
    </row>
    <row r="209" spans="3:6">
      <c r="E209" s="23" t="s">
        <v>2354</v>
      </c>
      <c r="F209" s="23" t="s">
        <v>1948</v>
      </c>
    </row>
    <row r="210" spans="3:6">
      <c r="C210" s="23" t="s">
        <v>2355</v>
      </c>
      <c r="D210" s="23" t="s">
        <v>2356</v>
      </c>
      <c r="E210" s="23" t="s">
        <v>2357</v>
      </c>
      <c r="F210" s="23" t="s">
        <v>1938</v>
      </c>
    </row>
    <row r="211" spans="3:6">
      <c r="E211" s="23" t="s">
        <v>2358</v>
      </c>
      <c r="F211" s="23" t="s">
        <v>2359</v>
      </c>
    </row>
    <row r="212" spans="3:6" ht="37.799999999999997">
      <c r="E212" s="23" t="s">
        <v>2360</v>
      </c>
      <c r="F212" s="23" t="s">
        <v>2361</v>
      </c>
    </row>
    <row r="213" spans="3:6">
      <c r="E213" s="23" t="s">
        <v>2362</v>
      </c>
      <c r="F213" s="23" t="s">
        <v>2363</v>
      </c>
    </row>
    <row r="214" spans="3:6">
      <c r="E214" s="23" t="s">
        <v>2364</v>
      </c>
      <c r="F214" s="23" t="s">
        <v>2365</v>
      </c>
    </row>
    <row r="215" spans="3:6">
      <c r="E215" s="23" t="s">
        <v>2366</v>
      </c>
      <c r="F215" s="23" t="s">
        <v>2327</v>
      </c>
    </row>
    <row r="216" spans="3:6">
      <c r="E216" s="23" t="s">
        <v>2367</v>
      </c>
      <c r="F216" s="23" t="s">
        <v>1948</v>
      </c>
    </row>
    <row r="217" spans="3:6">
      <c r="C217" s="23" t="s">
        <v>2368</v>
      </c>
      <c r="D217" s="23" t="s">
        <v>2369</v>
      </c>
      <c r="E217" s="23" t="s">
        <v>2370</v>
      </c>
      <c r="F217" s="23" t="s">
        <v>1938</v>
      </c>
    </row>
    <row r="218" spans="3:6">
      <c r="E218" s="23" t="s">
        <v>2371</v>
      </c>
      <c r="F218" s="23" t="s">
        <v>2372</v>
      </c>
    </row>
    <row r="219" spans="3:6">
      <c r="E219" s="23" t="s">
        <v>2373</v>
      </c>
      <c r="F219" s="23" t="s">
        <v>2374</v>
      </c>
    </row>
    <row r="220" spans="3:6">
      <c r="E220" s="23" t="s">
        <v>2375</v>
      </c>
      <c r="F220" s="23" t="s">
        <v>2376</v>
      </c>
    </row>
    <row r="221" spans="3:6">
      <c r="E221" s="23" t="s">
        <v>2377</v>
      </c>
      <c r="F221" s="23" t="s">
        <v>1948</v>
      </c>
    </row>
    <row r="222" spans="3:6" ht="25.2">
      <c r="C222" s="23" t="s">
        <v>2378</v>
      </c>
      <c r="D222" s="23" t="s">
        <v>2379</v>
      </c>
      <c r="E222" s="23" t="s">
        <v>2380</v>
      </c>
      <c r="F222" s="23" t="s">
        <v>1938</v>
      </c>
    </row>
    <row r="223" spans="3:6" ht="25.2">
      <c r="E223" s="23" t="s">
        <v>2381</v>
      </c>
      <c r="F223" s="23" t="s">
        <v>2382</v>
      </c>
    </row>
    <row r="224" spans="3:6">
      <c r="E224" s="23" t="s">
        <v>2383</v>
      </c>
      <c r="F224" s="23" t="s">
        <v>2384</v>
      </c>
    </row>
    <row r="225" spans="1:6" ht="25.2">
      <c r="E225" s="23" t="s">
        <v>2385</v>
      </c>
      <c r="F225" s="23" t="s">
        <v>2386</v>
      </c>
    </row>
    <row r="226" spans="1:6">
      <c r="E226" s="23" t="s">
        <v>2387</v>
      </c>
      <c r="F226" s="23" t="s">
        <v>2388</v>
      </c>
    </row>
    <row r="227" spans="1:6">
      <c r="E227" s="23" t="s">
        <v>2389</v>
      </c>
      <c r="F227" s="23" t="s">
        <v>2390</v>
      </c>
    </row>
    <row r="228" spans="1:6">
      <c r="E228" s="23" t="s">
        <v>2391</v>
      </c>
      <c r="F228" s="23" t="s">
        <v>2392</v>
      </c>
    </row>
    <row r="229" spans="1:6">
      <c r="E229" s="23" t="s">
        <v>2393</v>
      </c>
      <c r="F229" s="23" t="s">
        <v>1948</v>
      </c>
    </row>
    <row r="230" spans="1:6">
      <c r="C230" s="23" t="s">
        <v>2394</v>
      </c>
      <c r="D230" s="23" t="s">
        <v>2395</v>
      </c>
      <c r="E230" s="23" t="s">
        <v>2396</v>
      </c>
      <c r="F230" s="23" t="s">
        <v>1938</v>
      </c>
    </row>
    <row r="231" spans="1:6" ht="25.2">
      <c r="E231" s="23" t="s">
        <v>2397</v>
      </c>
      <c r="F231" s="23" t="s">
        <v>2398</v>
      </c>
    </row>
    <row r="232" spans="1:6">
      <c r="A232" s="23" t="s">
        <v>2399</v>
      </c>
      <c r="B232" s="23" t="s">
        <v>2400</v>
      </c>
      <c r="C232" s="23" t="s">
        <v>2401</v>
      </c>
      <c r="D232" s="23" t="s">
        <v>1938</v>
      </c>
      <c r="E232" s="23" t="s">
        <v>2402</v>
      </c>
      <c r="F232" s="23" t="s">
        <v>1938</v>
      </c>
    </row>
    <row r="233" spans="1:6">
      <c r="E233" s="23" t="s">
        <v>2403</v>
      </c>
      <c r="F233" s="23" t="s">
        <v>2404</v>
      </c>
    </row>
    <row r="234" spans="1:6">
      <c r="E234" s="23" t="s">
        <v>2405</v>
      </c>
      <c r="F234" s="23" t="s">
        <v>2406</v>
      </c>
    </row>
    <row r="235" spans="1:6">
      <c r="C235" s="23" t="s">
        <v>2407</v>
      </c>
      <c r="D235" s="23" t="s">
        <v>2408</v>
      </c>
      <c r="E235" s="23" t="s">
        <v>2409</v>
      </c>
      <c r="F235" s="23" t="s">
        <v>1938</v>
      </c>
    </row>
    <row r="236" spans="1:6">
      <c r="E236" s="23" t="s">
        <v>2410</v>
      </c>
      <c r="F236" s="23" t="s">
        <v>2411</v>
      </c>
    </row>
    <row r="237" spans="1:6" ht="25.2">
      <c r="E237" s="23" t="s">
        <v>2412</v>
      </c>
      <c r="F237" s="23" t="s">
        <v>2413</v>
      </c>
    </row>
    <row r="238" spans="1:6">
      <c r="E238" s="23" t="s">
        <v>2414</v>
      </c>
      <c r="F238" s="23" t="s">
        <v>2415</v>
      </c>
    </row>
    <row r="239" spans="1:6">
      <c r="E239" s="23" t="s">
        <v>2416</v>
      </c>
      <c r="F239" s="23" t="s">
        <v>2417</v>
      </c>
    </row>
    <row r="240" spans="1:6">
      <c r="E240" s="23" t="s">
        <v>2418</v>
      </c>
      <c r="F240" s="23" t="s">
        <v>2419</v>
      </c>
    </row>
    <row r="241" spans="3:6">
      <c r="E241" s="23" t="s">
        <v>2420</v>
      </c>
      <c r="F241" s="23" t="s">
        <v>2421</v>
      </c>
    </row>
    <row r="242" spans="3:6">
      <c r="E242" s="23" t="s">
        <v>2422</v>
      </c>
      <c r="F242" s="23" t="s">
        <v>2423</v>
      </c>
    </row>
    <row r="243" spans="3:6">
      <c r="E243" s="23" t="s">
        <v>2424</v>
      </c>
      <c r="F243" s="23" t="s">
        <v>2425</v>
      </c>
    </row>
    <row r="244" spans="3:6">
      <c r="E244" s="23" t="s">
        <v>2426</v>
      </c>
      <c r="F244" s="23" t="s">
        <v>1948</v>
      </c>
    </row>
    <row r="245" spans="3:6">
      <c r="C245" s="23" t="s">
        <v>2427</v>
      </c>
      <c r="D245" s="23" t="s">
        <v>2428</v>
      </c>
      <c r="E245" s="23" t="s">
        <v>2429</v>
      </c>
      <c r="F245" s="23" t="s">
        <v>1938</v>
      </c>
    </row>
    <row r="246" spans="3:6" ht="25.2">
      <c r="E246" s="23" t="s">
        <v>2430</v>
      </c>
      <c r="F246" s="23" t="s">
        <v>2431</v>
      </c>
    </row>
    <row r="247" spans="3:6">
      <c r="E247" s="23" t="s">
        <v>2432</v>
      </c>
      <c r="F247" s="23" t="s">
        <v>2433</v>
      </c>
    </row>
    <row r="248" spans="3:6">
      <c r="E248" s="23" t="s">
        <v>2434</v>
      </c>
      <c r="F248" s="23" t="s">
        <v>2435</v>
      </c>
    </row>
    <row r="249" spans="3:6">
      <c r="E249" s="23" t="s">
        <v>2436</v>
      </c>
      <c r="F249" s="23" t="s">
        <v>2437</v>
      </c>
    </row>
    <row r="250" spans="3:6">
      <c r="E250" s="23" t="s">
        <v>2438</v>
      </c>
      <c r="F250" s="23" t="s">
        <v>1948</v>
      </c>
    </row>
    <row r="251" spans="3:6">
      <c r="C251" s="23" t="s">
        <v>2439</v>
      </c>
      <c r="D251" s="23" t="s">
        <v>2440</v>
      </c>
      <c r="E251" s="23" t="s">
        <v>2441</v>
      </c>
      <c r="F251" s="23" t="s">
        <v>1938</v>
      </c>
    </row>
    <row r="252" spans="3:6">
      <c r="E252" s="23" t="s">
        <v>2442</v>
      </c>
      <c r="F252" s="23" t="s">
        <v>2443</v>
      </c>
    </row>
    <row r="253" spans="3:6" ht="25.2">
      <c r="E253" s="23" t="s">
        <v>2444</v>
      </c>
      <c r="F253" s="23" t="s">
        <v>2445</v>
      </c>
    </row>
    <row r="254" spans="3:6">
      <c r="E254" s="23" t="s">
        <v>2446</v>
      </c>
      <c r="F254" s="23" t="s">
        <v>2447</v>
      </c>
    </row>
    <row r="255" spans="3:6">
      <c r="E255" s="23" t="s">
        <v>2448</v>
      </c>
      <c r="F255" s="23" t="s">
        <v>2449</v>
      </c>
    </row>
    <row r="256" spans="3:6">
      <c r="E256" s="23" t="s">
        <v>2450</v>
      </c>
      <c r="F256" s="23" t="s">
        <v>2451</v>
      </c>
    </row>
    <row r="257" spans="3:6">
      <c r="E257" s="23" t="s">
        <v>2452</v>
      </c>
      <c r="F257" s="23" t="s">
        <v>2453</v>
      </c>
    </row>
    <row r="258" spans="3:6" ht="25.2">
      <c r="E258" s="23" t="s">
        <v>2454</v>
      </c>
      <c r="F258" s="23" t="s">
        <v>2455</v>
      </c>
    </row>
    <row r="259" spans="3:6" ht="25.2">
      <c r="E259" s="23" t="s">
        <v>2456</v>
      </c>
      <c r="F259" s="23" t="s">
        <v>2457</v>
      </c>
    </row>
    <row r="260" spans="3:6">
      <c r="E260" s="23" t="s">
        <v>2458</v>
      </c>
      <c r="F260" s="23" t="s">
        <v>1948</v>
      </c>
    </row>
    <row r="261" spans="3:6">
      <c r="C261" s="23" t="s">
        <v>2459</v>
      </c>
      <c r="D261" s="23" t="s">
        <v>2460</v>
      </c>
      <c r="E261" s="23" t="s">
        <v>2461</v>
      </c>
      <c r="F261" s="23" t="s">
        <v>1938</v>
      </c>
    </row>
    <row r="262" spans="3:6">
      <c r="E262" s="23" t="s">
        <v>2462</v>
      </c>
      <c r="F262" s="23" t="s">
        <v>2463</v>
      </c>
    </row>
    <row r="263" spans="3:6">
      <c r="E263" s="23" t="s">
        <v>2464</v>
      </c>
      <c r="F263" s="23" t="s">
        <v>2465</v>
      </c>
    </row>
    <row r="264" spans="3:6">
      <c r="E264" s="23" t="s">
        <v>2466</v>
      </c>
      <c r="F264" s="23" t="s">
        <v>2467</v>
      </c>
    </row>
    <row r="265" spans="3:6">
      <c r="E265" s="23" t="s">
        <v>2468</v>
      </c>
      <c r="F265" s="23" t="s">
        <v>2469</v>
      </c>
    </row>
    <row r="266" spans="3:6">
      <c r="E266" s="23" t="s">
        <v>2470</v>
      </c>
      <c r="F266" s="23" t="s">
        <v>2471</v>
      </c>
    </row>
    <row r="267" spans="3:6">
      <c r="E267" s="23" t="s">
        <v>2472</v>
      </c>
      <c r="F267" s="23" t="s">
        <v>2327</v>
      </c>
    </row>
    <row r="268" spans="3:6">
      <c r="E268" s="23" t="s">
        <v>2473</v>
      </c>
      <c r="F268" s="23" t="s">
        <v>1948</v>
      </c>
    </row>
    <row r="269" spans="3:6" ht="25.2">
      <c r="C269" s="23" t="s">
        <v>2474</v>
      </c>
      <c r="D269" s="23" t="s">
        <v>2475</v>
      </c>
      <c r="E269" s="23" t="s">
        <v>2476</v>
      </c>
      <c r="F269" s="23" t="s">
        <v>1938</v>
      </c>
    </row>
    <row r="270" spans="3:6">
      <c r="E270" s="23" t="s">
        <v>2477</v>
      </c>
      <c r="F270" s="23" t="s">
        <v>2478</v>
      </c>
    </row>
    <row r="271" spans="3:6">
      <c r="E271" s="23" t="s">
        <v>2479</v>
      </c>
      <c r="F271" s="23" t="s">
        <v>2480</v>
      </c>
    </row>
    <row r="272" spans="3:6" ht="25.2">
      <c r="E272" s="23" t="s">
        <v>2481</v>
      </c>
      <c r="F272" s="23" t="s">
        <v>2482</v>
      </c>
    </row>
    <row r="273" spans="1:6">
      <c r="E273" s="23" t="s">
        <v>2483</v>
      </c>
      <c r="F273" s="23" t="s">
        <v>2484</v>
      </c>
    </row>
    <row r="274" spans="1:6">
      <c r="E274" s="23" t="s">
        <v>2485</v>
      </c>
      <c r="F274" s="23" t="s">
        <v>2486</v>
      </c>
    </row>
    <row r="275" spans="1:6">
      <c r="E275" s="23" t="s">
        <v>2487</v>
      </c>
      <c r="F275" s="23" t="s">
        <v>1948</v>
      </c>
    </row>
    <row r="276" spans="1:6">
      <c r="C276" s="23" t="s">
        <v>2488</v>
      </c>
      <c r="D276" s="23" t="s">
        <v>2489</v>
      </c>
      <c r="E276" s="23" t="s">
        <v>2490</v>
      </c>
      <c r="F276" s="23" t="s">
        <v>1938</v>
      </c>
    </row>
    <row r="277" spans="1:6">
      <c r="E277" s="23" t="s">
        <v>2491</v>
      </c>
      <c r="F277" s="23" t="s">
        <v>2492</v>
      </c>
    </row>
    <row r="278" spans="1:6">
      <c r="E278" s="23" t="s">
        <v>2493</v>
      </c>
      <c r="F278" s="23" t="s">
        <v>2494</v>
      </c>
    </row>
    <row r="279" spans="1:6">
      <c r="E279" s="23" t="s">
        <v>2495</v>
      </c>
      <c r="F279" s="23" t="s">
        <v>2496</v>
      </c>
    </row>
    <row r="280" spans="1:6">
      <c r="E280" s="23" t="s">
        <v>2497</v>
      </c>
      <c r="F280" s="23" t="s">
        <v>2498</v>
      </c>
    </row>
    <row r="281" spans="1:6">
      <c r="E281" s="23" t="s">
        <v>2499</v>
      </c>
      <c r="F281" s="23" t="s">
        <v>1748</v>
      </c>
    </row>
    <row r="282" spans="1:6">
      <c r="E282" s="23" t="s">
        <v>2500</v>
      </c>
      <c r="F282" s="23" t="s">
        <v>2501</v>
      </c>
    </row>
    <row r="283" spans="1:6">
      <c r="E283" s="23" t="s">
        <v>2502</v>
      </c>
      <c r="F283" s="23" t="s">
        <v>2503</v>
      </c>
    </row>
    <row r="284" spans="1:6">
      <c r="E284" s="23" t="s">
        <v>2504</v>
      </c>
      <c r="F284" s="23" t="s">
        <v>1948</v>
      </c>
    </row>
    <row r="285" spans="1:6">
      <c r="A285" s="23" t="s">
        <v>2505</v>
      </c>
      <c r="B285" s="23" t="s">
        <v>2005</v>
      </c>
      <c r="C285" s="23" t="s">
        <v>2506</v>
      </c>
      <c r="D285" s="23" t="s">
        <v>1938</v>
      </c>
      <c r="E285" s="23" t="s">
        <v>2507</v>
      </c>
      <c r="F285" s="23" t="s">
        <v>1938</v>
      </c>
    </row>
    <row r="286" spans="1:6">
      <c r="E286" s="23" t="s">
        <v>2508</v>
      </c>
      <c r="F286" s="23" t="s">
        <v>2509</v>
      </c>
    </row>
    <row r="287" spans="1:6">
      <c r="C287" s="23" t="s">
        <v>2510</v>
      </c>
      <c r="D287" s="23" t="s">
        <v>2511</v>
      </c>
      <c r="E287" s="23" t="s">
        <v>2512</v>
      </c>
      <c r="F287" s="23" t="s">
        <v>1938</v>
      </c>
    </row>
    <row r="288" spans="1:6">
      <c r="E288" s="23" t="s">
        <v>2513</v>
      </c>
      <c r="F288" s="23" t="s">
        <v>2514</v>
      </c>
    </row>
    <row r="289" spans="3:6" ht="25.2">
      <c r="E289" s="23" t="s">
        <v>2515</v>
      </c>
      <c r="F289" s="23" t="s">
        <v>2516</v>
      </c>
    </row>
    <row r="290" spans="3:6">
      <c r="E290" s="23" t="s">
        <v>2517</v>
      </c>
      <c r="F290" s="23" t="s">
        <v>2518</v>
      </c>
    </row>
    <row r="291" spans="3:6" ht="25.2">
      <c r="E291" s="23" t="s">
        <v>2519</v>
      </c>
      <c r="F291" s="23" t="s">
        <v>2520</v>
      </c>
    </row>
    <row r="292" spans="3:6">
      <c r="E292" s="23" t="s">
        <v>2521</v>
      </c>
      <c r="F292" s="23" t="s">
        <v>2522</v>
      </c>
    </row>
    <row r="293" spans="3:6">
      <c r="E293" s="23" t="s">
        <v>2523</v>
      </c>
      <c r="F293" s="23" t="s">
        <v>2524</v>
      </c>
    </row>
    <row r="294" spans="3:6">
      <c r="E294" s="23" t="s">
        <v>2525</v>
      </c>
      <c r="F294" s="23" t="s">
        <v>2526</v>
      </c>
    </row>
    <row r="295" spans="3:6">
      <c r="E295" s="23" t="s">
        <v>2527</v>
      </c>
      <c r="F295" s="23" t="s">
        <v>1948</v>
      </c>
    </row>
    <row r="296" spans="3:6">
      <c r="C296" s="23" t="s">
        <v>2528</v>
      </c>
      <c r="D296" s="23" t="s">
        <v>2529</v>
      </c>
      <c r="E296" s="23" t="s">
        <v>2530</v>
      </c>
      <c r="F296" s="23" t="s">
        <v>1938</v>
      </c>
    </row>
    <row r="297" spans="3:6" ht="25.2">
      <c r="E297" s="23" t="s">
        <v>2531</v>
      </c>
      <c r="F297" s="23" t="s">
        <v>2532</v>
      </c>
    </row>
    <row r="298" spans="3:6" ht="25.2">
      <c r="E298" s="23" t="s">
        <v>2533</v>
      </c>
      <c r="F298" s="23" t="s">
        <v>2534</v>
      </c>
    </row>
    <row r="299" spans="3:6" ht="25.2">
      <c r="E299" s="23" t="s">
        <v>2535</v>
      </c>
      <c r="F299" s="23" t="s">
        <v>2536</v>
      </c>
    </row>
    <row r="300" spans="3:6" ht="25.2">
      <c r="E300" s="23" t="s">
        <v>2537</v>
      </c>
      <c r="F300" s="23" t="s">
        <v>2538</v>
      </c>
    </row>
    <row r="301" spans="3:6">
      <c r="E301" s="23" t="s">
        <v>2539</v>
      </c>
      <c r="F301" s="23" t="s">
        <v>2526</v>
      </c>
    </row>
    <row r="302" spans="3:6">
      <c r="E302" s="23" t="s">
        <v>2540</v>
      </c>
      <c r="F302" s="23" t="s">
        <v>1948</v>
      </c>
    </row>
    <row r="303" spans="3:6">
      <c r="C303" s="23" t="s">
        <v>2541</v>
      </c>
      <c r="D303" s="23" t="s">
        <v>2542</v>
      </c>
      <c r="E303" s="23" t="s">
        <v>2543</v>
      </c>
      <c r="F303" s="23" t="s">
        <v>1938</v>
      </c>
    </row>
    <row r="304" spans="3:6" ht="25.2">
      <c r="E304" s="23" t="s">
        <v>2544</v>
      </c>
      <c r="F304" s="23" t="s">
        <v>2545</v>
      </c>
    </row>
    <row r="305" spans="1:6" ht="37.799999999999997">
      <c r="E305" s="23" t="s">
        <v>2546</v>
      </c>
      <c r="F305" s="23" t="s">
        <v>2547</v>
      </c>
    </row>
    <row r="306" spans="1:6">
      <c r="E306" s="23" t="s">
        <v>2548</v>
      </c>
      <c r="F306" s="23" t="s">
        <v>2549</v>
      </c>
    </row>
    <row r="307" spans="1:6" ht="25.2">
      <c r="E307" s="23" t="s">
        <v>2550</v>
      </c>
      <c r="F307" s="23" t="s">
        <v>2551</v>
      </c>
    </row>
    <row r="308" spans="1:6">
      <c r="E308" s="23" t="s">
        <v>2552</v>
      </c>
      <c r="F308" s="23" t="s">
        <v>2553</v>
      </c>
    </row>
    <row r="309" spans="1:6">
      <c r="E309" s="23" t="s">
        <v>2554</v>
      </c>
      <c r="F309" s="23" t="s">
        <v>2526</v>
      </c>
    </row>
    <row r="310" spans="1:6">
      <c r="E310" s="23" t="s">
        <v>2555</v>
      </c>
      <c r="F310" s="23" t="s">
        <v>1948</v>
      </c>
    </row>
    <row r="311" spans="1:6">
      <c r="C311" s="23" t="s">
        <v>2556</v>
      </c>
      <c r="D311" s="23" t="s">
        <v>2557</v>
      </c>
      <c r="E311" s="23" t="s">
        <v>2558</v>
      </c>
      <c r="F311" s="23" t="s">
        <v>1938</v>
      </c>
    </row>
    <row r="312" spans="1:6" ht="25.2">
      <c r="E312" s="23" t="s">
        <v>2559</v>
      </c>
      <c r="F312" s="23" t="s">
        <v>2560</v>
      </c>
    </row>
    <row r="313" spans="1:6">
      <c r="C313" s="23" t="s">
        <v>2561</v>
      </c>
      <c r="D313" s="23" t="s">
        <v>2562</v>
      </c>
      <c r="E313" s="23" t="s">
        <v>2563</v>
      </c>
      <c r="F313" s="23" t="s">
        <v>1938</v>
      </c>
    </row>
    <row r="314" spans="1:6">
      <c r="E314" s="23" t="s">
        <v>2564</v>
      </c>
      <c r="F314" s="23" t="s">
        <v>2565</v>
      </c>
    </row>
    <row r="315" spans="1:6">
      <c r="E315" s="23" t="s">
        <v>2566</v>
      </c>
      <c r="F315" s="23" t="s">
        <v>2567</v>
      </c>
    </row>
    <row r="316" spans="1:6">
      <c r="E316" s="23" t="s">
        <v>2568</v>
      </c>
      <c r="F316" s="23" t="s">
        <v>2569</v>
      </c>
    </row>
    <row r="317" spans="1:6">
      <c r="E317" s="23" t="s">
        <v>2570</v>
      </c>
      <c r="F317" s="23" t="s">
        <v>1948</v>
      </c>
    </row>
    <row r="318" spans="1:6">
      <c r="A318" s="23" t="s">
        <v>2571</v>
      </c>
      <c r="B318" s="23" t="s">
        <v>2572</v>
      </c>
      <c r="C318" s="23" t="s">
        <v>2573</v>
      </c>
      <c r="D318" s="23" t="s">
        <v>1938</v>
      </c>
      <c r="E318" s="23" t="s">
        <v>2574</v>
      </c>
      <c r="F318" s="23" t="s">
        <v>1938</v>
      </c>
    </row>
    <row r="319" spans="1:6">
      <c r="C319" s="23" t="s">
        <v>2575</v>
      </c>
      <c r="D319" s="23" t="s">
        <v>2576</v>
      </c>
      <c r="E319" s="23" t="s">
        <v>2577</v>
      </c>
      <c r="F319" s="23" t="s">
        <v>1938</v>
      </c>
    </row>
    <row r="320" spans="1:6">
      <c r="E320" s="23" t="s">
        <v>2578</v>
      </c>
      <c r="F320" s="23" t="s">
        <v>2579</v>
      </c>
    </row>
    <row r="321" spans="3:6">
      <c r="E321" s="23" t="s">
        <v>2580</v>
      </c>
      <c r="F321" s="23" t="s">
        <v>2581</v>
      </c>
    </row>
    <row r="322" spans="3:6" ht="25.2">
      <c r="E322" s="23" t="s">
        <v>2582</v>
      </c>
      <c r="F322" s="23" t="s">
        <v>2583</v>
      </c>
    </row>
    <row r="323" spans="3:6">
      <c r="E323" s="23" t="s">
        <v>2584</v>
      </c>
      <c r="F323" s="23" t="s">
        <v>1948</v>
      </c>
    </row>
    <row r="324" spans="3:6">
      <c r="C324" s="23" t="s">
        <v>2585</v>
      </c>
      <c r="D324" s="23" t="s">
        <v>2586</v>
      </c>
      <c r="E324" s="23" t="s">
        <v>2587</v>
      </c>
      <c r="F324" s="23" t="s">
        <v>1938</v>
      </c>
    </row>
    <row r="325" spans="3:6">
      <c r="E325" s="23" t="s">
        <v>2588</v>
      </c>
      <c r="F325" s="23" t="s">
        <v>2589</v>
      </c>
    </row>
    <row r="326" spans="3:6">
      <c r="E326" s="23" t="s">
        <v>2590</v>
      </c>
      <c r="F326" s="23" t="s">
        <v>2591</v>
      </c>
    </row>
    <row r="327" spans="3:6" ht="25.2">
      <c r="E327" s="23" t="s">
        <v>2592</v>
      </c>
      <c r="F327" s="23" t="s">
        <v>2593</v>
      </c>
    </row>
    <row r="328" spans="3:6" ht="25.2">
      <c r="E328" s="23" t="s">
        <v>2594</v>
      </c>
      <c r="F328" s="23" t="s">
        <v>2595</v>
      </c>
    </row>
    <row r="329" spans="3:6">
      <c r="E329" s="23" t="s">
        <v>2596</v>
      </c>
      <c r="F329" s="23" t="s">
        <v>2597</v>
      </c>
    </row>
    <row r="330" spans="3:6">
      <c r="E330" s="23" t="s">
        <v>2598</v>
      </c>
      <c r="F330" s="23" t="s">
        <v>2599</v>
      </c>
    </row>
    <row r="331" spans="3:6">
      <c r="E331" s="23" t="s">
        <v>2600</v>
      </c>
      <c r="F331" s="23" t="s">
        <v>2601</v>
      </c>
    </row>
    <row r="332" spans="3:6">
      <c r="E332" s="23" t="s">
        <v>2602</v>
      </c>
      <c r="F332" s="23" t="s">
        <v>1948</v>
      </c>
    </row>
    <row r="333" spans="3:6">
      <c r="C333" s="23" t="s">
        <v>2603</v>
      </c>
      <c r="D333" s="23" t="s">
        <v>2604</v>
      </c>
      <c r="E333" s="23" t="s">
        <v>2605</v>
      </c>
      <c r="F333" s="23" t="s">
        <v>1938</v>
      </c>
    </row>
    <row r="334" spans="3:6">
      <c r="E334" s="23" t="s">
        <v>2606</v>
      </c>
      <c r="F334" s="23" t="s">
        <v>2607</v>
      </c>
    </row>
    <row r="335" spans="3:6">
      <c r="E335" s="23" t="s">
        <v>2608</v>
      </c>
      <c r="F335" s="23" t="s">
        <v>2609</v>
      </c>
    </row>
    <row r="336" spans="3:6">
      <c r="E336" s="23" t="s">
        <v>2610</v>
      </c>
      <c r="F336" s="23" t="s">
        <v>1948</v>
      </c>
    </row>
    <row r="337" spans="3:6">
      <c r="C337" s="23" t="s">
        <v>2611</v>
      </c>
      <c r="D337" s="23" t="s">
        <v>2612</v>
      </c>
      <c r="E337" s="23" t="s">
        <v>2613</v>
      </c>
      <c r="F337" s="23" t="s">
        <v>1938</v>
      </c>
    </row>
    <row r="338" spans="3:6">
      <c r="E338" s="23" t="s">
        <v>2614</v>
      </c>
      <c r="F338" s="23" t="s">
        <v>2615</v>
      </c>
    </row>
    <row r="339" spans="3:6">
      <c r="E339" s="23" t="s">
        <v>2616</v>
      </c>
      <c r="F339" s="23" t="s">
        <v>2617</v>
      </c>
    </row>
    <row r="340" spans="3:6">
      <c r="E340" s="23" t="s">
        <v>2618</v>
      </c>
      <c r="F340" s="23" t="s">
        <v>2619</v>
      </c>
    </row>
    <row r="341" spans="3:6">
      <c r="E341" s="23" t="s">
        <v>2620</v>
      </c>
      <c r="F341" s="23" t="s">
        <v>2621</v>
      </c>
    </row>
    <row r="342" spans="3:6">
      <c r="E342" s="23" t="s">
        <v>2622</v>
      </c>
      <c r="F342" s="23" t="s">
        <v>1948</v>
      </c>
    </row>
    <row r="343" spans="3:6">
      <c r="C343" s="23" t="s">
        <v>2623</v>
      </c>
      <c r="D343" s="23" t="s">
        <v>2624</v>
      </c>
      <c r="E343" s="23" t="s">
        <v>2625</v>
      </c>
      <c r="F343" s="23" t="s">
        <v>1938</v>
      </c>
    </row>
    <row r="344" spans="3:6">
      <c r="E344" s="23" t="s">
        <v>2626</v>
      </c>
      <c r="F344" s="23" t="s">
        <v>2627</v>
      </c>
    </row>
    <row r="345" spans="3:6">
      <c r="E345" s="23" t="s">
        <v>2628</v>
      </c>
      <c r="F345" s="23" t="s">
        <v>2629</v>
      </c>
    </row>
    <row r="346" spans="3:6">
      <c r="E346" s="23" t="s">
        <v>2630</v>
      </c>
      <c r="F346" s="23" t="s">
        <v>2631</v>
      </c>
    </row>
    <row r="347" spans="3:6" ht="25.2">
      <c r="E347" s="23" t="s">
        <v>2632</v>
      </c>
      <c r="F347" s="23" t="s">
        <v>2633</v>
      </c>
    </row>
    <row r="348" spans="3:6">
      <c r="E348" s="23" t="s">
        <v>2634</v>
      </c>
      <c r="F348" s="23" t="s">
        <v>2635</v>
      </c>
    </row>
    <row r="349" spans="3:6">
      <c r="E349" s="23" t="s">
        <v>2636</v>
      </c>
      <c r="F349" s="23" t="s">
        <v>2637</v>
      </c>
    </row>
    <row r="350" spans="3:6">
      <c r="E350" s="23" t="s">
        <v>2638</v>
      </c>
      <c r="F350" s="23" t="s">
        <v>2639</v>
      </c>
    </row>
    <row r="351" spans="3:6">
      <c r="E351" s="23" t="s">
        <v>2640</v>
      </c>
      <c r="F351" s="23" t="s">
        <v>1948</v>
      </c>
    </row>
    <row r="352" spans="3:6">
      <c r="C352" s="23" t="s">
        <v>2641</v>
      </c>
      <c r="D352" s="23" t="s">
        <v>2642</v>
      </c>
      <c r="E352" s="23" t="s">
        <v>2643</v>
      </c>
      <c r="F352" s="23" t="s">
        <v>1938</v>
      </c>
    </row>
    <row r="353" spans="3:6">
      <c r="E353" s="23" t="s">
        <v>2644</v>
      </c>
      <c r="F353" s="23" t="s">
        <v>2645</v>
      </c>
    </row>
    <row r="354" spans="3:6">
      <c r="E354" s="23" t="s">
        <v>2646</v>
      </c>
      <c r="F354" s="23" t="s">
        <v>2647</v>
      </c>
    </row>
    <row r="355" spans="3:6">
      <c r="E355" s="23" t="s">
        <v>2648</v>
      </c>
      <c r="F355" s="23" t="s">
        <v>2649</v>
      </c>
    </row>
    <row r="356" spans="3:6">
      <c r="E356" s="23" t="s">
        <v>2650</v>
      </c>
      <c r="F356" s="23" t="s">
        <v>2651</v>
      </c>
    </row>
    <row r="357" spans="3:6">
      <c r="E357" s="23" t="s">
        <v>2652</v>
      </c>
      <c r="F357" s="23" t="s">
        <v>1948</v>
      </c>
    </row>
    <row r="358" spans="3:6">
      <c r="C358" s="23" t="s">
        <v>2653</v>
      </c>
      <c r="D358" s="23" t="s">
        <v>2654</v>
      </c>
      <c r="E358" s="23" t="s">
        <v>2655</v>
      </c>
      <c r="F358" s="23" t="s">
        <v>1938</v>
      </c>
    </row>
    <row r="359" spans="3:6">
      <c r="E359" s="23" t="s">
        <v>2656</v>
      </c>
      <c r="F359" s="23" t="s">
        <v>2657</v>
      </c>
    </row>
    <row r="360" spans="3:6">
      <c r="E360" s="23" t="s">
        <v>2658</v>
      </c>
      <c r="F360" s="23" t="s">
        <v>2659</v>
      </c>
    </row>
    <row r="361" spans="3:6">
      <c r="E361" s="23" t="s">
        <v>2660</v>
      </c>
      <c r="F361" s="23" t="s">
        <v>2661</v>
      </c>
    </row>
    <row r="362" spans="3:6">
      <c r="E362" s="23" t="s">
        <v>2662</v>
      </c>
      <c r="F362" s="23" t="s">
        <v>2663</v>
      </c>
    </row>
    <row r="363" spans="3:6" ht="25.2">
      <c r="E363" s="23" t="s">
        <v>2664</v>
      </c>
      <c r="F363" s="23" t="s">
        <v>2665</v>
      </c>
    </row>
    <row r="364" spans="3:6" ht="25.2">
      <c r="E364" s="23" t="s">
        <v>2666</v>
      </c>
      <c r="F364" s="23" t="s">
        <v>2667</v>
      </c>
    </row>
    <row r="365" spans="3:6" ht="25.2">
      <c r="E365" s="23" t="s">
        <v>2668</v>
      </c>
      <c r="F365" s="23" t="s">
        <v>2669</v>
      </c>
    </row>
    <row r="366" spans="3:6">
      <c r="E366" s="23" t="s">
        <v>2670</v>
      </c>
      <c r="F366" s="23" t="s">
        <v>1948</v>
      </c>
    </row>
    <row r="367" spans="3:6">
      <c r="C367" s="23" t="s">
        <v>2671</v>
      </c>
      <c r="D367" s="23" t="s">
        <v>2672</v>
      </c>
      <c r="E367" s="23" t="s">
        <v>2673</v>
      </c>
      <c r="F367" s="23" t="s">
        <v>1938</v>
      </c>
    </row>
    <row r="368" spans="3:6" ht="25.2">
      <c r="E368" s="23" t="s">
        <v>2674</v>
      </c>
      <c r="F368" s="23" t="s">
        <v>2675</v>
      </c>
    </row>
    <row r="369" spans="1:6">
      <c r="E369" s="23" t="s">
        <v>2676</v>
      </c>
      <c r="F369" s="23" t="s">
        <v>2677</v>
      </c>
    </row>
    <row r="370" spans="1:6" ht="25.2">
      <c r="E370" s="23" t="s">
        <v>2678</v>
      </c>
      <c r="F370" s="23" t="s">
        <v>2679</v>
      </c>
    </row>
    <row r="371" spans="1:6">
      <c r="E371" s="23" t="s">
        <v>2680</v>
      </c>
      <c r="F371" s="23" t="s">
        <v>2681</v>
      </c>
    </row>
    <row r="372" spans="1:6" ht="25.2">
      <c r="E372" s="23" t="s">
        <v>2682</v>
      </c>
      <c r="F372" s="23" t="s">
        <v>2683</v>
      </c>
    </row>
    <row r="373" spans="1:6">
      <c r="E373" s="23" t="s">
        <v>2684</v>
      </c>
      <c r="F373" s="23" t="s">
        <v>1948</v>
      </c>
    </row>
    <row r="374" spans="1:6">
      <c r="A374" s="23" t="s">
        <v>2685</v>
      </c>
      <c r="B374" s="23" t="s">
        <v>2686</v>
      </c>
      <c r="C374" s="23" t="s">
        <v>2687</v>
      </c>
      <c r="D374" s="23" t="s">
        <v>1938</v>
      </c>
      <c r="E374" s="23" t="s">
        <v>2688</v>
      </c>
      <c r="F374" s="23" t="s">
        <v>1938</v>
      </c>
    </row>
    <row r="375" spans="1:6">
      <c r="C375" s="23" t="s">
        <v>2689</v>
      </c>
      <c r="D375" s="23" t="s">
        <v>2690</v>
      </c>
      <c r="E375" s="23" t="s">
        <v>2691</v>
      </c>
      <c r="F375" s="23" t="s">
        <v>1938</v>
      </c>
    </row>
    <row r="376" spans="1:6">
      <c r="E376" s="23" t="s">
        <v>2692</v>
      </c>
      <c r="F376" s="23" t="s">
        <v>2693</v>
      </c>
    </row>
    <row r="377" spans="1:6">
      <c r="E377" s="23" t="s">
        <v>2694</v>
      </c>
      <c r="F377" s="23" t="s">
        <v>2695</v>
      </c>
    </row>
    <row r="378" spans="1:6">
      <c r="E378" s="23" t="s">
        <v>2696</v>
      </c>
      <c r="F378" s="23" t="s">
        <v>2697</v>
      </c>
    </row>
    <row r="379" spans="1:6">
      <c r="E379" s="23" t="s">
        <v>2698</v>
      </c>
      <c r="F379" s="23" t="s">
        <v>2699</v>
      </c>
    </row>
    <row r="380" spans="1:6">
      <c r="E380" s="23" t="s">
        <v>2700</v>
      </c>
      <c r="F380" s="23" t="s">
        <v>2701</v>
      </c>
    </row>
    <row r="381" spans="1:6">
      <c r="E381" s="23" t="s">
        <v>2702</v>
      </c>
      <c r="F381" s="23" t="s">
        <v>2703</v>
      </c>
    </row>
    <row r="382" spans="1:6">
      <c r="E382" s="23" t="s">
        <v>2704</v>
      </c>
      <c r="F382" s="23" t="s">
        <v>1948</v>
      </c>
    </row>
    <row r="383" spans="1:6">
      <c r="C383" s="23" t="s">
        <v>2705</v>
      </c>
      <c r="D383" s="23" t="s">
        <v>2706</v>
      </c>
      <c r="E383" s="23" t="s">
        <v>2707</v>
      </c>
      <c r="F383" s="23" t="s">
        <v>1938</v>
      </c>
    </row>
    <row r="384" spans="1:6">
      <c r="E384" s="23" t="s">
        <v>2708</v>
      </c>
      <c r="F384" s="23" t="s">
        <v>2709</v>
      </c>
    </row>
    <row r="385" spans="1:6">
      <c r="E385" s="23" t="s">
        <v>2710</v>
      </c>
      <c r="F385" s="23" t="s">
        <v>2711</v>
      </c>
    </row>
    <row r="386" spans="1:6">
      <c r="E386" s="23" t="s">
        <v>2712</v>
      </c>
      <c r="F386" s="23" t="s">
        <v>2713</v>
      </c>
    </row>
    <row r="387" spans="1:6">
      <c r="E387" s="23" t="s">
        <v>2714</v>
      </c>
      <c r="F387" s="23" t="s">
        <v>2715</v>
      </c>
    </row>
    <row r="388" spans="1:6">
      <c r="E388" s="23" t="s">
        <v>2716</v>
      </c>
      <c r="F388" s="23" t="s">
        <v>2717</v>
      </c>
    </row>
    <row r="389" spans="1:6">
      <c r="E389" s="23" t="s">
        <v>2718</v>
      </c>
      <c r="F389" s="23" t="s">
        <v>2719</v>
      </c>
    </row>
    <row r="390" spans="1:6">
      <c r="E390" s="23" t="s">
        <v>2720</v>
      </c>
      <c r="F390" s="23" t="s">
        <v>2721</v>
      </c>
    </row>
    <row r="391" spans="1:6">
      <c r="E391" s="23" t="s">
        <v>2722</v>
      </c>
      <c r="F391" s="23" t="s">
        <v>1948</v>
      </c>
    </row>
    <row r="392" spans="1:6">
      <c r="C392" s="23" t="s">
        <v>2723</v>
      </c>
      <c r="D392" s="23" t="s">
        <v>2724</v>
      </c>
      <c r="E392" s="23" t="s">
        <v>2725</v>
      </c>
      <c r="F392" s="23" t="s">
        <v>1938</v>
      </c>
    </row>
    <row r="393" spans="1:6">
      <c r="E393" s="23" t="s">
        <v>2726</v>
      </c>
      <c r="F393" s="23" t="s">
        <v>2727</v>
      </c>
    </row>
    <row r="394" spans="1:6">
      <c r="E394" s="23" t="s">
        <v>2728</v>
      </c>
      <c r="F394" s="23" t="s">
        <v>2729</v>
      </c>
    </row>
    <row r="395" spans="1:6" ht="25.2">
      <c r="E395" s="23" t="s">
        <v>2730</v>
      </c>
      <c r="F395" s="23" t="s">
        <v>2731</v>
      </c>
    </row>
    <row r="396" spans="1:6">
      <c r="E396" s="23" t="s">
        <v>2732</v>
      </c>
      <c r="F396" s="23" t="s">
        <v>1948</v>
      </c>
    </row>
    <row r="397" spans="1:6" ht="25.2">
      <c r="A397" s="23" t="s">
        <v>2733</v>
      </c>
      <c r="B397" s="23" t="s">
        <v>2734</v>
      </c>
      <c r="C397" s="23" t="s">
        <v>2735</v>
      </c>
      <c r="D397" s="23" t="s">
        <v>1938</v>
      </c>
      <c r="E397" s="23" t="s">
        <v>2736</v>
      </c>
      <c r="F397" s="23" t="s">
        <v>1938</v>
      </c>
    </row>
    <row r="398" spans="1:6">
      <c r="E398" s="23" t="s">
        <v>2737</v>
      </c>
      <c r="F398" s="23" t="s">
        <v>2738</v>
      </c>
    </row>
    <row r="399" spans="1:6">
      <c r="E399" s="23" t="s">
        <v>2739</v>
      </c>
      <c r="F399" s="23" t="s">
        <v>2740</v>
      </c>
    </row>
    <row r="400" spans="1:6">
      <c r="C400" s="23" t="s">
        <v>2741</v>
      </c>
      <c r="D400" s="23" t="s">
        <v>2742</v>
      </c>
      <c r="E400" s="23" t="s">
        <v>2743</v>
      </c>
      <c r="F400" s="23" t="s">
        <v>1938</v>
      </c>
    </row>
    <row r="401" spans="3:6" ht="25.2">
      <c r="E401" s="23" t="s">
        <v>2744</v>
      </c>
      <c r="F401" s="23" t="s">
        <v>2745</v>
      </c>
    </row>
    <row r="402" spans="3:6" ht="25.2">
      <c r="E402" s="23" t="s">
        <v>2746</v>
      </c>
      <c r="F402" s="23" t="s">
        <v>2747</v>
      </c>
    </row>
    <row r="403" spans="3:6" ht="25.2">
      <c r="E403" s="23" t="s">
        <v>2748</v>
      </c>
      <c r="F403" s="23" t="s">
        <v>2749</v>
      </c>
    </row>
    <row r="404" spans="3:6" ht="25.2">
      <c r="E404" s="23" t="s">
        <v>2750</v>
      </c>
      <c r="F404" s="23" t="s">
        <v>2751</v>
      </c>
    </row>
    <row r="405" spans="3:6" ht="25.2">
      <c r="E405" s="23" t="s">
        <v>2752</v>
      </c>
      <c r="F405" s="23" t="s">
        <v>2753</v>
      </c>
    </row>
    <row r="406" spans="3:6">
      <c r="E406" s="23" t="s">
        <v>2754</v>
      </c>
      <c r="F406" s="23" t="s">
        <v>2755</v>
      </c>
    </row>
    <row r="407" spans="3:6">
      <c r="E407" s="23" t="s">
        <v>2756</v>
      </c>
      <c r="F407" s="23" t="s">
        <v>2757</v>
      </c>
    </row>
    <row r="408" spans="3:6">
      <c r="E408" s="23" t="s">
        <v>2758</v>
      </c>
      <c r="F408" s="23" t="s">
        <v>2759</v>
      </c>
    </row>
    <row r="409" spans="3:6">
      <c r="E409" s="23" t="s">
        <v>2760</v>
      </c>
      <c r="F409" s="23" t="s">
        <v>1948</v>
      </c>
    </row>
    <row r="410" spans="3:6">
      <c r="C410" s="23" t="s">
        <v>2761</v>
      </c>
      <c r="D410" s="23" t="s">
        <v>2762</v>
      </c>
      <c r="E410" s="23" t="s">
        <v>2763</v>
      </c>
      <c r="F410" s="23" t="s">
        <v>1938</v>
      </c>
    </row>
    <row r="411" spans="3:6">
      <c r="E411" s="23" t="s">
        <v>2764</v>
      </c>
      <c r="F411" s="23" t="s">
        <v>2765</v>
      </c>
    </row>
    <row r="412" spans="3:6">
      <c r="E412" s="23" t="s">
        <v>2766</v>
      </c>
      <c r="F412" s="23" t="s">
        <v>2767</v>
      </c>
    </row>
    <row r="413" spans="3:6">
      <c r="E413" s="23" t="s">
        <v>2768</v>
      </c>
      <c r="F413" s="23" t="s">
        <v>2769</v>
      </c>
    </row>
    <row r="414" spans="3:6" ht="25.2">
      <c r="E414" s="23" t="s">
        <v>2770</v>
      </c>
      <c r="F414" s="23" t="s">
        <v>2771</v>
      </c>
    </row>
    <row r="415" spans="3:6">
      <c r="E415" s="23" t="s">
        <v>2772</v>
      </c>
      <c r="F415" s="23" t="s">
        <v>2773</v>
      </c>
    </row>
    <row r="416" spans="3:6">
      <c r="E416" s="23" t="s">
        <v>2774</v>
      </c>
      <c r="F416" s="23" t="s">
        <v>2775</v>
      </c>
    </row>
    <row r="417" spans="3:6">
      <c r="E417" s="23" t="s">
        <v>2776</v>
      </c>
      <c r="F417" s="23" t="s">
        <v>1948</v>
      </c>
    </row>
    <row r="418" spans="3:6">
      <c r="C418" s="23" t="s">
        <v>2777</v>
      </c>
      <c r="D418" s="23" t="s">
        <v>2778</v>
      </c>
      <c r="E418" s="23" t="s">
        <v>2779</v>
      </c>
      <c r="F418" s="23" t="s">
        <v>1938</v>
      </c>
    </row>
    <row r="419" spans="3:6">
      <c r="E419" s="23" t="s">
        <v>2780</v>
      </c>
      <c r="F419" s="23" t="s">
        <v>2781</v>
      </c>
    </row>
    <row r="420" spans="3:6" ht="25.2">
      <c r="E420" s="23" t="s">
        <v>2782</v>
      </c>
      <c r="F420" s="23" t="s">
        <v>2783</v>
      </c>
    </row>
    <row r="421" spans="3:6">
      <c r="E421" s="23" t="s">
        <v>2784</v>
      </c>
      <c r="F421" s="23" t="s">
        <v>2785</v>
      </c>
    </row>
    <row r="422" spans="3:6">
      <c r="E422" s="23" t="s">
        <v>2786</v>
      </c>
      <c r="F422" s="23" t="s">
        <v>2759</v>
      </c>
    </row>
    <row r="423" spans="3:6">
      <c r="E423" s="23" t="s">
        <v>2787</v>
      </c>
      <c r="F423" s="23" t="s">
        <v>1948</v>
      </c>
    </row>
    <row r="424" spans="3:6">
      <c r="C424" s="23" t="s">
        <v>2788</v>
      </c>
      <c r="D424" s="23" t="s">
        <v>2789</v>
      </c>
      <c r="E424" s="23" t="s">
        <v>2790</v>
      </c>
      <c r="F424" s="23" t="s">
        <v>1938</v>
      </c>
    </row>
    <row r="425" spans="3:6">
      <c r="E425" s="23" t="s">
        <v>2791</v>
      </c>
      <c r="F425" s="23" t="s">
        <v>2792</v>
      </c>
    </row>
    <row r="426" spans="3:6">
      <c r="E426" s="23" t="s">
        <v>2793</v>
      </c>
      <c r="F426" s="23" t="s">
        <v>2794</v>
      </c>
    </row>
    <row r="427" spans="3:6">
      <c r="E427" s="23" t="s">
        <v>2795</v>
      </c>
      <c r="F427" s="23" t="s">
        <v>2796</v>
      </c>
    </row>
    <row r="428" spans="3:6">
      <c r="E428" s="23" t="s">
        <v>2797</v>
      </c>
      <c r="F428" s="23" t="s">
        <v>2798</v>
      </c>
    </row>
    <row r="429" spans="3:6">
      <c r="E429" s="23" t="s">
        <v>2799</v>
      </c>
      <c r="F429" s="23" t="s">
        <v>2800</v>
      </c>
    </row>
    <row r="430" spans="3:6">
      <c r="E430" s="23" t="s">
        <v>2801</v>
      </c>
      <c r="F430" s="23" t="s">
        <v>2802</v>
      </c>
    </row>
    <row r="431" spans="3:6">
      <c r="E431" s="23" t="s">
        <v>2803</v>
      </c>
      <c r="F431" s="23" t="s">
        <v>2804</v>
      </c>
    </row>
    <row r="432" spans="3:6">
      <c r="E432" s="23" t="s">
        <v>2805</v>
      </c>
      <c r="F432" s="23" t="s">
        <v>2759</v>
      </c>
    </row>
    <row r="433" spans="3:6">
      <c r="E433" s="23" t="s">
        <v>2806</v>
      </c>
      <c r="F433" s="23" t="s">
        <v>1948</v>
      </c>
    </row>
    <row r="434" spans="3:6" ht="25.2">
      <c r="C434" s="23" t="s">
        <v>2807</v>
      </c>
      <c r="D434" s="23" t="s">
        <v>2808</v>
      </c>
      <c r="E434" s="23" t="s">
        <v>2809</v>
      </c>
      <c r="F434" s="23" t="s">
        <v>1938</v>
      </c>
    </row>
    <row r="435" spans="3:6">
      <c r="E435" s="23" t="s">
        <v>2810</v>
      </c>
      <c r="F435" s="23" t="s">
        <v>2811</v>
      </c>
    </row>
    <row r="436" spans="3:6" ht="25.2">
      <c r="E436" s="23" t="s">
        <v>2812</v>
      </c>
      <c r="F436" s="23" t="s">
        <v>2813</v>
      </c>
    </row>
    <row r="437" spans="3:6" ht="25.2">
      <c r="E437" s="23" t="s">
        <v>2814</v>
      </c>
      <c r="F437" s="23" t="s">
        <v>2815</v>
      </c>
    </row>
    <row r="438" spans="3:6" ht="25.2">
      <c r="E438" s="23" t="s">
        <v>2816</v>
      </c>
      <c r="F438" s="23" t="s">
        <v>2817</v>
      </c>
    </row>
    <row r="439" spans="3:6">
      <c r="E439" s="23" t="s">
        <v>2818</v>
      </c>
      <c r="F439" s="23" t="s">
        <v>2759</v>
      </c>
    </row>
    <row r="440" spans="3:6">
      <c r="E440" s="23" t="s">
        <v>2819</v>
      </c>
      <c r="F440" s="23" t="s">
        <v>1948</v>
      </c>
    </row>
    <row r="441" spans="3:6">
      <c r="C441" s="23" t="s">
        <v>2820</v>
      </c>
      <c r="D441" s="23" t="s">
        <v>2821</v>
      </c>
      <c r="E441" s="23" t="s">
        <v>2822</v>
      </c>
      <c r="F441" s="23" t="s">
        <v>1938</v>
      </c>
    </row>
    <row r="442" spans="3:6">
      <c r="E442" s="23" t="s">
        <v>2823</v>
      </c>
      <c r="F442" s="23" t="s">
        <v>2824</v>
      </c>
    </row>
    <row r="443" spans="3:6">
      <c r="E443" s="23" t="s">
        <v>2825</v>
      </c>
      <c r="F443" s="23" t="s">
        <v>2826</v>
      </c>
    </row>
    <row r="444" spans="3:6">
      <c r="E444" s="23" t="s">
        <v>2827</v>
      </c>
      <c r="F444" s="23" t="s">
        <v>2828</v>
      </c>
    </row>
    <row r="445" spans="3:6" ht="25.2">
      <c r="E445" s="23" t="s">
        <v>2829</v>
      </c>
      <c r="F445" s="23" t="s">
        <v>2830</v>
      </c>
    </row>
    <row r="446" spans="3:6" ht="25.2">
      <c r="E446" s="23" t="s">
        <v>2831</v>
      </c>
      <c r="F446" s="23" t="s">
        <v>2832</v>
      </c>
    </row>
    <row r="447" spans="3:6">
      <c r="E447" s="23" t="s">
        <v>2833</v>
      </c>
      <c r="F447" s="23" t="s">
        <v>2759</v>
      </c>
    </row>
    <row r="448" spans="3:6">
      <c r="E448" s="23" t="s">
        <v>2834</v>
      </c>
      <c r="F448" s="23" t="s">
        <v>1948</v>
      </c>
    </row>
    <row r="449" spans="1:9">
      <c r="C449" s="23" t="s">
        <v>2835</v>
      </c>
      <c r="D449" s="23" t="s">
        <v>2836</v>
      </c>
      <c r="E449" s="23" t="s">
        <v>2837</v>
      </c>
      <c r="F449" s="23" t="s">
        <v>1938</v>
      </c>
    </row>
    <row r="450" spans="1:9">
      <c r="E450" s="23" t="s">
        <v>2838</v>
      </c>
      <c r="F450" s="23" t="s">
        <v>2839</v>
      </c>
    </row>
    <row r="451" spans="1:9">
      <c r="E451" s="23" t="s">
        <v>2840</v>
      </c>
      <c r="F451" s="23" t="s">
        <v>2759</v>
      </c>
    </row>
    <row r="452" spans="1:9">
      <c r="E452" s="23" t="s">
        <v>2841</v>
      </c>
      <c r="F452" s="23" t="s">
        <v>1948</v>
      </c>
    </row>
    <row r="453" spans="1:9">
      <c r="C453" s="23" t="s">
        <v>2842</v>
      </c>
      <c r="D453" s="23" t="s">
        <v>2843</v>
      </c>
      <c r="E453" s="23" t="s">
        <v>2844</v>
      </c>
      <c r="F453" s="23" t="s">
        <v>1938</v>
      </c>
    </row>
    <row r="454" spans="1:9">
      <c r="E454" s="23" t="s">
        <v>2845</v>
      </c>
      <c r="F454" s="23" t="s">
        <v>2846</v>
      </c>
    </row>
    <row r="455" spans="1:9">
      <c r="E455" s="23" t="s">
        <v>2847</v>
      </c>
      <c r="F455" s="23" t="s">
        <v>2848</v>
      </c>
    </row>
    <row r="456" spans="1:9">
      <c r="E456" s="23" t="s">
        <v>2849</v>
      </c>
      <c r="F456" s="23" t="s">
        <v>2850</v>
      </c>
    </row>
    <row r="457" spans="1:9">
      <c r="E457" s="23" t="s">
        <v>2851</v>
      </c>
      <c r="F457" s="23" t="s">
        <v>2759</v>
      </c>
    </row>
    <row r="458" spans="1:9">
      <c r="E458" s="23" t="s">
        <v>2852</v>
      </c>
      <c r="F458" s="23" t="s">
        <v>1948</v>
      </c>
    </row>
    <row r="459" spans="1:9">
      <c r="A459" s="23" t="s">
        <v>2853</v>
      </c>
      <c r="B459" s="23" t="s">
        <v>2854</v>
      </c>
      <c r="C459" s="23" t="s">
        <v>2855</v>
      </c>
      <c r="D459" s="23" t="s">
        <v>1938</v>
      </c>
      <c r="E459" s="23" t="s">
        <v>2856</v>
      </c>
      <c r="F459" s="23" t="s">
        <v>1938</v>
      </c>
      <c r="G459" s="193" t="str">
        <f>_xlfn.CONCAT(C459," - ",D459)</f>
        <v>K0 - General</v>
      </c>
      <c r="I459" s="23" t="str">
        <f>_xlfn.CONCAT(E459," - ",F459)</f>
        <v>K00 - General</v>
      </c>
    </row>
    <row r="460" spans="1:9">
      <c r="C460" s="23" t="s">
        <v>2857</v>
      </c>
      <c r="D460" s="23" t="s">
        <v>2858</v>
      </c>
      <c r="E460" s="23" t="s">
        <v>2859</v>
      </c>
      <c r="F460" s="23" t="s">
        <v>1938</v>
      </c>
      <c r="G460" s="355" t="str">
        <f>_xlfn.CONCAT(C460," - ",D460)</f>
        <v>K1 - Basic Areas of Law</v>
      </c>
      <c r="I460" s="23" t="str">
        <f t="shared" ref="I460:I488" si="0">_xlfn.CONCAT(E460," - ",F460)</f>
        <v>K10 - General</v>
      </c>
    </row>
    <row r="461" spans="1:9">
      <c r="E461" s="23" t="s">
        <v>2860</v>
      </c>
      <c r="F461" s="23" t="s">
        <v>2861</v>
      </c>
      <c r="G461" s="355"/>
      <c r="I461" s="23" t="str">
        <f t="shared" si="0"/>
        <v>K11 - Property Law</v>
      </c>
    </row>
    <row r="462" spans="1:9">
      <c r="E462" s="23" t="s">
        <v>2862</v>
      </c>
      <c r="F462" s="23" t="s">
        <v>2863</v>
      </c>
      <c r="G462" s="355"/>
      <c r="I462" s="23" t="str">
        <f t="shared" si="0"/>
        <v>K12 - Contract Law</v>
      </c>
    </row>
    <row r="463" spans="1:9">
      <c r="E463" s="23" t="s">
        <v>2864</v>
      </c>
      <c r="F463" s="23" t="s">
        <v>2865</v>
      </c>
      <c r="G463" s="355"/>
      <c r="I463" s="23" t="str">
        <f t="shared" si="0"/>
        <v>K13 - Tort Law and Product Liability &amp;bull; Forensic Economics</v>
      </c>
    </row>
    <row r="464" spans="1:9">
      <c r="E464" s="23" t="s">
        <v>2866</v>
      </c>
      <c r="F464" s="23" t="s">
        <v>2867</v>
      </c>
      <c r="G464" s="355"/>
      <c r="I464" s="23" t="str">
        <f t="shared" si="0"/>
        <v>K14 - Criminal Law</v>
      </c>
    </row>
    <row r="465" spans="3:9">
      <c r="E465" s="23" t="s">
        <v>2868</v>
      </c>
      <c r="F465" s="23" t="s">
        <v>2869</v>
      </c>
      <c r="G465" s="355"/>
      <c r="I465" s="23" t="str">
        <f t="shared" si="0"/>
        <v>K15 - Civil Law &amp;bull; Common Law</v>
      </c>
    </row>
    <row r="466" spans="3:9">
      <c r="E466" s="23" t="s">
        <v>2870</v>
      </c>
      <c r="F466" s="23" t="s">
        <v>2871</v>
      </c>
      <c r="G466" s="355"/>
      <c r="I466" s="23" t="str">
        <f t="shared" si="0"/>
        <v>K16 - Election Law</v>
      </c>
    </row>
    <row r="467" spans="3:9">
      <c r="E467" s="23" t="s">
        <v>2872</v>
      </c>
      <c r="F467" s="23" t="s">
        <v>1948</v>
      </c>
      <c r="G467" s="355"/>
      <c r="I467" s="23" t="str">
        <f t="shared" si="0"/>
        <v>K19 - Other</v>
      </c>
    </row>
    <row r="468" spans="3:9">
      <c r="C468" s="23" t="s">
        <v>2873</v>
      </c>
      <c r="D468" s="23" t="s">
        <v>2874</v>
      </c>
      <c r="E468" s="23" t="s">
        <v>2875</v>
      </c>
      <c r="F468" s="23" t="s">
        <v>1938</v>
      </c>
      <c r="G468" s="355" t="str">
        <f>_xlfn.CONCAT(C468," - ",D468)</f>
        <v>K2 - Regulation and Business Law</v>
      </c>
      <c r="I468" s="23" t="str">
        <f t="shared" si="0"/>
        <v>K20 - General</v>
      </c>
    </row>
    <row r="469" spans="3:9">
      <c r="E469" s="23" t="s">
        <v>2876</v>
      </c>
      <c r="F469" s="23" t="s">
        <v>2877</v>
      </c>
      <c r="G469" s="355"/>
      <c r="I469" s="23" t="str">
        <f t="shared" si="0"/>
        <v>K21 - Antitrust Law</v>
      </c>
    </row>
    <row r="470" spans="3:9">
      <c r="E470" s="23" t="s">
        <v>2878</v>
      </c>
      <c r="F470" s="23" t="s">
        <v>2879</v>
      </c>
      <c r="G470" s="355"/>
      <c r="I470" s="23" t="str">
        <f t="shared" si="0"/>
        <v>K22 - Business and Securities Law</v>
      </c>
    </row>
    <row r="471" spans="3:9">
      <c r="E471" s="23" t="s">
        <v>2880</v>
      </c>
      <c r="F471" s="23" t="s">
        <v>2881</v>
      </c>
      <c r="G471" s="355"/>
      <c r="I471" s="23" t="str">
        <f t="shared" si="0"/>
        <v>K23 - Regulated Industries and Administrative Law</v>
      </c>
    </row>
    <row r="472" spans="3:9">
      <c r="E472" s="23" t="s">
        <v>2882</v>
      </c>
      <c r="F472" s="23" t="s">
        <v>2883</v>
      </c>
      <c r="G472" s="355"/>
      <c r="I472" s="23" t="str">
        <f t="shared" si="0"/>
        <v>K24 - Cyber Law</v>
      </c>
    </row>
    <row r="473" spans="3:9">
      <c r="E473" s="23" t="s">
        <v>2884</v>
      </c>
      <c r="F473" s="23" t="s">
        <v>2885</v>
      </c>
      <c r="G473" s="355"/>
      <c r="I473" s="23" t="str">
        <f t="shared" si="0"/>
        <v>K25 - Real Estate Law</v>
      </c>
    </row>
    <row r="474" spans="3:9">
      <c r="E474" s="23" t="s">
        <v>2886</v>
      </c>
      <c r="F474" s="23" t="s">
        <v>1948</v>
      </c>
      <c r="G474" s="355"/>
      <c r="I474" s="23" t="str">
        <f t="shared" si="0"/>
        <v>K29 - Other</v>
      </c>
    </row>
    <row r="475" spans="3:9">
      <c r="C475" s="23" t="s">
        <v>2887</v>
      </c>
      <c r="D475" s="23" t="s">
        <v>2888</v>
      </c>
      <c r="E475" s="23" t="s">
        <v>2889</v>
      </c>
      <c r="F475" s="23" t="s">
        <v>1938</v>
      </c>
      <c r="G475" s="355" t="str">
        <f>_xlfn.CONCAT(C475," - ",D475)</f>
        <v>K3 - Other Substantive Areas of Law</v>
      </c>
      <c r="I475" s="23" t="str">
        <f t="shared" si="0"/>
        <v>K30 - General</v>
      </c>
    </row>
    <row r="476" spans="3:9">
      <c r="E476" s="23" t="s">
        <v>2890</v>
      </c>
      <c r="F476" s="23" t="s">
        <v>2891</v>
      </c>
      <c r="G476" s="355"/>
      <c r="I476" s="23" t="str">
        <f t="shared" si="0"/>
        <v>K31 - Labor Law</v>
      </c>
    </row>
    <row r="477" spans="3:9">
      <c r="E477" s="23" t="s">
        <v>2892</v>
      </c>
      <c r="F477" s="23" t="s">
        <v>2893</v>
      </c>
      <c r="G477" s="355"/>
      <c r="I477" s="23" t="str">
        <f t="shared" si="0"/>
        <v>K32 - Energy, Environmental, Health, and Safety Law</v>
      </c>
    </row>
    <row r="478" spans="3:9">
      <c r="E478" s="23" t="s">
        <v>2894</v>
      </c>
      <c r="F478" s="23" t="s">
        <v>904</v>
      </c>
      <c r="G478" s="355"/>
      <c r="I478" s="23" t="str">
        <f t="shared" si="0"/>
        <v>K33 - International Law</v>
      </c>
    </row>
    <row r="479" spans="3:9">
      <c r="E479" s="23" t="s">
        <v>2895</v>
      </c>
      <c r="F479" s="23" t="s">
        <v>2896</v>
      </c>
      <c r="G479" s="355"/>
      <c r="I479" s="23" t="str">
        <f t="shared" si="0"/>
        <v>K34 - Tax Law</v>
      </c>
    </row>
    <row r="480" spans="3:9">
      <c r="E480" s="23" t="s">
        <v>2897</v>
      </c>
      <c r="F480" s="23" t="s">
        <v>2898</v>
      </c>
      <c r="G480" s="355"/>
      <c r="I480" s="23" t="str">
        <f t="shared" si="0"/>
        <v>K35 - Personal Bankruptcy Law</v>
      </c>
    </row>
    <row r="481" spans="1:9">
      <c r="E481" s="23" t="s">
        <v>2899</v>
      </c>
      <c r="F481" s="23" t="s">
        <v>2900</v>
      </c>
      <c r="G481" s="355"/>
      <c r="I481" s="23" t="str">
        <f t="shared" si="0"/>
        <v>K36 - Family and Personal Law</v>
      </c>
    </row>
    <row r="482" spans="1:9">
      <c r="E482" s="23" t="s">
        <v>2901</v>
      </c>
      <c r="F482" s="23" t="s">
        <v>2902</v>
      </c>
      <c r="G482" s="355"/>
      <c r="I482" s="23" t="str">
        <f t="shared" si="0"/>
        <v>K37 - Immigration Law</v>
      </c>
    </row>
    <row r="483" spans="1:9">
      <c r="E483" s="23" t="s">
        <v>2903</v>
      </c>
      <c r="F483" s="23" t="s">
        <v>2904</v>
      </c>
      <c r="G483" s="355"/>
      <c r="I483" s="23" t="str">
        <f t="shared" si="0"/>
        <v>K38 - Human Rights Law &amp;bull; Gender Law</v>
      </c>
    </row>
    <row r="484" spans="1:9">
      <c r="E484" s="23" t="s">
        <v>2905</v>
      </c>
      <c r="F484" s="23" t="s">
        <v>1948</v>
      </c>
      <c r="G484" s="355"/>
      <c r="I484" s="23" t="str">
        <f t="shared" si="0"/>
        <v>K39 - Other</v>
      </c>
    </row>
    <row r="485" spans="1:9">
      <c r="C485" s="23" t="s">
        <v>2906</v>
      </c>
      <c r="D485" s="23" t="s">
        <v>2907</v>
      </c>
      <c r="E485" s="23" t="s">
        <v>2908</v>
      </c>
      <c r="F485" s="23" t="s">
        <v>1938</v>
      </c>
      <c r="G485" s="355" t="str">
        <f>_xlfn.CONCAT(C485," - ",D485)</f>
        <v>K4 - Legal Procedure, the Legal System, and Illegal Behavior</v>
      </c>
      <c r="I485" s="23" t="str">
        <f t="shared" si="0"/>
        <v>K40 - General</v>
      </c>
    </row>
    <row r="486" spans="1:9">
      <c r="E486" s="23" t="s">
        <v>2909</v>
      </c>
      <c r="F486" s="23" t="s">
        <v>2910</v>
      </c>
      <c r="G486" s="355"/>
      <c r="I486" s="23" t="str">
        <f t="shared" si="0"/>
        <v>K41 - Litigation Process</v>
      </c>
    </row>
    <row r="487" spans="1:9">
      <c r="E487" s="23" t="s">
        <v>2911</v>
      </c>
      <c r="F487" s="23" t="s">
        <v>2912</v>
      </c>
      <c r="G487" s="355"/>
      <c r="I487" s="23" t="str">
        <f t="shared" si="0"/>
        <v>K42 - Illegal Behavior and the Enforcement of Law</v>
      </c>
    </row>
    <row r="488" spans="1:9">
      <c r="E488" s="23" t="s">
        <v>2913</v>
      </c>
      <c r="F488" s="23" t="s">
        <v>1948</v>
      </c>
      <c r="G488" s="355"/>
      <c r="I488" s="23" t="str">
        <f t="shared" si="0"/>
        <v>K49 - Other</v>
      </c>
    </row>
    <row r="489" spans="1:9">
      <c r="A489" s="23" t="s">
        <v>2914</v>
      </c>
      <c r="B489" s="23" t="s">
        <v>2915</v>
      </c>
      <c r="C489" s="23" t="s">
        <v>2916</v>
      </c>
      <c r="D489" s="23" t="s">
        <v>1938</v>
      </c>
      <c r="E489" s="23" t="s">
        <v>2917</v>
      </c>
      <c r="F489" s="23" t="s">
        <v>1938</v>
      </c>
    </row>
    <row r="490" spans="1:9">
      <c r="C490" s="23" t="s">
        <v>2918</v>
      </c>
      <c r="D490" s="23" t="s">
        <v>2919</v>
      </c>
      <c r="E490" s="23" t="s">
        <v>2920</v>
      </c>
      <c r="F490" s="23" t="s">
        <v>1938</v>
      </c>
    </row>
    <row r="491" spans="1:9" ht="25.2">
      <c r="E491" s="23" t="s">
        <v>2921</v>
      </c>
      <c r="F491" s="23" t="s">
        <v>2922</v>
      </c>
    </row>
    <row r="492" spans="1:9">
      <c r="E492" s="23" t="s">
        <v>2923</v>
      </c>
      <c r="F492" s="23" t="s">
        <v>2924</v>
      </c>
    </row>
    <row r="493" spans="1:9">
      <c r="E493" s="23" t="s">
        <v>2925</v>
      </c>
      <c r="F493" s="23" t="s">
        <v>2926</v>
      </c>
    </row>
    <row r="494" spans="1:9" ht="25.2">
      <c r="E494" s="23" t="s">
        <v>2927</v>
      </c>
      <c r="F494" s="23" t="s">
        <v>2928</v>
      </c>
    </row>
    <row r="495" spans="1:9" ht="25.2">
      <c r="E495" s="23" t="s">
        <v>2929</v>
      </c>
      <c r="F495" s="23" t="s">
        <v>2930</v>
      </c>
    </row>
    <row r="496" spans="1:9" ht="37.799999999999997">
      <c r="E496" s="23" t="s">
        <v>2931</v>
      </c>
      <c r="F496" s="23" t="s">
        <v>2932</v>
      </c>
    </row>
    <row r="497" spans="3:6">
      <c r="E497" s="23" t="s">
        <v>2933</v>
      </c>
      <c r="F497" s="23" t="s">
        <v>2934</v>
      </c>
    </row>
    <row r="498" spans="3:6">
      <c r="E498" s="23" t="s">
        <v>2935</v>
      </c>
      <c r="F498" s="23" t="s">
        <v>1948</v>
      </c>
    </row>
    <row r="499" spans="3:6">
      <c r="C499" s="23" t="s">
        <v>2936</v>
      </c>
      <c r="D499" s="23" t="s">
        <v>2937</v>
      </c>
      <c r="E499" s="23" t="s">
        <v>2938</v>
      </c>
      <c r="F499" s="23" t="s">
        <v>1938</v>
      </c>
    </row>
    <row r="500" spans="3:6">
      <c r="E500" s="23" t="s">
        <v>2939</v>
      </c>
      <c r="F500" s="23" t="s">
        <v>2940</v>
      </c>
    </row>
    <row r="501" spans="3:6">
      <c r="E501" s="23" t="s">
        <v>2941</v>
      </c>
      <c r="F501" s="23" t="s">
        <v>2942</v>
      </c>
    </row>
    <row r="502" spans="3:6">
      <c r="E502" s="23" t="s">
        <v>2943</v>
      </c>
      <c r="F502" s="23" t="s">
        <v>2944</v>
      </c>
    </row>
    <row r="503" spans="3:6" ht="25.2">
      <c r="E503" s="23" t="s">
        <v>2945</v>
      </c>
      <c r="F503" s="23" t="s">
        <v>2946</v>
      </c>
    </row>
    <row r="504" spans="3:6">
      <c r="E504" s="23" t="s">
        <v>2947</v>
      </c>
      <c r="F504" s="23" t="s">
        <v>2948</v>
      </c>
    </row>
    <row r="505" spans="3:6">
      <c r="E505" s="23" t="s">
        <v>2949</v>
      </c>
      <c r="F505" s="23" t="s">
        <v>2950</v>
      </c>
    </row>
    <row r="506" spans="3:6">
      <c r="E506" s="23" t="s">
        <v>2951</v>
      </c>
      <c r="F506" s="23" t="s">
        <v>1948</v>
      </c>
    </row>
    <row r="507" spans="3:6">
      <c r="C507" s="23" t="s">
        <v>2952</v>
      </c>
      <c r="D507" s="23" t="s">
        <v>2953</v>
      </c>
      <c r="E507" s="23" t="s">
        <v>2954</v>
      </c>
      <c r="F507" s="23" t="s">
        <v>1938</v>
      </c>
    </row>
    <row r="508" spans="3:6" ht="25.2">
      <c r="E508" s="23" t="s">
        <v>2955</v>
      </c>
      <c r="F508" s="23" t="s">
        <v>2956</v>
      </c>
    </row>
    <row r="509" spans="3:6">
      <c r="E509" s="23" t="s">
        <v>2957</v>
      </c>
      <c r="F509" s="23" t="s">
        <v>2958</v>
      </c>
    </row>
    <row r="510" spans="3:6" ht="25.2">
      <c r="E510" s="23" t="s">
        <v>2959</v>
      </c>
      <c r="F510" s="23" t="s">
        <v>2960</v>
      </c>
    </row>
    <row r="511" spans="3:6">
      <c r="E511" s="23" t="s">
        <v>2961</v>
      </c>
      <c r="F511" s="23" t="s">
        <v>2759</v>
      </c>
    </row>
    <row r="512" spans="3:6">
      <c r="E512" s="23" t="s">
        <v>2962</v>
      </c>
      <c r="F512" s="23" t="s">
        <v>1948</v>
      </c>
    </row>
    <row r="513" spans="3:6">
      <c r="C513" s="23" t="s">
        <v>2963</v>
      </c>
      <c r="D513" s="23" t="s">
        <v>2964</v>
      </c>
      <c r="E513" s="23" t="s">
        <v>2965</v>
      </c>
      <c r="F513" s="23" t="s">
        <v>1938</v>
      </c>
    </row>
    <row r="514" spans="3:6">
      <c r="E514" s="23" t="s">
        <v>2966</v>
      </c>
      <c r="F514" s="23" t="s">
        <v>2967</v>
      </c>
    </row>
    <row r="515" spans="3:6" ht="25.2">
      <c r="E515" s="23" t="s">
        <v>2968</v>
      </c>
      <c r="F515" s="23" t="s">
        <v>2969</v>
      </c>
    </row>
    <row r="516" spans="3:6">
      <c r="E516" s="23" t="s">
        <v>2970</v>
      </c>
      <c r="F516" s="23" t="s">
        <v>2971</v>
      </c>
    </row>
    <row r="517" spans="3:6" ht="25.2">
      <c r="E517" s="23" t="s">
        <v>2972</v>
      </c>
      <c r="F517" s="23" t="s">
        <v>2973</v>
      </c>
    </row>
    <row r="518" spans="3:6">
      <c r="E518" s="23" t="s">
        <v>2974</v>
      </c>
      <c r="F518" s="23" t="s">
        <v>1948</v>
      </c>
    </row>
    <row r="519" spans="3:6">
      <c r="C519" s="23" t="s">
        <v>2975</v>
      </c>
      <c r="D519" s="23" t="s">
        <v>2976</v>
      </c>
      <c r="E519" s="23" t="s">
        <v>2977</v>
      </c>
      <c r="F519" s="23" t="s">
        <v>1938</v>
      </c>
    </row>
    <row r="520" spans="3:6">
      <c r="E520" s="23" t="s">
        <v>2978</v>
      </c>
      <c r="F520" s="23" t="s">
        <v>2979</v>
      </c>
    </row>
    <row r="521" spans="3:6">
      <c r="E521" s="23" t="s">
        <v>2980</v>
      </c>
      <c r="F521" s="23" t="s">
        <v>2981</v>
      </c>
    </row>
    <row r="522" spans="3:6">
      <c r="E522" s="23" t="s">
        <v>2982</v>
      </c>
      <c r="F522" s="23" t="s">
        <v>2983</v>
      </c>
    </row>
    <row r="523" spans="3:6">
      <c r="E523" s="23" t="s">
        <v>2984</v>
      </c>
      <c r="F523" s="23" t="s">
        <v>1948</v>
      </c>
    </row>
    <row r="524" spans="3:6">
      <c r="C524" s="23" t="s">
        <v>2985</v>
      </c>
      <c r="D524" s="23" t="s">
        <v>2986</v>
      </c>
      <c r="E524" s="23" t="s">
        <v>2987</v>
      </c>
      <c r="F524" s="23" t="s">
        <v>1938</v>
      </c>
    </row>
    <row r="525" spans="3:6" ht="25.2">
      <c r="E525" s="23" t="s">
        <v>2988</v>
      </c>
      <c r="F525" s="23" t="s">
        <v>2989</v>
      </c>
    </row>
    <row r="526" spans="3:6" ht="25.2">
      <c r="E526" s="23" t="s">
        <v>2990</v>
      </c>
      <c r="F526" s="23" t="s">
        <v>2991</v>
      </c>
    </row>
    <row r="527" spans="3:6" ht="25.2">
      <c r="E527" s="23" t="s">
        <v>2992</v>
      </c>
      <c r="F527" s="23" t="s">
        <v>2993</v>
      </c>
    </row>
    <row r="528" spans="3:6" ht="25.2">
      <c r="E528" s="23" t="s">
        <v>2994</v>
      </c>
      <c r="F528" s="23" t="s">
        <v>2995</v>
      </c>
    </row>
    <row r="529" spans="3:6" ht="25.2">
      <c r="E529" s="23" t="s">
        <v>2996</v>
      </c>
      <c r="F529" s="23" t="s">
        <v>2997</v>
      </c>
    </row>
    <row r="530" spans="3:6" ht="25.2">
      <c r="E530" s="23" t="s">
        <v>2998</v>
      </c>
      <c r="F530" s="23" t="s">
        <v>2999</v>
      </c>
    </row>
    <row r="531" spans="3:6" ht="25.2">
      <c r="E531" s="23" t="s">
        <v>3000</v>
      </c>
      <c r="F531" s="23" t="s">
        <v>3001</v>
      </c>
    </row>
    <row r="532" spans="3:6" ht="25.2">
      <c r="E532" s="23" t="s">
        <v>3002</v>
      </c>
      <c r="F532" s="23" t="s">
        <v>3003</v>
      </c>
    </row>
    <row r="533" spans="3:6">
      <c r="E533" s="23" t="s">
        <v>3004</v>
      </c>
      <c r="F533" s="23" t="s">
        <v>1948</v>
      </c>
    </row>
    <row r="534" spans="3:6">
      <c r="C534" s="23" t="s">
        <v>3005</v>
      </c>
      <c r="D534" s="23" t="s">
        <v>3006</v>
      </c>
      <c r="E534" s="23" t="s">
        <v>3007</v>
      </c>
      <c r="F534" s="23" t="s">
        <v>1938</v>
      </c>
    </row>
    <row r="535" spans="3:6">
      <c r="E535" s="23" t="s">
        <v>3008</v>
      </c>
      <c r="F535" s="23" t="s">
        <v>3009</v>
      </c>
    </row>
    <row r="536" spans="3:6" ht="25.2">
      <c r="E536" s="23" t="s">
        <v>3010</v>
      </c>
      <c r="F536" s="23" t="s">
        <v>3011</v>
      </c>
    </row>
    <row r="537" spans="3:6">
      <c r="E537" s="23" t="s">
        <v>3012</v>
      </c>
      <c r="F537" s="23" t="s">
        <v>3013</v>
      </c>
    </row>
    <row r="538" spans="3:6">
      <c r="E538" s="23" t="s">
        <v>3014</v>
      </c>
      <c r="F538" s="23" t="s">
        <v>3015</v>
      </c>
    </row>
    <row r="539" spans="3:6">
      <c r="E539" s="23" t="s">
        <v>3016</v>
      </c>
      <c r="F539" s="23" t="s">
        <v>2721</v>
      </c>
    </row>
    <row r="540" spans="3:6">
      <c r="E540" s="23" t="s">
        <v>3017</v>
      </c>
      <c r="F540" s="23" t="s">
        <v>1948</v>
      </c>
    </row>
    <row r="541" spans="3:6">
      <c r="C541" s="23" t="s">
        <v>3018</v>
      </c>
      <c r="D541" s="23" t="s">
        <v>3019</v>
      </c>
      <c r="E541" s="23" t="s">
        <v>3020</v>
      </c>
      <c r="F541" s="23" t="s">
        <v>1938</v>
      </c>
    </row>
    <row r="542" spans="3:6">
      <c r="E542" s="23" t="s">
        <v>3021</v>
      </c>
      <c r="F542" s="23" t="s">
        <v>3022</v>
      </c>
    </row>
    <row r="543" spans="3:6">
      <c r="E543" s="23" t="s">
        <v>3023</v>
      </c>
      <c r="F543" s="23" t="s">
        <v>3024</v>
      </c>
    </row>
    <row r="544" spans="3:6" ht="25.2">
      <c r="E544" s="23" t="s">
        <v>3025</v>
      </c>
      <c r="F544" s="23" t="s">
        <v>3026</v>
      </c>
    </row>
    <row r="545" spans="3:6">
      <c r="E545" s="23" t="s">
        <v>3027</v>
      </c>
      <c r="F545" s="23" t="s">
        <v>3028</v>
      </c>
    </row>
    <row r="546" spans="3:6">
      <c r="E546" s="23" t="s">
        <v>3029</v>
      </c>
      <c r="F546" s="23" t="s">
        <v>3030</v>
      </c>
    </row>
    <row r="547" spans="3:6" ht="25.2">
      <c r="E547" s="23" t="s">
        <v>3031</v>
      </c>
      <c r="F547" s="23" t="s">
        <v>3032</v>
      </c>
    </row>
    <row r="548" spans="3:6">
      <c r="E548" s="23" t="s">
        <v>3033</v>
      </c>
      <c r="F548" s="23" t="s">
        <v>3034</v>
      </c>
    </row>
    <row r="549" spans="3:6">
      <c r="E549" s="23" t="s">
        <v>3035</v>
      </c>
      <c r="F549" s="23" t="s">
        <v>2721</v>
      </c>
    </row>
    <row r="550" spans="3:6">
      <c r="E550" s="23" t="s">
        <v>3036</v>
      </c>
      <c r="F550" s="23" t="s">
        <v>1948</v>
      </c>
    </row>
    <row r="551" spans="3:6">
      <c r="C551" s="23" t="s">
        <v>3037</v>
      </c>
      <c r="D551" s="23" t="s">
        <v>3038</v>
      </c>
      <c r="E551" s="23" t="s">
        <v>3039</v>
      </c>
      <c r="F551" s="23" t="s">
        <v>1938</v>
      </c>
    </row>
    <row r="552" spans="3:6">
      <c r="E552" s="23" t="s">
        <v>3040</v>
      </c>
      <c r="F552" s="23" t="s">
        <v>3041</v>
      </c>
    </row>
    <row r="553" spans="3:6">
      <c r="E553" s="23" t="s">
        <v>3042</v>
      </c>
      <c r="F553" s="23" t="s">
        <v>3043</v>
      </c>
    </row>
    <row r="554" spans="3:6">
      <c r="E554" s="23" t="s">
        <v>3044</v>
      </c>
      <c r="F554" s="23" t="s">
        <v>3045</v>
      </c>
    </row>
    <row r="555" spans="3:6">
      <c r="E555" s="23" t="s">
        <v>3046</v>
      </c>
      <c r="F555" s="23" t="s">
        <v>3047</v>
      </c>
    </row>
    <row r="556" spans="3:6">
      <c r="E556" s="23" t="s">
        <v>3048</v>
      </c>
      <c r="F556" s="23" t="s">
        <v>3049</v>
      </c>
    </row>
    <row r="557" spans="3:6">
      <c r="E557" s="23" t="s">
        <v>3050</v>
      </c>
      <c r="F557" s="23" t="s">
        <v>1243</v>
      </c>
    </row>
    <row r="558" spans="3:6">
      <c r="E558" s="23" t="s">
        <v>3051</v>
      </c>
      <c r="F558" s="23" t="s">
        <v>3052</v>
      </c>
    </row>
    <row r="559" spans="3:6">
      <c r="E559" s="23" t="s">
        <v>3053</v>
      </c>
      <c r="F559" s="23" t="s">
        <v>2721</v>
      </c>
    </row>
    <row r="560" spans="3:6">
      <c r="E560" s="23" t="s">
        <v>3054</v>
      </c>
      <c r="F560" s="23" t="s">
        <v>1948</v>
      </c>
    </row>
    <row r="561" spans="1:6" ht="50.4">
      <c r="A561" s="23" t="s">
        <v>3055</v>
      </c>
      <c r="B561" s="23" t="s">
        <v>3056</v>
      </c>
      <c r="C561" s="23" t="s">
        <v>3057</v>
      </c>
      <c r="D561" s="23" t="s">
        <v>1938</v>
      </c>
      <c r="E561" s="23" t="s">
        <v>3058</v>
      </c>
      <c r="F561" s="23" t="s">
        <v>1938</v>
      </c>
    </row>
    <row r="562" spans="1:6">
      <c r="C562" s="23" t="s">
        <v>3059</v>
      </c>
      <c r="D562" s="23" t="s">
        <v>3060</v>
      </c>
      <c r="E562" s="23" t="s">
        <v>3061</v>
      </c>
      <c r="F562" s="23" t="s">
        <v>1938</v>
      </c>
    </row>
    <row r="563" spans="1:6">
      <c r="E563" s="23" t="s">
        <v>3062</v>
      </c>
      <c r="F563" s="23" t="s">
        <v>3063</v>
      </c>
    </row>
    <row r="564" spans="1:6" ht="25.2">
      <c r="E564" s="23" t="s">
        <v>3064</v>
      </c>
      <c r="F564" s="23" t="s">
        <v>3065</v>
      </c>
    </row>
    <row r="565" spans="1:6">
      <c r="E565" s="23" t="s">
        <v>3066</v>
      </c>
      <c r="F565" s="23" t="s">
        <v>3067</v>
      </c>
    </row>
    <row r="566" spans="1:6" ht="25.2">
      <c r="E566" s="23" t="s">
        <v>3068</v>
      </c>
      <c r="F566" s="23" t="s">
        <v>3069</v>
      </c>
    </row>
    <row r="567" spans="1:6">
      <c r="E567" s="23" t="s">
        <v>3070</v>
      </c>
      <c r="F567" s="23" t="s">
        <v>3071</v>
      </c>
    </row>
    <row r="568" spans="1:6">
      <c r="E568" s="23" t="s">
        <v>3072</v>
      </c>
      <c r="F568" s="23" t="s">
        <v>3073</v>
      </c>
    </row>
    <row r="569" spans="1:6">
      <c r="E569" s="23" t="s">
        <v>3074</v>
      </c>
      <c r="F569" s="23" t="s">
        <v>1948</v>
      </c>
    </row>
    <row r="570" spans="1:6">
      <c r="C570" s="23" t="s">
        <v>3075</v>
      </c>
      <c r="D570" s="23" t="s">
        <v>3076</v>
      </c>
      <c r="E570" s="23" t="s">
        <v>3077</v>
      </c>
      <c r="F570" s="23" t="s">
        <v>1938</v>
      </c>
    </row>
    <row r="571" spans="1:6">
      <c r="E571" s="23" t="s">
        <v>3078</v>
      </c>
      <c r="F571" s="23" t="s">
        <v>3076</v>
      </c>
    </row>
    <row r="572" spans="1:6">
      <c r="E572" s="23" t="s">
        <v>3079</v>
      </c>
      <c r="F572" s="23" t="s">
        <v>1948</v>
      </c>
    </row>
    <row r="573" spans="1:6">
      <c r="C573" s="23" t="s">
        <v>3080</v>
      </c>
      <c r="D573" s="23" t="s">
        <v>3081</v>
      </c>
      <c r="E573" s="23" t="s">
        <v>3082</v>
      </c>
      <c r="F573" s="23" t="s">
        <v>1938</v>
      </c>
    </row>
    <row r="574" spans="1:6">
      <c r="E574" s="23" t="s">
        <v>3083</v>
      </c>
      <c r="F574" s="23" t="s">
        <v>850</v>
      </c>
    </row>
    <row r="575" spans="1:6">
      <c r="E575" s="23" t="s">
        <v>3084</v>
      </c>
      <c r="F575" s="23" t="s">
        <v>3085</v>
      </c>
    </row>
    <row r="576" spans="1:6">
      <c r="E576" s="23" t="s">
        <v>3086</v>
      </c>
      <c r="F576" s="23" t="s">
        <v>2526</v>
      </c>
    </row>
    <row r="577" spans="1:6">
      <c r="E577" s="23" t="s">
        <v>3087</v>
      </c>
      <c r="F577" s="23" t="s">
        <v>1948</v>
      </c>
    </row>
    <row r="578" spans="1:6">
      <c r="C578" s="23" t="s">
        <v>3088</v>
      </c>
      <c r="D578" s="23" t="s">
        <v>3089</v>
      </c>
      <c r="E578" s="23" t="s">
        <v>3090</v>
      </c>
      <c r="F578" s="23" t="s">
        <v>1938</v>
      </c>
    </row>
    <row r="579" spans="1:6">
      <c r="E579" s="23" t="s">
        <v>3091</v>
      </c>
      <c r="F579" s="23" t="s">
        <v>846</v>
      </c>
    </row>
    <row r="580" spans="1:6">
      <c r="E580" s="23" t="s">
        <v>3092</v>
      </c>
      <c r="F580" s="23" t="s">
        <v>3093</v>
      </c>
    </row>
    <row r="581" spans="1:6">
      <c r="E581" s="23" t="s">
        <v>3094</v>
      </c>
      <c r="F581" s="23" t="s">
        <v>2526</v>
      </c>
    </row>
    <row r="582" spans="1:6">
      <c r="E582" s="23" t="s">
        <v>3095</v>
      </c>
      <c r="F582" s="23" t="s">
        <v>1948</v>
      </c>
    </row>
    <row r="583" spans="1:6">
      <c r="C583" s="23" t="s">
        <v>3096</v>
      </c>
      <c r="D583" s="23" t="s">
        <v>3097</v>
      </c>
      <c r="E583" s="23" t="s">
        <v>3098</v>
      </c>
      <c r="F583" s="23" t="s">
        <v>1938</v>
      </c>
    </row>
    <row r="584" spans="1:6">
      <c r="E584" s="23" t="s">
        <v>3099</v>
      </c>
      <c r="F584" s="23" t="s">
        <v>3100</v>
      </c>
    </row>
    <row r="585" spans="1:6" ht="25.2">
      <c r="E585" s="23" t="s">
        <v>3101</v>
      </c>
      <c r="F585" s="23" t="s">
        <v>3102</v>
      </c>
    </row>
    <row r="586" spans="1:6">
      <c r="E586" s="23" t="s">
        <v>3103</v>
      </c>
      <c r="F586" s="23" t="s">
        <v>3104</v>
      </c>
    </row>
    <row r="587" spans="1:6">
      <c r="E587" s="23" t="s">
        <v>3105</v>
      </c>
      <c r="F587" s="23" t="s">
        <v>3106</v>
      </c>
    </row>
    <row r="588" spans="1:6">
      <c r="E588" s="23" t="s">
        <v>3107</v>
      </c>
      <c r="F588" s="23" t="s">
        <v>3108</v>
      </c>
    </row>
    <row r="589" spans="1:6">
      <c r="E589" s="23" t="s">
        <v>3109</v>
      </c>
      <c r="F589" s="23" t="s">
        <v>1948</v>
      </c>
    </row>
    <row r="590" spans="1:6">
      <c r="A590" s="23" t="s">
        <v>3110</v>
      </c>
      <c r="B590" s="23" t="s">
        <v>3111</v>
      </c>
      <c r="C590" s="23" t="s">
        <v>3112</v>
      </c>
      <c r="D590" s="23" t="s">
        <v>1938</v>
      </c>
      <c r="E590" s="23" t="s">
        <v>3113</v>
      </c>
      <c r="F590" s="23" t="s">
        <v>1938</v>
      </c>
    </row>
    <row r="591" spans="1:6" ht="25.2">
      <c r="E591" s="23" t="s">
        <v>3114</v>
      </c>
      <c r="F591" s="23" t="s">
        <v>3115</v>
      </c>
    </row>
    <row r="592" spans="1:6" ht="25.2">
      <c r="C592" s="23" t="s">
        <v>3116</v>
      </c>
      <c r="D592" s="23" t="s">
        <v>3117</v>
      </c>
      <c r="E592" s="23" t="s">
        <v>3118</v>
      </c>
      <c r="F592" s="23" t="s">
        <v>3119</v>
      </c>
    </row>
    <row r="593" spans="3:6">
      <c r="E593" s="23" t="s">
        <v>3120</v>
      </c>
      <c r="F593" s="23" t="s">
        <v>3121</v>
      </c>
    </row>
    <row r="594" spans="3:6">
      <c r="E594" s="23" t="s">
        <v>3122</v>
      </c>
      <c r="F594" s="23" t="s">
        <v>3123</v>
      </c>
    </row>
    <row r="595" spans="3:6">
      <c r="E595" s="23" t="s">
        <v>3124</v>
      </c>
      <c r="F595" s="23" t="s">
        <v>3125</v>
      </c>
    </row>
    <row r="596" spans="3:6">
      <c r="E596" s="23" t="s">
        <v>3126</v>
      </c>
      <c r="F596" s="23" t="s">
        <v>3127</v>
      </c>
    </row>
    <row r="597" spans="3:6">
      <c r="E597" s="23" t="s">
        <v>3128</v>
      </c>
      <c r="F597" s="23" t="s">
        <v>3129</v>
      </c>
    </row>
    <row r="598" spans="3:6">
      <c r="E598" s="23" t="s">
        <v>3130</v>
      </c>
      <c r="F598" s="23" t="s">
        <v>3131</v>
      </c>
    </row>
    <row r="599" spans="3:6">
      <c r="E599" s="23" t="s">
        <v>3132</v>
      </c>
      <c r="F599" s="23" t="s">
        <v>3133</v>
      </c>
    </row>
    <row r="600" spans="3:6">
      <c r="C600" s="23" t="s">
        <v>3134</v>
      </c>
      <c r="D600" s="23" t="s">
        <v>3135</v>
      </c>
      <c r="E600" s="23" t="s">
        <v>3136</v>
      </c>
      <c r="F600" s="23" t="s">
        <v>3119</v>
      </c>
    </row>
    <row r="601" spans="3:6">
      <c r="E601" s="23" t="s">
        <v>3137</v>
      </c>
      <c r="F601" s="23" t="s">
        <v>3121</v>
      </c>
    </row>
    <row r="602" spans="3:6">
      <c r="E602" s="23" t="s">
        <v>3138</v>
      </c>
      <c r="F602" s="23" t="s">
        <v>3123</v>
      </c>
    </row>
    <row r="603" spans="3:6">
      <c r="E603" s="23" t="s">
        <v>3139</v>
      </c>
      <c r="F603" s="23" t="s">
        <v>3125</v>
      </c>
    </row>
    <row r="604" spans="3:6">
      <c r="E604" s="23" t="s">
        <v>3140</v>
      </c>
      <c r="F604" s="23" t="s">
        <v>3127</v>
      </c>
    </row>
    <row r="605" spans="3:6">
      <c r="E605" s="23" t="s">
        <v>3141</v>
      </c>
      <c r="F605" s="23" t="s">
        <v>3129</v>
      </c>
    </row>
    <row r="606" spans="3:6">
      <c r="E606" s="23" t="s">
        <v>3142</v>
      </c>
      <c r="F606" s="23" t="s">
        <v>3131</v>
      </c>
    </row>
    <row r="607" spans="3:6">
      <c r="E607" s="23" t="s">
        <v>3143</v>
      </c>
      <c r="F607" s="23" t="s">
        <v>3133</v>
      </c>
    </row>
    <row r="608" spans="3:6" ht="25.2">
      <c r="C608" s="23" t="s">
        <v>3144</v>
      </c>
      <c r="D608" s="23" t="s">
        <v>3145</v>
      </c>
      <c r="E608" s="23" t="s">
        <v>3146</v>
      </c>
      <c r="F608" s="23" t="s">
        <v>3119</v>
      </c>
    </row>
    <row r="609" spans="3:6">
      <c r="E609" s="23" t="s">
        <v>3147</v>
      </c>
      <c r="F609" s="23" t="s">
        <v>3121</v>
      </c>
    </row>
    <row r="610" spans="3:6">
      <c r="E610" s="23" t="s">
        <v>3148</v>
      </c>
      <c r="F610" s="23" t="s">
        <v>3149</v>
      </c>
    </row>
    <row r="611" spans="3:6">
      <c r="E611" s="23" t="s">
        <v>3150</v>
      </c>
      <c r="F611" s="23" t="s">
        <v>3125</v>
      </c>
    </row>
    <row r="612" spans="3:6">
      <c r="E612" s="23" t="s">
        <v>3151</v>
      </c>
      <c r="F612" s="23" t="s">
        <v>3152</v>
      </c>
    </row>
    <row r="613" spans="3:6">
      <c r="E613" s="23" t="s">
        <v>3153</v>
      </c>
      <c r="F613" s="23" t="s">
        <v>3129</v>
      </c>
    </row>
    <row r="614" spans="3:6">
      <c r="E614" s="23" t="s">
        <v>3154</v>
      </c>
      <c r="F614" s="23" t="s">
        <v>3131</v>
      </c>
    </row>
    <row r="615" spans="3:6">
      <c r="E615" s="23" t="s">
        <v>3155</v>
      </c>
      <c r="F615" s="23" t="s">
        <v>3133</v>
      </c>
    </row>
    <row r="616" spans="3:6">
      <c r="C616" s="23" t="s">
        <v>3156</v>
      </c>
      <c r="D616" s="23" t="s">
        <v>3157</v>
      </c>
      <c r="E616" s="23" t="s">
        <v>3158</v>
      </c>
      <c r="F616" s="23" t="s">
        <v>3119</v>
      </c>
    </row>
    <row r="617" spans="3:6">
      <c r="E617" s="23" t="s">
        <v>3159</v>
      </c>
      <c r="F617" s="23" t="s">
        <v>3121</v>
      </c>
    </row>
    <row r="618" spans="3:6">
      <c r="E618" s="23" t="s">
        <v>3160</v>
      </c>
      <c r="F618" s="23" t="s">
        <v>3123</v>
      </c>
    </row>
    <row r="619" spans="3:6">
      <c r="E619" s="23" t="s">
        <v>3161</v>
      </c>
      <c r="F619" s="23" t="s">
        <v>3125</v>
      </c>
    </row>
    <row r="620" spans="3:6">
      <c r="E620" s="23" t="s">
        <v>3162</v>
      </c>
      <c r="F620" s="23" t="s">
        <v>3127</v>
      </c>
    </row>
    <row r="621" spans="3:6">
      <c r="E621" s="23" t="s">
        <v>3163</v>
      </c>
      <c r="F621" s="23" t="s">
        <v>3129</v>
      </c>
    </row>
    <row r="622" spans="3:6">
      <c r="E622" s="23" t="s">
        <v>3164</v>
      </c>
      <c r="F622" s="23" t="s">
        <v>3131</v>
      </c>
    </row>
    <row r="623" spans="3:6">
      <c r="E623" s="23" t="s">
        <v>3165</v>
      </c>
      <c r="F623" s="23" t="s">
        <v>3133</v>
      </c>
    </row>
    <row r="624" spans="3:6">
      <c r="C624" s="23" t="s">
        <v>3166</v>
      </c>
      <c r="D624" s="23" t="s">
        <v>3167</v>
      </c>
      <c r="E624" s="23" t="s">
        <v>3168</v>
      </c>
      <c r="F624" s="23" t="s">
        <v>3119</v>
      </c>
    </row>
    <row r="625" spans="3:6">
      <c r="E625" s="23" t="s">
        <v>3169</v>
      </c>
      <c r="F625" s="23" t="s">
        <v>3121</v>
      </c>
    </row>
    <row r="626" spans="3:6">
      <c r="E626" s="23" t="s">
        <v>3170</v>
      </c>
      <c r="F626" s="23" t="s">
        <v>3123</v>
      </c>
    </row>
    <row r="627" spans="3:6">
      <c r="E627" s="23" t="s">
        <v>3171</v>
      </c>
      <c r="F627" s="23" t="s">
        <v>3125</v>
      </c>
    </row>
    <row r="628" spans="3:6">
      <c r="E628" s="23" t="s">
        <v>3172</v>
      </c>
      <c r="F628" s="23" t="s">
        <v>3127</v>
      </c>
    </row>
    <row r="629" spans="3:6">
      <c r="E629" s="23" t="s">
        <v>3173</v>
      </c>
      <c r="F629" s="23" t="s">
        <v>3129</v>
      </c>
    </row>
    <row r="630" spans="3:6">
      <c r="E630" s="23" t="s">
        <v>3174</v>
      </c>
      <c r="F630" s="23" t="s">
        <v>3131</v>
      </c>
    </row>
    <row r="631" spans="3:6">
      <c r="E631" s="23" t="s">
        <v>3175</v>
      </c>
      <c r="F631" s="23" t="s">
        <v>3133</v>
      </c>
    </row>
    <row r="632" spans="3:6">
      <c r="C632" s="23" t="s">
        <v>3176</v>
      </c>
      <c r="D632" s="23" t="s">
        <v>3177</v>
      </c>
      <c r="E632" s="23" t="s">
        <v>3178</v>
      </c>
      <c r="F632" s="23" t="s">
        <v>3119</v>
      </c>
    </row>
    <row r="633" spans="3:6">
      <c r="E633" s="23" t="s">
        <v>3179</v>
      </c>
      <c r="F633" s="23" t="s">
        <v>3121</v>
      </c>
    </row>
    <row r="634" spans="3:6">
      <c r="E634" s="23" t="s">
        <v>3180</v>
      </c>
      <c r="F634" s="23" t="s">
        <v>3123</v>
      </c>
    </row>
    <row r="635" spans="3:6">
      <c r="E635" s="23" t="s">
        <v>3181</v>
      </c>
      <c r="F635" s="23" t="s">
        <v>3125</v>
      </c>
    </row>
    <row r="636" spans="3:6">
      <c r="E636" s="23" t="s">
        <v>3182</v>
      </c>
      <c r="F636" s="23" t="s">
        <v>3127</v>
      </c>
    </row>
    <row r="637" spans="3:6">
      <c r="E637" s="23" t="s">
        <v>3183</v>
      </c>
      <c r="F637" s="23" t="s">
        <v>3129</v>
      </c>
    </row>
    <row r="638" spans="3:6">
      <c r="E638" s="23" t="s">
        <v>3184</v>
      </c>
      <c r="F638" s="23" t="s">
        <v>3131</v>
      </c>
    </row>
    <row r="639" spans="3:6">
      <c r="E639" s="23" t="s">
        <v>3185</v>
      </c>
      <c r="F639" s="23" t="s">
        <v>3133</v>
      </c>
    </row>
    <row r="640" spans="3:6">
      <c r="C640" s="23" t="s">
        <v>3186</v>
      </c>
      <c r="D640" s="23" t="s">
        <v>3187</v>
      </c>
      <c r="E640" s="23" t="s">
        <v>3188</v>
      </c>
      <c r="F640" s="23" t="s">
        <v>3119</v>
      </c>
    </row>
    <row r="641" spans="3:6">
      <c r="E641" s="23" t="s">
        <v>3189</v>
      </c>
      <c r="F641" s="23" t="s">
        <v>3121</v>
      </c>
    </row>
    <row r="642" spans="3:6">
      <c r="E642" s="23" t="s">
        <v>3190</v>
      </c>
      <c r="F642" s="23" t="s">
        <v>3123</v>
      </c>
    </row>
    <row r="643" spans="3:6">
      <c r="E643" s="23" t="s">
        <v>3191</v>
      </c>
      <c r="F643" s="23" t="s">
        <v>3125</v>
      </c>
    </row>
    <row r="644" spans="3:6">
      <c r="E644" s="23" t="s">
        <v>3192</v>
      </c>
      <c r="F644" s="23" t="s">
        <v>3127</v>
      </c>
    </row>
    <row r="645" spans="3:6">
      <c r="E645" s="23" t="s">
        <v>3193</v>
      </c>
      <c r="F645" s="23" t="s">
        <v>3129</v>
      </c>
    </row>
    <row r="646" spans="3:6">
      <c r="E646" s="23" t="s">
        <v>3194</v>
      </c>
      <c r="F646" s="23" t="s">
        <v>3131</v>
      </c>
    </row>
    <row r="647" spans="3:6">
      <c r="E647" s="23" t="s">
        <v>3195</v>
      </c>
      <c r="F647" s="23" t="s">
        <v>3133</v>
      </c>
    </row>
    <row r="648" spans="3:6">
      <c r="C648" s="23" t="s">
        <v>3196</v>
      </c>
      <c r="D648" s="23" t="s">
        <v>3197</v>
      </c>
      <c r="E648" s="23" t="s">
        <v>3198</v>
      </c>
      <c r="F648" s="23" t="s">
        <v>3119</v>
      </c>
    </row>
    <row r="649" spans="3:6">
      <c r="E649" s="23" t="s">
        <v>3199</v>
      </c>
      <c r="F649" s="23" t="s">
        <v>3121</v>
      </c>
    </row>
    <row r="650" spans="3:6">
      <c r="E650" s="23" t="s">
        <v>3200</v>
      </c>
      <c r="F650" s="23" t="s">
        <v>3123</v>
      </c>
    </row>
    <row r="651" spans="3:6">
      <c r="E651" s="23" t="s">
        <v>3201</v>
      </c>
      <c r="F651" s="23" t="s">
        <v>3125</v>
      </c>
    </row>
    <row r="652" spans="3:6">
      <c r="E652" s="23" t="s">
        <v>3202</v>
      </c>
      <c r="F652" s="23" t="s">
        <v>3127</v>
      </c>
    </row>
    <row r="653" spans="3:6">
      <c r="E653" s="23" t="s">
        <v>3203</v>
      </c>
      <c r="F653" s="23" t="s">
        <v>3129</v>
      </c>
    </row>
    <row r="654" spans="3:6">
      <c r="E654" s="23" t="s">
        <v>3204</v>
      </c>
      <c r="F654" s="23" t="s">
        <v>3131</v>
      </c>
    </row>
    <row r="655" spans="3:6">
      <c r="E655" s="23" t="s">
        <v>3205</v>
      </c>
      <c r="F655" s="23" t="s">
        <v>3133</v>
      </c>
    </row>
    <row r="656" spans="3:6">
      <c r="C656" s="23" t="s">
        <v>3206</v>
      </c>
      <c r="D656" s="23" t="s">
        <v>3207</v>
      </c>
      <c r="E656" s="23" t="s">
        <v>3208</v>
      </c>
      <c r="F656" s="23" t="s">
        <v>3119</v>
      </c>
    </row>
    <row r="657" spans="1:6">
      <c r="E657" s="23" t="s">
        <v>3209</v>
      </c>
      <c r="F657" s="23" t="s">
        <v>3121</v>
      </c>
    </row>
    <row r="658" spans="1:6">
      <c r="E658" s="23" t="s">
        <v>3210</v>
      </c>
      <c r="F658" s="23" t="s">
        <v>3123</v>
      </c>
    </row>
    <row r="659" spans="1:6">
      <c r="E659" s="23" t="s">
        <v>3211</v>
      </c>
      <c r="F659" s="23" t="s">
        <v>3125</v>
      </c>
    </row>
    <row r="660" spans="1:6">
      <c r="E660" s="23" t="s">
        <v>3212</v>
      </c>
      <c r="F660" s="23" t="s">
        <v>3127</v>
      </c>
    </row>
    <row r="661" spans="1:6">
      <c r="E661" s="23" t="s">
        <v>3213</v>
      </c>
      <c r="F661" s="23" t="s">
        <v>3129</v>
      </c>
    </row>
    <row r="662" spans="1:6">
      <c r="E662" s="23" t="s">
        <v>3214</v>
      </c>
      <c r="F662" s="23" t="s">
        <v>3131</v>
      </c>
    </row>
    <row r="663" spans="1:6">
      <c r="E663" s="23" t="s">
        <v>3215</v>
      </c>
      <c r="F663" s="23" t="s">
        <v>3133</v>
      </c>
    </row>
    <row r="664" spans="1:6" ht="37.799999999999997">
      <c r="A664" s="23" t="s">
        <v>3216</v>
      </c>
      <c r="B664" s="23" t="s">
        <v>3217</v>
      </c>
      <c r="C664" s="23" t="s">
        <v>3218</v>
      </c>
      <c r="D664" s="23" t="s">
        <v>2496</v>
      </c>
      <c r="E664" s="23" t="s">
        <v>3219</v>
      </c>
      <c r="F664" s="23" t="s">
        <v>1938</v>
      </c>
    </row>
    <row r="665" spans="1:6">
      <c r="E665" s="23" t="s">
        <v>3220</v>
      </c>
      <c r="F665" s="23" t="s">
        <v>3221</v>
      </c>
    </row>
    <row r="666" spans="1:6">
      <c r="E666" s="23" t="s">
        <v>3222</v>
      </c>
      <c r="F666" s="23" t="s">
        <v>3223</v>
      </c>
    </row>
    <row r="667" spans="1:6" ht="25.2">
      <c r="E667" s="23" t="s">
        <v>3224</v>
      </c>
      <c r="F667" s="23" t="s">
        <v>3225</v>
      </c>
    </row>
    <row r="668" spans="1:6" ht="25.2">
      <c r="E668" s="23" t="s">
        <v>3226</v>
      </c>
      <c r="F668" s="23" t="s">
        <v>3227</v>
      </c>
    </row>
    <row r="669" spans="1:6" ht="25.2">
      <c r="E669" s="23" t="s">
        <v>3228</v>
      </c>
      <c r="F669" s="23" t="s">
        <v>3229</v>
      </c>
    </row>
    <row r="670" spans="1:6" ht="25.2">
      <c r="E670" s="23" t="s">
        <v>3230</v>
      </c>
      <c r="F670" s="23" t="s">
        <v>3231</v>
      </c>
    </row>
    <row r="671" spans="1:6" ht="25.2">
      <c r="E671" s="23" t="s">
        <v>3232</v>
      </c>
      <c r="F671" s="23" t="s">
        <v>3233</v>
      </c>
    </row>
    <row r="672" spans="1:6" ht="25.2">
      <c r="E672" s="23" t="s">
        <v>3234</v>
      </c>
      <c r="F672" s="23" t="s">
        <v>3235</v>
      </c>
    </row>
    <row r="673" spans="3:6" ht="25.2">
      <c r="E673" s="23" t="s">
        <v>3236</v>
      </c>
      <c r="F673" s="23" t="s">
        <v>3237</v>
      </c>
    </row>
    <row r="674" spans="3:6">
      <c r="C674" s="23" t="s">
        <v>3238</v>
      </c>
      <c r="D674" s="23" t="s">
        <v>3239</v>
      </c>
      <c r="E674" s="23" t="s">
        <v>3240</v>
      </c>
      <c r="F674" s="23" t="s">
        <v>1938</v>
      </c>
    </row>
    <row r="675" spans="3:6">
      <c r="E675" s="23" t="s">
        <v>3241</v>
      </c>
      <c r="F675" s="23" t="s">
        <v>3242</v>
      </c>
    </row>
    <row r="676" spans="3:6">
      <c r="E676" s="23" t="s">
        <v>3243</v>
      </c>
      <c r="F676" s="23" t="s">
        <v>3244</v>
      </c>
    </row>
    <row r="677" spans="3:6">
      <c r="E677" s="23" t="s">
        <v>3245</v>
      </c>
      <c r="F677" s="23" t="s">
        <v>3246</v>
      </c>
    </row>
    <row r="678" spans="3:6" ht="25.2">
      <c r="E678" s="23" t="s">
        <v>3247</v>
      </c>
      <c r="F678" s="23" t="s">
        <v>3248</v>
      </c>
    </row>
    <row r="679" spans="3:6">
      <c r="E679" s="23" t="s">
        <v>3249</v>
      </c>
      <c r="F679" s="23" t="s">
        <v>3250</v>
      </c>
    </row>
    <row r="680" spans="3:6">
      <c r="E680" s="23" t="s">
        <v>3251</v>
      </c>
      <c r="F680" s="23" t="s">
        <v>1948</v>
      </c>
    </row>
    <row r="681" spans="3:6" ht="25.2">
      <c r="C681" s="23" t="s">
        <v>3252</v>
      </c>
      <c r="D681" s="23" t="s">
        <v>3253</v>
      </c>
      <c r="E681" s="23" t="s">
        <v>3254</v>
      </c>
      <c r="F681" s="23" t="s">
        <v>1938</v>
      </c>
    </row>
    <row r="682" spans="3:6">
      <c r="E682" s="23" t="s">
        <v>3255</v>
      </c>
      <c r="F682" s="23" t="s">
        <v>3256</v>
      </c>
    </row>
    <row r="683" spans="3:6">
      <c r="E683" s="23" t="s">
        <v>3257</v>
      </c>
      <c r="F683" s="23" t="s">
        <v>3258</v>
      </c>
    </row>
    <row r="684" spans="3:6" ht="25.2">
      <c r="E684" s="23" t="s">
        <v>3259</v>
      </c>
      <c r="F684" s="23" t="s">
        <v>3260</v>
      </c>
    </row>
    <row r="685" spans="3:6">
      <c r="E685" s="23" t="s">
        <v>3261</v>
      </c>
      <c r="F685" s="23" t="s">
        <v>3262</v>
      </c>
    </row>
    <row r="686" spans="3:6">
      <c r="E686" s="23" t="s">
        <v>3263</v>
      </c>
      <c r="F686" s="23" t="s">
        <v>3264</v>
      </c>
    </row>
    <row r="687" spans="3:6">
      <c r="E687" s="23" t="s">
        <v>3265</v>
      </c>
      <c r="F687" s="23" t="s">
        <v>3266</v>
      </c>
    </row>
    <row r="688" spans="3:6">
      <c r="E688" s="23" t="s">
        <v>3267</v>
      </c>
      <c r="F688" s="23" t="s">
        <v>2721</v>
      </c>
    </row>
    <row r="689" spans="3:6">
      <c r="E689" s="23" t="s">
        <v>3268</v>
      </c>
      <c r="F689" s="23" t="s">
        <v>1948</v>
      </c>
    </row>
    <row r="690" spans="3:6">
      <c r="C690" s="23" t="s">
        <v>3269</v>
      </c>
      <c r="D690" s="23" t="s">
        <v>3270</v>
      </c>
      <c r="E690" s="23" t="s">
        <v>3271</v>
      </c>
      <c r="F690" s="23" t="s">
        <v>1938</v>
      </c>
    </row>
    <row r="691" spans="3:6">
      <c r="E691" s="23" t="s">
        <v>3272</v>
      </c>
      <c r="F691" s="23" t="s">
        <v>3273</v>
      </c>
    </row>
    <row r="692" spans="3:6">
      <c r="E692" s="23" t="s">
        <v>3274</v>
      </c>
      <c r="F692" s="23" t="s">
        <v>3275</v>
      </c>
    </row>
    <row r="693" spans="3:6">
      <c r="E693" s="23" t="s">
        <v>3276</v>
      </c>
      <c r="F693" s="23" t="s">
        <v>3277</v>
      </c>
    </row>
    <row r="694" spans="3:6">
      <c r="E694" s="23" t="s">
        <v>3278</v>
      </c>
      <c r="F694" s="23" t="s">
        <v>3279</v>
      </c>
    </row>
    <row r="695" spans="3:6" ht="25.2">
      <c r="E695" s="23" t="s">
        <v>3280</v>
      </c>
      <c r="F695" s="23" t="s">
        <v>3281</v>
      </c>
    </row>
    <row r="696" spans="3:6">
      <c r="E696" s="23" t="s">
        <v>3282</v>
      </c>
      <c r="F696" s="23" t="s">
        <v>1948</v>
      </c>
    </row>
    <row r="697" spans="3:6">
      <c r="C697" s="23" t="s">
        <v>3283</v>
      </c>
      <c r="D697" s="23" t="s">
        <v>3284</v>
      </c>
      <c r="E697" s="23" t="s">
        <v>3285</v>
      </c>
      <c r="F697" s="23" t="s">
        <v>1938</v>
      </c>
    </row>
    <row r="698" spans="3:6">
      <c r="E698" s="23" t="s">
        <v>3286</v>
      </c>
      <c r="F698" s="23" t="s">
        <v>3287</v>
      </c>
    </row>
    <row r="699" spans="3:6">
      <c r="E699" s="23" t="s">
        <v>3288</v>
      </c>
      <c r="F699" s="23" t="s">
        <v>3289</v>
      </c>
    </row>
    <row r="700" spans="3:6">
      <c r="E700" s="23" t="s">
        <v>3290</v>
      </c>
      <c r="F700" s="23" t="s">
        <v>3129</v>
      </c>
    </row>
    <row r="701" spans="3:6">
      <c r="E701" s="23" t="s">
        <v>3291</v>
      </c>
      <c r="F701" s="23" t="s">
        <v>3131</v>
      </c>
    </row>
    <row r="702" spans="3:6">
      <c r="E702" s="23" t="s">
        <v>3292</v>
      </c>
      <c r="F702" s="23" t="s">
        <v>3293</v>
      </c>
    </row>
    <row r="703" spans="3:6">
      <c r="E703" s="23" t="s">
        <v>3294</v>
      </c>
      <c r="F703" s="23" t="s">
        <v>3295</v>
      </c>
    </row>
    <row r="704" spans="3:6">
      <c r="E704" s="23" t="s">
        <v>3296</v>
      </c>
      <c r="F704" s="23" t="s">
        <v>3297</v>
      </c>
    </row>
    <row r="705" spans="1:6">
      <c r="A705" s="23" t="s">
        <v>3298</v>
      </c>
      <c r="B705" s="23" t="s">
        <v>3299</v>
      </c>
      <c r="C705" s="23" t="s">
        <v>3300</v>
      </c>
      <c r="D705" s="23" t="s">
        <v>1938</v>
      </c>
      <c r="E705" s="23" t="s">
        <v>3301</v>
      </c>
      <c r="F705" s="23" t="s">
        <v>1938</v>
      </c>
    </row>
    <row r="706" spans="1:6">
      <c r="C706" s="23" t="s">
        <v>3302</v>
      </c>
      <c r="D706" s="23" t="s">
        <v>3303</v>
      </c>
      <c r="E706" s="23" t="s">
        <v>3304</v>
      </c>
      <c r="F706" s="23" t="s">
        <v>1938</v>
      </c>
    </row>
    <row r="707" spans="1:6">
      <c r="E707" s="23" t="s">
        <v>3305</v>
      </c>
      <c r="F707" s="23" t="s">
        <v>3306</v>
      </c>
    </row>
    <row r="708" spans="1:6">
      <c r="E708" s="23" t="s">
        <v>3307</v>
      </c>
      <c r="F708" s="23" t="s">
        <v>3308</v>
      </c>
    </row>
    <row r="709" spans="1:6">
      <c r="E709" s="23" t="s">
        <v>3309</v>
      </c>
      <c r="F709" s="23" t="s">
        <v>3310</v>
      </c>
    </row>
    <row r="710" spans="1:6">
      <c r="E710" s="23" t="s">
        <v>3311</v>
      </c>
      <c r="F710" s="23" t="s">
        <v>3312</v>
      </c>
    </row>
    <row r="711" spans="1:6">
      <c r="E711" s="23" t="s">
        <v>3313</v>
      </c>
      <c r="F711" s="23" t="s">
        <v>3314</v>
      </c>
    </row>
    <row r="712" spans="1:6">
      <c r="E712" s="23" t="s">
        <v>3315</v>
      </c>
      <c r="F712" s="23" t="s">
        <v>3316</v>
      </c>
    </row>
    <row r="713" spans="1:6">
      <c r="E713" s="23" t="s">
        <v>3317</v>
      </c>
      <c r="F713" s="23" t="s">
        <v>3318</v>
      </c>
    </row>
    <row r="714" spans="1:6">
      <c r="E714" s="23" t="s">
        <v>3319</v>
      </c>
      <c r="F714" s="23" t="s">
        <v>1948</v>
      </c>
    </row>
    <row r="715" spans="1:6">
      <c r="C715" s="23" t="s">
        <v>3320</v>
      </c>
      <c r="D715" s="23" t="s">
        <v>3321</v>
      </c>
      <c r="E715" s="23" t="s">
        <v>3322</v>
      </c>
      <c r="F715" s="23" t="s">
        <v>1938</v>
      </c>
    </row>
    <row r="716" spans="1:6">
      <c r="E716" s="23" t="s">
        <v>3323</v>
      </c>
      <c r="F716" s="23" t="s">
        <v>3306</v>
      </c>
    </row>
    <row r="717" spans="1:6">
      <c r="E717" s="23" t="s">
        <v>3324</v>
      </c>
      <c r="F717" s="23" t="s">
        <v>3325</v>
      </c>
    </row>
    <row r="718" spans="1:6" ht="25.2">
      <c r="E718" s="23" t="s">
        <v>3326</v>
      </c>
      <c r="F718" s="23" t="s">
        <v>3327</v>
      </c>
    </row>
    <row r="719" spans="1:6" ht="25.2">
      <c r="E719" s="23" t="s">
        <v>3328</v>
      </c>
      <c r="F719" s="23" t="s">
        <v>3329</v>
      </c>
    </row>
    <row r="720" spans="1:6">
      <c r="E720" s="23" t="s">
        <v>3330</v>
      </c>
      <c r="F720" s="23" t="s">
        <v>3331</v>
      </c>
    </row>
    <row r="721" spans="3:6">
      <c r="E721" s="23" t="s">
        <v>3332</v>
      </c>
      <c r="F721" s="23" t="s">
        <v>3333</v>
      </c>
    </row>
    <row r="722" spans="3:6">
      <c r="E722" s="23" t="s">
        <v>3334</v>
      </c>
      <c r="F722" s="23" t="s">
        <v>3316</v>
      </c>
    </row>
    <row r="723" spans="3:6">
      <c r="E723" s="23" t="s">
        <v>3335</v>
      </c>
      <c r="F723" s="23" t="s">
        <v>3336</v>
      </c>
    </row>
    <row r="724" spans="3:6">
      <c r="E724" s="23" t="s">
        <v>3337</v>
      </c>
      <c r="F724" s="23" t="s">
        <v>1948</v>
      </c>
    </row>
    <row r="725" spans="3:6">
      <c r="C725" s="23" t="s">
        <v>3338</v>
      </c>
      <c r="D725" s="23" t="s">
        <v>3339</v>
      </c>
      <c r="E725" s="23" t="s">
        <v>3340</v>
      </c>
      <c r="F725" s="23" t="s">
        <v>1938</v>
      </c>
    </row>
    <row r="726" spans="3:6">
      <c r="E726" s="23" t="s">
        <v>3341</v>
      </c>
      <c r="F726" s="23" t="s">
        <v>3342</v>
      </c>
    </row>
    <row r="727" spans="3:6">
      <c r="E727" s="23" t="s">
        <v>3343</v>
      </c>
      <c r="F727" s="23" t="s">
        <v>3344</v>
      </c>
    </row>
    <row r="728" spans="3:6" ht="25.2">
      <c r="E728" s="23" t="s">
        <v>3345</v>
      </c>
      <c r="F728" s="23" t="s">
        <v>3346</v>
      </c>
    </row>
    <row r="729" spans="3:6">
      <c r="E729" s="23" t="s">
        <v>3347</v>
      </c>
      <c r="F729" s="23" t="s">
        <v>2005</v>
      </c>
    </row>
    <row r="730" spans="3:6">
      <c r="E730" s="23" t="s">
        <v>3348</v>
      </c>
      <c r="F730" s="23" t="s">
        <v>2572</v>
      </c>
    </row>
    <row r="731" spans="3:6" ht="25.2">
      <c r="E731" s="23" t="s">
        <v>3349</v>
      </c>
      <c r="F731" s="23" t="s">
        <v>3350</v>
      </c>
    </row>
    <row r="732" spans="3:6">
      <c r="E732" s="23" t="s">
        <v>3351</v>
      </c>
      <c r="F732" s="23" t="s">
        <v>3352</v>
      </c>
    </row>
    <row r="733" spans="3:6">
      <c r="E733" s="23" t="s">
        <v>3353</v>
      </c>
      <c r="F733" s="23" t="s">
        <v>1948</v>
      </c>
    </row>
    <row r="734" spans="3:6">
      <c r="C734" s="23" t="s">
        <v>3354</v>
      </c>
      <c r="D734" s="23" t="s">
        <v>3355</v>
      </c>
      <c r="E734" s="23" t="s">
        <v>3356</v>
      </c>
      <c r="F734" s="23" t="s">
        <v>1938</v>
      </c>
    </row>
    <row r="735" spans="3:6">
      <c r="E735" s="23" t="s">
        <v>3357</v>
      </c>
      <c r="F735" s="23" t="s">
        <v>3306</v>
      </c>
    </row>
    <row r="736" spans="3:6" ht="25.2">
      <c r="E736" s="23" t="s">
        <v>3358</v>
      </c>
      <c r="F736" s="23" t="s">
        <v>3359</v>
      </c>
    </row>
    <row r="737" spans="1:6">
      <c r="E737" s="23" t="s">
        <v>3360</v>
      </c>
      <c r="F737" s="23" t="s">
        <v>3361</v>
      </c>
    </row>
    <row r="738" spans="1:6" ht="25.2">
      <c r="E738" s="23" t="s">
        <v>3362</v>
      </c>
      <c r="F738" s="23" t="s">
        <v>3329</v>
      </c>
    </row>
    <row r="739" spans="1:6">
      <c r="E739" s="23" t="s">
        <v>3363</v>
      </c>
      <c r="F739" s="23" t="s">
        <v>3364</v>
      </c>
    </row>
    <row r="740" spans="1:6" ht="25.2">
      <c r="E740" s="23" t="s">
        <v>3365</v>
      </c>
      <c r="F740" s="23" t="s">
        <v>3350</v>
      </c>
    </row>
    <row r="741" spans="1:6">
      <c r="E741" s="23" t="s">
        <v>3366</v>
      </c>
      <c r="F741" s="23" t="s">
        <v>3316</v>
      </c>
    </row>
    <row r="742" spans="1:6" ht="37.799999999999997">
      <c r="E742" s="23" t="s">
        <v>3367</v>
      </c>
      <c r="F742" s="23" t="s">
        <v>3368</v>
      </c>
    </row>
    <row r="743" spans="1:6">
      <c r="E743" s="23" t="s">
        <v>3369</v>
      </c>
      <c r="F743" s="23" t="s">
        <v>1948</v>
      </c>
    </row>
    <row r="744" spans="1:6">
      <c r="C744" s="23" t="s">
        <v>3370</v>
      </c>
      <c r="D744" s="23" t="s">
        <v>3371</v>
      </c>
      <c r="E744" s="23" t="s">
        <v>3372</v>
      </c>
      <c r="F744" s="23" t="s">
        <v>1938</v>
      </c>
    </row>
    <row r="745" spans="1:6">
      <c r="E745" s="23" t="s">
        <v>3373</v>
      </c>
      <c r="F745" s="23" t="s">
        <v>3374</v>
      </c>
    </row>
    <row r="746" spans="1:6">
      <c r="E746" s="23" t="s">
        <v>3375</v>
      </c>
      <c r="F746" s="23" t="s">
        <v>3376</v>
      </c>
    </row>
    <row r="747" spans="1:6">
      <c r="E747" s="23" t="s">
        <v>3377</v>
      </c>
      <c r="F747" s="23" t="s">
        <v>1948</v>
      </c>
    </row>
    <row r="748" spans="1:6" ht="37.799999999999997">
      <c r="A748" s="23" t="s">
        <v>3378</v>
      </c>
      <c r="B748" s="23" t="s">
        <v>3379</v>
      </c>
      <c r="C748" s="23" t="s">
        <v>3380</v>
      </c>
      <c r="D748" s="23" t="s">
        <v>1938</v>
      </c>
      <c r="E748" s="23" t="s">
        <v>3381</v>
      </c>
      <c r="F748" s="23" t="s">
        <v>1938</v>
      </c>
    </row>
    <row r="749" spans="1:6">
      <c r="E749" s="23" t="s">
        <v>3382</v>
      </c>
      <c r="F749" s="23" t="s">
        <v>3383</v>
      </c>
    </row>
    <row r="750" spans="1:6">
      <c r="E750" s="23" t="s">
        <v>3384</v>
      </c>
      <c r="F750" s="23" t="s">
        <v>3385</v>
      </c>
    </row>
    <row r="751" spans="1:6">
      <c r="C751" s="23" t="s">
        <v>3386</v>
      </c>
      <c r="D751" s="23" t="s">
        <v>3387</v>
      </c>
      <c r="E751" s="23" t="s">
        <v>3388</v>
      </c>
      <c r="F751" s="23" t="s">
        <v>1938</v>
      </c>
    </row>
    <row r="752" spans="1:6">
      <c r="E752" s="23" t="s">
        <v>3389</v>
      </c>
      <c r="F752" s="23" t="s">
        <v>3390</v>
      </c>
    </row>
    <row r="753" spans="3:6" ht="25.2">
      <c r="E753" s="23" t="s">
        <v>3391</v>
      </c>
      <c r="F753" s="23" t="s">
        <v>3392</v>
      </c>
    </row>
    <row r="754" spans="3:6" ht="25.2">
      <c r="E754" s="23" t="s">
        <v>3393</v>
      </c>
      <c r="F754" s="23" t="s">
        <v>3394</v>
      </c>
    </row>
    <row r="755" spans="3:6">
      <c r="E755" s="23" t="s">
        <v>3395</v>
      </c>
      <c r="F755" s="23" t="s">
        <v>3396</v>
      </c>
    </row>
    <row r="756" spans="3:6" ht="37.799999999999997">
      <c r="E756" s="23" t="s">
        <v>3397</v>
      </c>
      <c r="F756" s="23" t="s">
        <v>3398</v>
      </c>
    </row>
    <row r="757" spans="3:6" ht="25.2">
      <c r="E757" s="23" t="s">
        <v>3399</v>
      </c>
      <c r="F757" s="23" t="s">
        <v>3400</v>
      </c>
    </row>
    <row r="758" spans="3:6">
      <c r="E758" s="23" t="s">
        <v>3401</v>
      </c>
      <c r="F758" s="23" t="s">
        <v>3402</v>
      </c>
    </row>
    <row r="759" spans="3:6">
      <c r="E759" s="23" t="s">
        <v>3403</v>
      </c>
      <c r="F759" s="23" t="s">
        <v>3404</v>
      </c>
    </row>
    <row r="760" spans="3:6">
      <c r="E760" s="23" t="s">
        <v>3405</v>
      </c>
      <c r="F760" s="23" t="s">
        <v>1948</v>
      </c>
    </row>
    <row r="761" spans="3:6">
      <c r="C761" s="23" t="s">
        <v>3406</v>
      </c>
      <c r="D761" s="23" t="s">
        <v>3407</v>
      </c>
      <c r="E761" s="23" t="s">
        <v>3408</v>
      </c>
      <c r="F761" s="23" t="s">
        <v>1938</v>
      </c>
    </row>
    <row r="762" spans="3:6">
      <c r="E762" s="23" t="s">
        <v>3409</v>
      </c>
      <c r="F762" s="23" t="s">
        <v>3410</v>
      </c>
    </row>
    <row r="763" spans="3:6">
      <c r="E763" s="23" t="s">
        <v>3411</v>
      </c>
      <c r="F763" s="23" t="s">
        <v>3412</v>
      </c>
    </row>
    <row r="764" spans="3:6">
      <c r="E764" s="23" t="s">
        <v>3413</v>
      </c>
      <c r="F764" s="23" t="s">
        <v>751</v>
      </c>
    </row>
    <row r="765" spans="3:6">
      <c r="E765" s="23" t="s">
        <v>3414</v>
      </c>
      <c r="F765" s="23" t="s">
        <v>3415</v>
      </c>
    </row>
    <row r="766" spans="3:6">
      <c r="E766" s="23" t="s">
        <v>3416</v>
      </c>
      <c r="F766" s="23" t="s">
        <v>3417</v>
      </c>
    </row>
    <row r="767" spans="3:6">
      <c r="E767" s="23" t="s">
        <v>3418</v>
      </c>
      <c r="F767" s="23" t="s">
        <v>3419</v>
      </c>
    </row>
    <row r="768" spans="3:6">
      <c r="E768" s="23" t="s">
        <v>3420</v>
      </c>
      <c r="F768" s="23" t="s">
        <v>3421</v>
      </c>
    </row>
    <row r="769" spans="3:6">
      <c r="E769" s="23" t="s">
        <v>3422</v>
      </c>
      <c r="F769" s="23" t="s">
        <v>2721</v>
      </c>
    </row>
    <row r="770" spans="3:6">
      <c r="E770" s="23" t="s">
        <v>3423</v>
      </c>
      <c r="F770" s="23" t="s">
        <v>1948</v>
      </c>
    </row>
    <row r="771" spans="3:6">
      <c r="C771" s="23" t="s">
        <v>3424</v>
      </c>
      <c r="D771" s="23" t="s">
        <v>3425</v>
      </c>
      <c r="E771" s="23" t="s">
        <v>3426</v>
      </c>
      <c r="F771" s="23" t="s">
        <v>1938</v>
      </c>
    </row>
    <row r="772" spans="3:6">
      <c r="E772" s="23" t="s">
        <v>3427</v>
      </c>
      <c r="F772" s="23" t="s">
        <v>3410</v>
      </c>
    </row>
    <row r="773" spans="3:6">
      <c r="E773" s="23" t="s">
        <v>3428</v>
      </c>
      <c r="F773" s="23" t="s">
        <v>3429</v>
      </c>
    </row>
    <row r="774" spans="3:6">
      <c r="E774" s="23" t="s">
        <v>3430</v>
      </c>
      <c r="F774" s="23" t="s">
        <v>3431</v>
      </c>
    </row>
    <row r="775" spans="3:6" ht="25.2">
      <c r="E775" s="23" t="s">
        <v>3432</v>
      </c>
      <c r="F775" s="23" t="s">
        <v>3433</v>
      </c>
    </row>
    <row r="776" spans="3:6">
      <c r="E776" s="23" t="s">
        <v>3434</v>
      </c>
      <c r="F776" s="23" t="s">
        <v>3435</v>
      </c>
    </row>
    <row r="777" spans="3:6">
      <c r="E777" s="23" t="s">
        <v>3436</v>
      </c>
      <c r="F777" s="23" t="s">
        <v>3421</v>
      </c>
    </row>
    <row r="778" spans="3:6">
      <c r="E778" s="23" t="s">
        <v>3437</v>
      </c>
      <c r="F778" s="23" t="s">
        <v>2721</v>
      </c>
    </row>
    <row r="779" spans="3:6">
      <c r="E779" s="23" t="s">
        <v>3438</v>
      </c>
      <c r="F779" s="23" t="s">
        <v>1948</v>
      </c>
    </row>
    <row r="780" spans="3:6">
      <c r="C780" s="23" t="s">
        <v>3439</v>
      </c>
      <c r="D780" s="23" t="s">
        <v>179</v>
      </c>
      <c r="E780" s="23" t="s">
        <v>3440</v>
      </c>
      <c r="F780" s="23" t="s">
        <v>1938</v>
      </c>
    </row>
    <row r="781" spans="3:6">
      <c r="E781" s="23" t="s">
        <v>3441</v>
      </c>
      <c r="F781" s="23" t="s">
        <v>3410</v>
      </c>
    </row>
    <row r="782" spans="3:6">
      <c r="E782" s="23" t="s">
        <v>3442</v>
      </c>
      <c r="F782" s="23" t="s">
        <v>3443</v>
      </c>
    </row>
    <row r="783" spans="3:6">
      <c r="E783" s="23" t="s">
        <v>3444</v>
      </c>
      <c r="F783" s="23" t="s">
        <v>3445</v>
      </c>
    </row>
    <row r="784" spans="3:6">
      <c r="E784" s="23" t="s">
        <v>3446</v>
      </c>
      <c r="F784" s="23" t="s">
        <v>3447</v>
      </c>
    </row>
    <row r="785" spans="1:6">
      <c r="E785" s="23" t="s">
        <v>3448</v>
      </c>
      <c r="F785" s="23" t="s">
        <v>2721</v>
      </c>
    </row>
    <row r="786" spans="1:6">
      <c r="E786" s="23" t="s">
        <v>3449</v>
      </c>
      <c r="F786" s="23" t="s">
        <v>1948</v>
      </c>
    </row>
    <row r="787" spans="1:6">
      <c r="C787" s="23" t="s">
        <v>3450</v>
      </c>
      <c r="D787" s="23" t="s">
        <v>3451</v>
      </c>
      <c r="E787" s="23" t="s">
        <v>3452</v>
      </c>
      <c r="F787" s="23" t="s">
        <v>1938</v>
      </c>
    </row>
    <row r="788" spans="1:6">
      <c r="E788" s="23" t="s">
        <v>3453</v>
      </c>
      <c r="F788" s="23" t="s">
        <v>3454</v>
      </c>
    </row>
    <row r="789" spans="1:6" ht="25.2">
      <c r="E789" s="23" t="s">
        <v>3455</v>
      </c>
      <c r="F789" s="23" t="s">
        <v>3456</v>
      </c>
    </row>
    <row r="790" spans="1:6" ht="25.2">
      <c r="E790" s="23" t="s">
        <v>3457</v>
      </c>
      <c r="F790" s="23" t="s">
        <v>3458</v>
      </c>
    </row>
    <row r="791" spans="1:6" ht="25.2">
      <c r="E791" s="23" t="s">
        <v>3459</v>
      </c>
      <c r="F791" s="23" t="s">
        <v>3460</v>
      </c>
    </row>
    <row r="792" spans="1:6">
      <c r="E792" s="23" t="s">
        <v>3461</v>
      </c>
      <c r="F792" s="23" t="s">
        <v>3462</v>
      </c>
    </row>
    <row r="793" spans="1:6" ht="50.4">
      <c r="E793" s="23" t="s">
        <v>3463</v>
      </c>
      <c r="F793" s="23" t="s">
        <v>3464</v>
      </c>
    </row>
    <row r="794" spans="1:6" ht="37.799999999999997">
      <c r="E794" s="23" t="s">
        <v>3465</v>
      </c>
      <c r="F794" s="23" t="s">
        <v>3466</v>
      </c>
    </row>
    <row r="795" spans="1:6">
      <c r="E795" s="23" t="s">
        <v>3467</v>
      </c>
      <c r="F795" s="23" t="s">
        <v>2721</v>
      </c>
    </row>
    <row r="796" spans="1:6">
      <c r="E796" s="23" t="s">
        <v>3468</v>
      </c>
      <c r="F796" s="23" t="s">
        <v>1948</v>
      </c>
    </row>
    <row r="797" spans="1:6" ht="37.799999999999997">
      <c r="A797" s="23" t="s">
        <v>3469</v>
      </c>
      <c r="B797" s="23" t="s">
        <v>3470</v>
      </c>
      <c r="C797" s="23" t="s">
        <v>3471</v>
      </c>
      <c r="D797" s="23" t="s">
        <v>1938</v>
      </c>
      <c r="E797" s="23" t="s">
        <v>3472</v>
      </c>
      <c r="F797" s="23" t="s">
        <v>1938</v>
      </c>
    </row>
    <row r="798" spans="1:6">
      <c r="C798" s="23" t="s">
        <v>3473</v>
      </c>
      <c r="D798" s="23" t="s">
        <v>3474</v>
      </c>
      <c r="E798" s="23" t="s">
        <v>3475</v>
      </c>
      <c r="F798" s="23" t="s">
        <v>1938</v>
      </c>
    </row>
    <row r="799" spans="1:6" ht="25.2">
      <c r="E799" s="23" t="s">
        <v>3476</v>
      </c>
      <c r="F799" s="23" t="s">
        <v>3477</v>
      </c>
    </row>
    <row r="800" spans="1:6" ht="25.2">
      <c r="E800" s="23" t="s">
        <v>3478</v>
      </c>
      <c r="F800" s="23" t="s">
        <v>3479</v>
      </c>
    </row>
    <row r="801" spans="3:6" ht="25.2">
      <c r="E801" s="23" t="s">
        <v>3480</v>
      </c>
      <c r="F801" s="23" t="s">
        <v>3481</v>
      </c>
    </row>
    <row r="802" spans="3:6">
      <c r="E802" s="23" t="s">
        <v>3482</v>
      </c>
      <c r="F802" s="23" t="s">
        <v>3483</v>
      </c>
    </row>
    <row r="803" spans="3:6" ht="25.2">
      <c r="E803" s="23" t="s">
        <v>3484</v>
      </c>
      <c r="F803" s="23" t="s">
        <v>3485</v>
      </c>
    </row>
    <row r="804" spans="3:6">
      <c r="E804" s="23" t="s">
        <v>3486</v>
      </c>
      <c r="F804" s="23" t="s">
        <v>1948</v>
      </c>
    </row>
    <row r="805" spans="3:6">
      <c r="C805" s="23" t="s">
        <v>3487</v>
      </c>
      <c r="D805" s="23" t="s">
        <v>3488</v>
      </c>
      <c r="E805" s="23" t="s">
        <v>3489</v>
      </c>
      <c r="F805" s="23" t="s">
        <v>1938</v>
      </c>
    </row>
    <row r="806" spans="3:6">
      <c r="E806" s="23" t="s">
        <v>3490</v>
      </c>
      <c r="F806" s="23" t="s">
        <v>3491</v>
      </c>
    </row>
    <row r="807" spans="3:6">
      <c r="E807" s="23" t="s">
        <v>3492</v>
      </c>
      <c r="F807" s="23" t="s">
        <v>3493</v>
      </c>
    </row>
    <row r="808" spans="3:6" ht="25.2">
      <c r="E808" s="23" t="s">
        <v>3494</v>
      </c>
      <c r="F808" s="23" t="s">
        <v>3495</v>
      </c>
    </row>
    <row r="809" spans="3:6">
      <c r="E809" s="23" t="s">
        <v>3496</v>
      </c>
      <c r="F809" s="23" t="s">
        <v>2721</v>
      </c>
    </row>
    <row r="810" spans="3:6">
      <c r="E810" s="23" t="s">
        <v>3497</v>
      </c>
      <c r="F810" s="23" t="s">
        <v>1948</v>
      </c>
    </row>
    <row r="811" spans="3:6">
      <c r="C811" s="23" t="s">
        <v>3498</v>
      </c>
      <c r="D811" s="23" t="s">
        <v>3499</v>
      </c>
      <c r="E811" s="23" t="s">
        <v>3500</v>
      </c>
      <c r="F811" s="23" t="s">
        <v>1938</v>
      </c>
    </row>
    <row r="812" spans="3:6">
      <c r="E812" s="23" t="s">
        <v>3501</v>
      </c>
      <c r="F812" s="23" t="s">
        <v>3502</v>
      </c>
    </row>
    <row r="813" spans="3:6">
      <c r="E813" s="23" t="s">
        <v>3503</v>
      </c>
      <c r="F813" s="23" t="s">
        <v>3504</v>
      </c>
    </row>
    <row r="814" spans="3:6">
      <c r="E814" s="23" t="s">
        <v>3505</v>
      </c>
      <c r="F814" s="23" t="s">
        <v>3506</v>
      </c>
    </row>
    <row r="815" spans="3:6">
      <c r="E815" s="23" t="s">
        <v>3507</v>
      </c>
      <c r="F815" s="23" t="s">
        <v>2721</v>
      </c>
    </row>
    <row r="816" spans="3:6">
      <c r="E816" s="23" t="s">
        <v>3508</v>
      </c>
      <c r="F816" s="23" t="s">
        <v>1948</v>
      </c>
    </row>
    <row r="817" spans="1:6">
      <c r="C817" s="23" t="s">
        <v>3509</v>
      </c>
      <c r="D817" s="23" t="s">
        <v>3510</v>
      </c>
      <c r="E817" s="23" t="s">
        <v>3511</v>
      </c>
      <c r="F817" s="23" t="s">
        <v>1938</v>
      </c>
    </row>
    <row r="818" spans="1:6" ht="37.799999999999997">
      <c r="E818" s="23" t="s">
        <v>3512</v>
      </c>
      <c r="F818" s="23" t="s">
        <v>3513</v>
      </c>
    </row>
    <row r="819" spans="1:6" ht="25.2">
      <c r="E819" s="23" t="s">
        <v>3514</v>
      </c>
      <c r="F819" s="23" t="s">
        <v>3515</v>
      </c>
    </row>
    <row r="820" spans="1:6">
      <c r="E820" s="23" t="s">
        <v>3516</v>
      </c>
      <c r="F820" s="23" t="s">
        <v>3517</v>
      </c>
    </row>
    <row r="821" spans="1:6">
      <c r="E821" s="23" t="s">
        <v>3518</v>
      </c>
      <c r="F821" s="23" t="s">
        <v>1948</v>
      </c>
    </row>
    <row r="822" spans="1:6">
      <c r="C822" s="23" t="s">
        <v>3519</v>
      </c>
      <c r="D822" s="23" t="s">
        <v>3520</v>
      </c>
      <c r="E822" s="23" t="s">
        <v>3521</v>
      </c>
      <c r="F822" s="23" t="s">
        <v>1938</v>
      </c>
    </row>
    <row r="823" spans="1:6">
      <c r="E823" s="23" t="s">
        <v>3522</v>
      </c>
      <c r="F823" s="23" t="s">
        <v>3523</v>
      </c>
    </row>
    <row r="824" spans="1:6">
      <c r="E824" s="23" t="s">
        <v>3524</v>
      </c>
      <c r="F824" s="23" t="s">
        <v>3525</v>
      </c>
    </row>
    <row r="825" spans="1:6" ht="25.2">
      <c r="E825" s="23" t="s">
        <v>3526</v>
      </c>
      <c r="F825" s="23" t="s">
        <v>3527</v>
      </c>
    </row>
    <row r="826" spans="1:6">
      <c r="E826" s="23" t="s">
        <v>3528</v>
      </c>
      <c r="F826" s="23" t="s">
        <v>3529</v>
      </c>
    </row>
    <row r="827" spans="1:6">
      <c r="E827" s="23" t="s">
        <v>3530</v>
      </c>
      <c r="F827" s="23" t="s">
        <v>1948</v>
      </c>
    </row>
    <row r="828" spans="1:6">
      <c r="A828" s="23" t="s">
        <v>3531</v>
      </c>
      <c r="B828" s="23" t="s">
        <v>3532</v>
      </c>
      <c r="C828" s="23" t="s">
        <v>3533</v>
      </c>
      <c r="D828" s="23" t="s">
        <v>3534</v>
      </c>
      <c r="E828" s="23" t="s">
        <v>3535</v>
      </c>
      <c r="F828" s="23" t="s">
        <v>3534</v>
      </c>
    </row>
    <row r="829" spans="1:6">
      <c r="C829" s="23" t="s">
        <v>3536</v>
      </c>
      <c r="D829" s="23" t="s">
        <v>3537</v>
      </c>
      <c r="E829" s="23" t="s">
        <v>3538</v>
      </c>
      <c r="F829" s="23" t="s">
        <v>3537</v>
      </c>
    </row>
    <row r="830" spans="1:6">
      <c r="C830" s="23" t="s">
        <v>3539</v>
      </c>
      <c r="D830" s="23" t="s">
        <v>3540</v>
      </c>
      <c r="E830" s="23" t="s">
        <v>3541</v>
      </c>
      <c r="F830" s="23" t="s">
        <v>3540</v>
      </c>
    </row>
    <row r="831" spans="1:6">
      <c r="C831" s="23" t="s">
        <v>3542</v>
      </c>
      <c r="D831" s="23" t="s">
        <v>3543</v>
      </c>
      <c r="E831" s="23" t="s">
        <v>3544</v>
      </c>
      <c r="F831" s="23" t="s">
        <v>3543</v>
      </c>
    </row>
    <row r="832" spans="1:6">
      <c r="C832" s="23" t="s">
        <v>3545</v>
      </c>
      <c r="D832" s="23" t="s">
        <v>3546</v>
      </c>
      <c r="E832" s="23" t="s">
        <v>3547</v>
      </c>
      <c r="F832" s="23" t="s">
        <v>3546</v>
      </c>
    </row>
    <row r="833" spans="1:6">
      <c r="C833" s="23" t="s">
        <v>3548</v>
      </c>
      <c r="D833" s="23" t="s">
        <v>3549</v>
      </c>
      <c r="E833" s="23" t="s">
        <v>3550</v>
      </c>
      <c r="F833" s="23" t="s">
        <v>3549</v>
      </c>
    </row>
    <row r="834" spans="1:6">
      <c r="C834" s="23" t="s">
        <v>3551</v>
      </c>
      <c r="D834" s="23" t="s">
        <v>3552</v>
      </c>
      <c r="E834" s="23" t="s">
        <v>3553</v>
      </c>
      <c r="F834" s="23" t="s">
        <v>3552</v>
      </c>
    </row>
    <row r="835" spans="1:6">
      <c r="C835" s="23" t="s">
        <v>3554</v>
      </c>
      <c r="D835" s="23" t="s">
        <v>3555</v>
      </c>
      <c r="E835" s="23" t="s">
        <v>3556</v>
      </c>
      <c r="F835" s="23" t="s">
        <v>3555</v>
      </c>
    </row>
    <row r="836" spans="1:6">
      <c r="C836" s="23" t="s">
        <v>3557</v>
      </c>
      <c r="D836" s="23" t="s">
        <v>1948</v>
      </c>
      <c r="E836" s="23" t="s">
        <v>3558</v>
      </c>
      <c r="F836" s="23" t="s">
        <v>1948</v>
      </c>
    </row>
    <row r="837" spans="1:6">
      <c r="E837" s="23" t="s">
        <v>3559</v>
      </c>
      <c r="F837" s="23" t="s">
        <v>3560</v>
      </c>
    </row>
    <row r="838" spans="1:6">
      <c r="E838" s="23" t="s">
        <v>3561</v>
      </c>
      <c r="F838" s="23" t="s">
        <v>3562</v>
      </c>
    </row>
    <row r="839" spans="1:6">
      <c r="A839" s="23" t="s">
        <v>3563</v>
      </c>
      <c r="B839" s="23" t="s">
        <v>3564</v>
      </c>
      <c r="C839" s="23" t="s">
        <v>3565</v>
      </c>
      <c r="D839" s="23" t="s">
        <v>1938</v>
      </c>
      <c r="E839" s="23" t="s">
        <v>3566</v>
      </c>
      <c r="F839" s="23" t="s">
        <v>1938</v>
      </c>
    </row>
    <row r="840" spans="1:6" ht="25.2">
      <c r="C840" s="23" t="s">
        <v>3567</v>
      </c>
      <c r="D840" s="23" t="s">
        <v>3568</v>
      </c>
      <c r="E840" s="23" t="s">
        <v>3569</v>
      </c>
      <c r="F840" s="23" t="s">
        <v>1938</v>
      </c>
    </row>
    <row r="841" spans="1:6">
      <c r="E841" s="23" t="s">
        <v>3570</v>
      </c>
      <c r="F841" s="23" t="s">
        <v>3571</v>
      </c>
    </row>
    <row r="842" spans="1:6">
      <c r="E842" s="23" t="s">
        <v>3572</v>
      </c>
      <c r="F842" s="23" t="s">
        <v>1347</v>
      </c>
    </row>
    <row r="843" spans="1:6" ht="25.2">
      <c r="E843" s="23" t="s">
        <v>3573</v>
      </c>
      <c r="F843" s="23" t="s">
        <v>3574</v>
      </c>
    </row>
    <row r="844" spans="1:6">
      <c r="E844" s="23" t="s">
        <v>3575</v>
      </c>
      <c r="F844" s="23" t="s">
        <v>2759</v>
      </c>
    </row>
    <row r="845" spans="1:6">
      <c r="E845" s="23" t="s">
        <v>3576</v>
      </c>
      <c r="F845" s="23" t="s">
        <v>1948</v>
      </c>
    </row>
    <row r="846" spans="1:6">
      <c r="C846" s="23" t="s">
        <v>3577</v>
      </c>
      <c r="D846" s="23" t="s">
        <v>3578</v>
      </c>
      <c r="E846" s="23" t="s">
        <v>3579</v>
      </c>
      <c r="F846" s="23" t="s">
        <v>1938</v>
      </c>
    </row>
    <row r="847" spans="1:6">
      <c r="E847" s="23" t="s">
        <v>3580</v>
      </c>
      <c r="F847" s="23" t="s">
        <v>3581</v>
      </c>
    </row>
    <row r="848" spans="1:6">
      <c r="E848" s="23" t="s">
        <v>3582</v>
      </c>
      <c r="F848" s="23" t="s">
        <v>3583</v>
      </c>
    </row>
    <row r="849" spans="3:6">
      <c r="E849" s="23" t="s">
        <v>3584</v>
      </c>
      <c r="F849" s="23" t="s">
        <v>1748</v>
      </c>
    </row>
    <row r="850" spans="3:6">
      <c r="E850" s="23" t="s">
        <v>3585</v>
      </c>
      <c r="F850" s="23" t="s">
        <v>2503</v>
      </c>
    </row>
    <row r="851" spans="3:6">
      <c r="E851" s="23" t="s">
        <v>3586</v>
      </c>
      <c r="F851" s="23" t="s">
        <v>1948</v>
      </c>
    </row>
    <row r="852" spans="3:6">
      <c r="C852" s="23" t="s">
        <v>3587</v>
      </c>
      <c r="D852" s="23" t="s">
        <v>3588</v>
      </c>
      <c r="E852" s="23" t="s">
        <v>3589</v>
      </c>
      <c r="F852" s="23" t="s">
        <v>1938</v>
      </c>
    </row>
    <row r="853" spans="3:6">
      <c r="E853" s="23" t="s">
        <v>3590</v>
      </c>
      <c r="F853" s="23" t="s">
        <v>3581</v>
      </c>
    </row>
    <row r="854" spans="3:6">
      <c r="E854" s="23" t="s">
        <v>3591</v>
      </c>
      <c r="F854" s="23" t="s">
        <v>3592</v>
      </c>
    </row>
    <row r="855" spans="3:6">
      <c r="E855" s="23" t="s">
        <v>3593</v>
      </c>
      <c r="F855" s="23" t="s">
        <v>3594</v>
      </c>
    </row>
    <row r="856" spans="3:6">
      <c r="E856" s="23" t="s">
        <v>3595</v>
      </c>
      <c r="F856" s="23" t="s">
        <v>2503</v>
      </c>
    </row>
    <row r="857" spans="3:6">
      <c r="E857" s="23" t="s">
        <v>3596</v>
      </c>
      <c r="F857" s="23" t="s">
        <v>1948</v>
      </c>
    </row>
  </sheetData>
  <mergeCells count="12">
    <mergeCell ref="G460:G467"/>
    <mergeCell ref="G468:G474"/>
    <mergeCell ref="G475:G484"/>
    <mergeCell ref="G485:G488"/>
    <mergeCell ref="A2:A17"/>
    <mergeCell ref="B2:B17"/>
    <mergeCell ref="C2:C7"/>
    <mergeCell ref="D2:D7"/>
    <mergeCell ref="C8:C12"/>
    <mergeCell ref="C13:C17"/>
    <mergeCell ref="D8:D12"/>
    <mergeCell ref="D13:D17"/>
  </mergeCells>
  <hyperlinks>
    <hyperlink ref="G1" r:id="rId1" xr:uid="{00000000-0004-0000-03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8"/>
  <sheetViews>
    <sheetView zoomScale="115" zoomScaleNormal="115" workbookViewId="0">
      <selection activeCell="C1" sqref="C1"/>
    </sheetView>
  </sheetViews>
  <sheetFormatPr baseColWidth="10" defaultColWidth="11.44140625" defaultRowHeight="12.6"/>
  <cols>
    <col min="1" max="1" width="51.33203125" customWidth="1"/>
    <col min="2" max="2" width="9.109375" customWidth="1"/>
    <col min="3" max="3" width="42.6640625" bestFit="1" customWidth="1"/>
  </cols>
  <sheetData>
    <row r="1" spans="1:5" s="31" customFormat="1">
      <c r="A1" s="33" t="s">
        <v>3597</v>
      </c>
      <c r="B1" s="32"/>
      <c r="C1" s="33" t="s">
        <v>1566</v>
      </c>
      <c r="D1" s="5"/>
      <c r="E1" s="33" t="s">
        <v>1582</v>
      </c>
    </row>
    <row r="2" spans="1:5">
      <c r="A2" t="s">
        <v>3598</v>
      </c>
      <c r="C2" t="s">
        <v>1665</v>
      </c>
      <c r="E2" t="s">
        <v>1584</v>
      </c>
    </row>
    <row r="3" spans="1:5">
      <c r="A3" t="s">
        <v>1665</v>
      </c>
      <c r="C3" t="s">
        <v>1666</v>
      </c>
      <c r="E3" t="s">
        <v>1586</v>
      </c>
    </row>
    <row r="4" spans="1:5">
      <c r="A4" t="s">
        <v>1666</v>
      </c>
      <c r="C4" t="s">
        <v>1667</v>
      </c>
      <c r="E4" t="s">
        <v>1587</v>
      </c>
    </row>
    <row r="5" spans="1:5">
      <c r="A5" t="s">
        <v>1622</v>
      </c>
      <c r="C5" t="s">
        <v>1580</v>
      </c>
      <c r="E5" t="s">
        <v>1588</v>
      </c>
    </row>
    <row r="6" spans="1:5">
      <c r="A6" t="s">
        <v>3599</v>
      </c>
      <c r="C6" t="s">
        <v>1568</v>
      </c>
      <c r="E6" t="s">
        <v>1589</v>
      </c>
    </row>
    <row r="7" spans="1:5">
      <c r="A7" t="s">
        <v>1667</v>
      </c>
      <c r="C7" t="s">
        <v>1668</v>
      </c>
      <c r="E7" t="s">
        <v>1590</v>
      </c>
    </row>
    <row r="8" spans="1:5">
      <c r="A8" t="s">
        <v>1580</v>
      </c>
      <c r="C8" t="s">
        <v>1669</v>
      </c>
      <c r="E8" t="s">
        <v>1591</v>
      </c>
    </row>
    <row r="9" spans="1:5">
      <c r="A9" t="s">
        <v>3600</v>
      </c>
      <c r="C9" t="s">
        <v>1670</v>
      </c>
      <c r="E9" t="s">
        <v>1593</v>
      </c>
    </row>
    <row r="10" spans="1:5">
      <c r="A10" t="s">
        <v>1645</v>
      </c>
      <c r="C10" t="s">
        <v>1664</v>
      </c>
      <c r="E10" t="s">
        <v>1594</v>
      </c>
    </row>
    <row r="11" spans="1:5">
      <c r="A11" t="s">
        <v>1568</v>
      </c>
      <c r="C11" t="s">
        <v>1569</v>
      </c>
      <c r="E11" t="s">
        <v>1595</v>
      </c>
    </row>
    <row r="12" spans="1:5">
      <c r="A12" t="s">
        <v>3601</v>
      </c>
      <c r="C12" t="s">
        <v>1673</v>
      </c>
    </row>
    <row r="13" spans="1:5">
      <c r="A13" t="s">
        <v>3602</v>
      </c>
      <c r="C13" t="s">
        <v>1570</v>
      </c>
    </row>
    <row r="14" spans="1:5">
      <c r="A14" t="s">
        <v>1668</v>
      </c>
      <c r="C14" t="s">
        <v>1612</v>
      </c>
    </row>
    <row r="15" spans="1:5">
      <c r="A15" t="s">
        <v>1669</v>
      </c>
      <c r="C15" t="s">
        <v>1573</v>
      </c>
    </row>
    <row r="16" spans="1:5">
      <c r="A16" t="s">
        <v>1623</v>
      </c>
      <c r="C16" t="s">
        <v>1576</v>
      </c>
    </row>
    <row r="17" spans="1:3">
      <c r="A17" t="s">
        <v>3603</v>
      </c>
      <c r="C17" t="s">
        <v>1674</v>
      </c>
    </row>
    <row r="18" spans="1:3">
      <c r="A18" t="s">
        <v>3604</v>
      </c>
      <c r="C18" t="s">
        <v>1578</v>
      </c>
    </row>
    <row r="19" spans="1:3">
      <c r="A19" t="s">
        <v>1728</v>
      </c>
      <c r="C19" t="s">
        <v>1676</v>
      </c>
    </row>
    <row r="20" spans="1:3">
      <c r="A20" t="s">
        <v>1739</v>
      </c>
      <c r="C20" t="s">
        <v>1677</v>
      </c>
    </row>
    <row r="21" spans="1:3">
      <c r="A21" t="s">
        <v>3605</v>
      </c>
      <c r="C21" t="s">
        <v>1678</v>
      </c>
    </row>
    <row r="22" spans="1:3">
      <c r="A22" t="s">
        <v>3606</v>
      </c>
      <c r="C22" t="s">
        <v>1582</v>
      </c>
    </row>
    <row r="23" spans="1:3">
      <c r="A23" t="s">
        <v>1670</v>
      </c>
      <c r="C23" t="s">
        <v>1679</v>
      </c>
    </row>
    <row r="24" spans="1:3">
      <c r="A24" t="s">
        <v>3607</v>
      </c>
      <c r="C24" t="s">
        <v>1663</v>
      </c>
    </row>
    <row r="25" spans="1:3">
      <c r="A25" t="s">
        <v>1649</v>
      </c>
      <c r="C25" t="s">
        <v>1680</v>
      </c>
    </row>
    <row r="26" spans="1:3">
      <c r="A26" t="s">
        <v>3608</v>
      </c>
      <c r="C26" t="s">
        <v>1597</v>
      </c>
    </row>
    <row r="27" spans="1:3">
      <c r="A27" t="s">
        <v>1664</v>
      </c>
      <c r="C27" t="s">
        <v>1682</v>
      </c>
    </row>
    <row r="28" spans="1:3">
      <c r="A28" t="s">
        <v>3609</v>
      </c>
      <c r="C28" t="s">
        <v>1683</v>
      </c>
    </row>
    <row r="29" spans="1:3">
      <c r="A29" t="s">
        <v>1740</v>
      </c>
      <c r="C29" t="s">
        <v>1605</v>
      </c>
    </row>
    <row r="30" spans="1:3">
      <c r="A30" t="s">
        <v>3610</v>
      </c>
      <c r="C30" t="s">
        <v>1616</v>
      </c>
    </row>
    <row r="31" spans="1:3">
      <c r="A31" t="s">
        <v>3611</v>
      </c>
      <c r="C31" t="s">
        <v>1684</v>
      </c>
    </row>
    <row r="32" spans="1:3">
      <c r="A32" t="s">
        <v>1624</v>
      </c>
      <c r="C32" t="s">
        <v>1642</v>
      </c>
    </row>
    <row r="33" spans="1:3">
      <c r="A33" t="s">
        <v>3612</v>
      </c>
      <c r="C33" t="s">
        <v>1621</v>
      </c>
    </row>
    <row r="34" spans="1:3">
      <c r="A34" t="s">
        <v>3613</v>
      </c>
      <c r="C34" t="s">
        <v>1631</v>
      </c>
    </row>
    <row r="35" spans="1:3">
      <c r="A35" t="s">
        <v>3614</v>
      </c>
      <c r="C35" t="s">
        <v>1636</v>
      </c>
    </row>
    <row r="36" spans="1:3">
      <c r="A36" t="s">
        <v>3615</v>
      </c>
      <c r="C36" t="s">
        <v>1685</v>
      </c>
    </row>
    <row r="37" spans="1:3">
      <c r="A37" t="s">
        <v>1569</v>
      </c>
      <c r="C37" t="s">
        <v>1644</v>
      </c>
    </row>
    <row r="38" spans="1:3">
      <c r="A38" t="s">
        <v>3616</v>
      </c>
      <c r="C38" t="s">
        <v>1634</v>
      </c>
    </row>
    <row r="39" spans="1:3">
      <c r="A39" t="s">
        <v>3617</v>
      </c>
      <c r="C39" t="s">
        <v>1648</v>
      </c>
    </row>
    <row r="40" spans="1:3">
      <c r="A40" t="s">
        <v>1673</v>
      </c>
      <c r="C40" t="s">
        <v>1601</v>
      </c>
    </row>
    <row r="41" spans="1:3">
      <c r="A41" t="s">
        <v>3618</v>
      </c>
      <c r="C41" t="s">
        <v>1686</v>
      </c>
    </row>
    <row r="42" spans="1:3">
      <c r="A42" t="s">
        <v>1570</v>
      </c>
      <c r="C42" t="s">
        <v>1690</v>
      </c>
    </row>
    <row r="43" spans="1:3">
      <c r="A43" t="s">
        <v>3619</v>
      </c>
      <c r="C43" t="s">
        <v>1691</v>
      </c>
    </row>
    <row r="44" spans="1:3">
      <c r="A44" t="s">
        <v>1586</v>
      </c>
      <c r="C44" t="s">
        <v>1692</v>
      </c>
    </row>
    <row r="45" spans="1:3">
      <c r="A45" t="s">
        <v>3620</v>
      </c>
      <c r="C45" t="s">
        <v>1693</v>
      </c>
    </row>
    <row r="46" spans="1:3">
      <c r="A46" t="s">
        <v>1736</v>
      </c>
      <c r="C46" t="s">
        <v>1694</v>
      </c>
    </row>
    <row r="47" spans="1:3">
      <c r="A47" t="s">
        <v>3621</v>
      </c>
      <c r="C47" t="s">
        <v>1695</v>
      </c>
    </row>
    <row r="48" spans="1:3">
      <c r="A48" t="s">
        <v>3622</v>
      </c>
    </row>
    <row r="49" spans="1:1">
      <c r="A49" t="s">
        <v>3623</v>
      </c>
    </row>
    <row r="50" spans="1:1">
      <c r="A50" t="s">
        <v>3624</v>
      </c>
    </row>
    <row r="51" spans="1:1">
      <c r="A51" t="s">
        <v>3625</v>
      </c>
    </row>
    <row r="52" spans="1:1">
      <c r="A52" t="s">
        <v>1746</v>
      </c>
    </row>
    <row r="53" spans="1:1">
      <c r="A53" t="s">
        <v>3626</v>
      </c>
    </row>
    <row r="54" spans="1:1">
      <c r="A54" t="s">
        <v>3627</v>
      </c>
    </row>
    <row r="55" spans="1:1">
      <c r="A55" t="s">
        <v>3628</v>
      </c>
    </row>
    <row r="56" spans="1:1">
      <c r="A56" t="s">
        <v>3629</v>
      </c>
    </row>
    <row r="57" spans="1:1">
      <c r="A57" t="s">
        <v>3630</v>
      </c>
    </row>
    <row r="58" spans="1:1">
      <c r="A58" t="s">
        <v>3631</v>
      </c>
    </row>
    <row r="59" spans="1:1">
      <c r="A59" t="s">
        <v>3632</v>
      </c>
    </row>
    <row r="60" spans="1:1">
      <c r="A60" t="s">
        <v>3633</v>
      </c>
    </row>
    <row r="61" spans="1:1">
      <c r="A61" t="s">
        <v>1574</v>
      </c>
    </row>
    <row r="62" spans="1:1">
      <c r="A62" t="s">
        <v>3634</v>
      </c>
    </row>
    <row r="63" spans="1:1">
      <c r="A63" t="s">
        <v>1613</v>
      </c>
    </row>
    <row r="64" spans="1:1">
      <c r="A64" t="s">
        <v>1612</v>
      </c>
    </row>
    <row r="65" spans="1:1">
      <c r="A65" t="s">
        <v>3635</v>
      </c>
    </row>
    <row r="66" spans="1:1">
      <c r="A66" t="s">
        <v>1614</v>
      </c>
    </row>
    <row r="67" spans="1:1">
      <c r="A67" t="s">
        <v>1606</v>
      </c>
    </row>
    <row r="68" spans="1:1">
      <c r="A68" t="s">
        <v>1626</v>
      </c>
    </row>
    <row r="69" spans="1:1">
      <c r="A69" t="s">
        <v>3636</v>
      </c>
    </row>
    <row r="70" spans="1:1">
      <c r="A70" t="s">
        <v>1587</v>
      </c>
    </row>
    <row r="71" spans="1:1">
      <c r="A71" t="s">
        <v>1573</v>
      </c>
    </row>
    <row r="72" spans="1:1">
      <c r="A72" t="s">
        <v>3637</v>
      </c>
    </row>
    <row r="73" spans="1:1">
      <c r="A73" t="s">
        <v>1650</v>
      </c>
    </row>
    <row r="74" spans="1:1">
      <c r="A74" t="s">
        <v>1576</v>
      </c>
    </row>
    <row r="75" spans="1:1">
      <c r="A75" t="s">
        <v>1674</v>
      </c>
    </row>
    <row r="76" spans="1:1">
      <c r="A76" t="s">
        <v>3638</v>
      </c>
    </row>
    <row r="77" spans="1:1">
      <c r="A77" t="s">
        <v>3639</v>
      </c>
    </row>
    <row r="78" spans="1:1">
      <c r="A78" t="s">
        <v>1627</v>
      </c>
    </row>
    <row r="79" spans="1:1">
      <c r="A79" t="s">
        <v>1578</v>
      </c>
    </row>
    <row r="80" spans="1:1">
      <c r="A80" t="s">
        <v>1676</v>
      </c>
    </row>
    <row r="81" spans="1:1">
      <c r="A81" t="s">
        <v>1647</v>
      </c>
    </row>
    <row r="82" spans="1:1">
      <c r="A82" t="s">
        <v>1651</v>
      </c>
    </row>
    <row r="83" spans="1:1">
      <c r="A83" t="s">
        <v>3640</v>
      </c>
    </row>
    <row r="84" spans="1:1">
      <c r="A84" t="s">
        <v>3641</v>
      </c>
    </row>
    <row r="85" spans="1:1">
      <c r="A85" t="s">
        <v>3642</v>
      </c>
    </row>
    <row r="86" spans="1:1">
      <c r="A86" t="s">
        <v>3643</v>
      </c>
    </row>
    <row r="87" spans="1:1">
      <c r="A87" t="s">
        <v>3644</v>
      </c>
    </row>
    <row r="88" spans="1:1">
      <c r="A88" t="s">
        <v>3645</v>
      </c>
    </row>
    <row r="89" spans="1:1">
      <c r="A89" t="s">
        <v>3646</v>
      </c>
    </row>
    <row r="90" spans="1:1">
      <c r="A90" t="s">
        <v>3647</v>
      </c>
    </row>
    <row r="91" spans="1:1">
      <c r="A91" t="s">
        <v>1677</v>
      </c>
    </row>
    <row r="92" spans="1:1">
      <c r="A92" t="s">
        <v>1639</v>
      </c>
    </row>
    <row r="93" spans="1:1">
      <c r="A93" t="s">
        <v>1581</v>
      </c>
    </row>
    <row r="94" spans="1:1">
      <c r="A94" t="s">
        <v>1589</v>
      </c>
    </row>
    <row r="95" spans="1:1">
      <c r="A95" t="s">
        <v>1678</v>
      </c>
    </row>
    <row r="96" spans="1:1">
      <c r="A96" t="s">
        <v>1582</v>
      </c>
    </row>
    <row r="97" spans="1:1">
      <c r="A97" t="s">
        <v>3648</v>
      </c>
    </row>
    <row r="98" spans="1:1">
      <c r="A98" t="s">
        <v>3649</v>
      </c>
    </row>
    <row r="99" spans="1:1">
      <c r="A99" t="s">
        <v>3650</v>
      </c>
    </row>
    <row r="100" spans="1:1">
      <c r="A100" t="s">
        <v>3651</v>
      </c>
    </row>
    <row r="101" spans="1:1">
      <c r="A101" t="s">
        <v>3652</v>
      </c>
    </row>
    <row r="102" spans="1:1">
      <c r="A102" s="31" t="s">
        <v>3653</v>
      </c>
    </row>
    <row r="103" spans="1:1">
      <c r="A103" t="s">
        <v>3654</v>
      </c>
    </row>
    <row r="104" spans="1:1">
      <c r="A104" t="s">
        <v>3655</v>
      </c>
    </row>
    <row r="105" spans="1:1">
      <c r="A105" t="s">
        <v>1679</v>
      </c>
    </row>
    <row r="106" spans="1:1">
      <c r="A106" t="s">
        <v>3656</v>
      </c>
    </row>
    <row r="107" spans="1:1">
      <c r="A107" t="s">
        <v>1628</v>
      </c>
    </row>
    <row r="108" spans="1:1">
      <c r="A108" t="s">
        <v>1734</v>
      </c>
    </row>
    <row r="109" spans="1:1">
      <c r="A109" t="s">
        <v>1663</v>
      </c>
    </row>
    <row r="110" spans="1:1">
      <c r="A110" t="s">
        <v>3657</v>
      </c>
    </row>
    <row r="111" spans="1:1">
      <c r="A111" t="s">
        <v>1680</v>
      </c>
    </row>
    <row r="112" spans="1:1">
      <c r="A112" t="s">
        <v>3658</v>
      </c>
    </row>
    <row r="113" spans="1:1">
      <c r="A113" t="s">
        <v>3659</v>
      </c>
    </row>
    <row r="114" spans="1:1">
      <c r="A114" t="s">
        <v>1617</v>
      </c>
    </row>
    <row r="115" spans="1:1">
      <c r="A115" t="s">
        <v>1591</v>
      </c>
    </row>
    <row r="116" spans="1:1">
      <c r="A116" t="s">
        <v>3660</v>
      </c>
    </row>
    <row r="117" spans="1:1">
      <c r="A117" t="s">
        <v>3661</v>
      </c>
    </row>
    <row r="118" spans="1:1">
      <c r="A118" t="s">
        <v>1597</v>
      </c>
    </row>
    <row r="119" spans="1:1">
      <c r="A119" t="s">
        <v>1598</v>
      </c>
    </row>
    <row r="120" spans="1:1">
      <c r="A120" t="s">
        <v>1607</v>
      </c>
    </row>
    <row r="121" spans="1:1">
      <c r="A121" t="s">
        <v>3662</v>
      </c>
    </row>
    <row r="122" spans="1:1">
      <c r="A122" t="s">
        <v>1629</v>
      </c>
    </row>
    <row r="123" spans="1:1">
      <c r="A123" t="s">
        <v>3663</v>
      </c>
    </row>
    <row r="124" spans="1:1">
      <c r="A124" t="s">
        <v>1652</v>
      </c>
    </row>
    <row r="125" spans="1:1">
      <c r="A125" t="s">
        <v>1599</v>
      </c>
    </row>
    <row r="126" spans="1:1">
      <c r="A126" t="s">
        <v>3664</v>
      </c>
    </row>
    <row r="127" spans="1:1">
      <c r="A127" t="s">
        <v>1637</v>
      </c>
    </row>
    <row r="128" spans="1:1">
      <c r="A128" t="s">
        <v>3665</v>
      </c>
    </row>
    <row r="129" spans="1:1">
      <c r="A129" t="s">
        <v>3666</v>
      </c>
    </row>
    <row r="130" spans="1:1">
      <c r="A130" t="s">
        <v>3667</v>
      </c>
    </row>
    <row r="131" spans="1:1">
      <c r="A131" t="s">
        <v>3668</v>
      </c>
    </row>
    <row r="132" spans="1:1">
      <c r="A132" t="s">
        <v>3669</v>
      </c>
    </row>
    <row r="133" spans="1:1">
      <c r="A133" t="s">
        <v>3670</v>
      </c>
    </row>
    <row r="134" spans="1:1">
      <c r="A134" t="s">
        <v>3671</v>
      </c>
    </row>
    <row r="135" spans="1:1">
      <c r="A135" t="s">
        <v>3672</v>
      </c>
    </row>
    <row r="136" spans="1:1">
      <c r="A136" t="s">
        <v>3673</v>
      </c>
    </row>
    <row r="137" spans="1:1">
      <c r="A137" t="s">
        <v>3674</v>
      </c>
    </row>
    <row r="138" spans="1:1">
      <c r="A138" t="s">
        <v>3675</v>
      </c>
    </row>
    <row r="139" spans="1:1">
      <c r="A139" t="s">
        <v>3676</v>
      </c>
    </row>
    <row r="140" spans="1:1">
      <c r="A140" t="s">
        <v>1653</v>
      </c>
    </row>
    <row r="141" spans="1:1">
      <c r="A141" t="s">
        <v>3677</v>
      </c>
    </row>
    <row r="142" spans="1:1">
      <c r="A142" t="s">
        <v>3678</v>
      </c>
    </row>
    <row r="143" spans="1:1">
      <c r="A143" t="s">
        <v>1737</v>
      </c>
    </row>
    <row r="144" spans="1:1">
      <c r="A144" t="s">
        <v>3679</v>
      </c>
    </row>
    <row r="145" spans="1:1">
      <c r="A145" t="s">
        <v>3680</v>
      </c>
    </row>
    <row r="146" spans="1:1">
      <c r="A146" t="s">
        <v>3681</v>
      </c>
    </row>
    <row r="147" spans="1:1">
      <c r="A147" t="s">
        <v>1654</v>
      </c>
    </row>
    <row r="148" spans="1:1">
      <c r="A148" t="s">
        <v>3682</v>
      </c>
    </row>
    <row r="149" spans="1:1">
      <c r="A149" t="s">
        <v>3683</v>
      </c>
    </row>
    <row r="150" spans="1:1">
      <c r="A150" t="s">
        <v>1655</v>
      </c>
    </row>
    <row r="151" spans="1:1">
      <c r="A151" t="s">
        <v>3684</v>
      </c>
    </row>
    <row r="152" spans="1:1">
      <c r="A152" t="s">
        <v>1656</v>
      </c>
    </row>
    <row r="153" spans="1:1">
      <c r="A153" t="s">
        <v>3685</v>
      </c>
    </row>
    <row r="154" spans="1:1">
      <c r="A154" t="s">
        <v>1682</v>
      </c>
    </row>
    <row r="155" spans="1:1">
      <c r="A155" t="s">
        <v>3686</v>
      </c>
    </row>
    <row r="156" spans="1:1">
      <c r="A156" t="s">
        <v>1683</v>
      </c>
    </row>
    <row r="157" spans="1:1">
      <c r="A157" t="s">
        <v>3687</v>
      </c>
    </row>
    <row r="158" spans="1:1">
      <c r="A158" t="s">
        <v>1605</v>
      </c>
    </row>
    <row r="159" spans="1:1">
      <c r="A159" t="s">
        <v>1608</v>
      </c>
    </row>
    <row r="160" spans="1:1">
      <c r="A160" t="s">
        <v>1609</v>
      </c>
    </row>
    <row r="161" spans="1:1">
      <c r="A161" t="s">
        <v>1610</v>
      </c>
    </row>
    <row r="162" spans="1:1">
      <c r="A162" t="s">
        <v>3688</v>
      </c>
    </row>
    <row r="163" spans="1:1">
      <c r="A163" t="s">
        <v>1571</v>
      </c>
    </row>
    <row r="164" spans="1:1">
      <c r="A164" t="s">
        <v>1618</v>
      </c>
    </row>
    <row r="165" spans="1:1">
      <c r="A165" t="s">
        <v>3689</v>
      </c>
    </row>
    <row r="166" spans="1:1">
      <c r="A166" t="s">
        <v>1616</v>
      </c>
    </row>
    <row r="167" spans="1:1">
      <c r="A167" t="s">
        <v>1619</v>
      </c>
    </row>
    <row r="168" spans="1:1">
      <c r="A168" t="s">
        <v>1684</v>
      </c>
    </row>
    <row r="169" spans="1:1">
      <c r="A169" t="s">
        <v>3690</v>
      </c>
    </row>
    <row r="170" spans="1:1">
      <c r="A170" t="s">
        <v>1735</v>
      </c>
    </row>
    <row r="171" spans="1:1">
      <c r="A171" t="s">
        <v>3691</v>
      </c>
    </row>
    <row r="172" spans="1:1">
      <c r="A172" t="s">
        <v>3692</v>
      </c>
    </row>
    <row r="173" spans="1:1">
      <c r="A173" t="s">
        <v>3693</v>
      </c>
    </row>
    <row r="174" spans="1:1">
      <c r="A174" t="s">
        <v>3694</v>
      </c>
    </row>
    <row r="175" spans="1:1">
      <c r="A175" t="s">
        <v>3695</v>
      </c>
    </row>
    <row r="176" spans="1:1">
      <c r="A176" t="s">
        <v>3696</v>
      </c>
    </row>
    <row r="177" spans="1:1">
      <c r="A177" t="s">
        <v>1642</v>
      </c>
    </row>
    <row r="178" spans="1:1">
      <c r="A178" t="s">
        <v>3697</v>
      </c>
    </row>
    <row r="179" spans="1:1">
      <c r="A179" t="s">
        <v>3698</v>
      </c>
    </row>
    <row r="180" spans="1:1">
      <c r="A180" t="s">
        <v>3699</v>
      </c>
    </row>
    <row r="181" spans="1:1">
      <c r="A181" t="s">
        <v>3700</v>
      </c>
    </row>
    <row r="182" spans="1:1">
      <c r="A182" t="s">
        <v>3701</v>
      </c>
    </row>
    <row r="183" spans="1:1">
      <c r="A183" t="s">
        <v>3702</v>
      </c>
    </row>
    <row r="184" spans="1:1">
      <c r="A184" t="s">
        <v>1733</v>
      </c>
    </row>
    <row r="185" spans="1:1">
      <c r="A185" t="s">
        <v>1738</v>
      </c>
    </row>
    <row r="186" spans="1:1">
      <c r="A186" t="s">
        <v>3703</v>
      </c>
    </row>
    <row r="187" spans="1:1">
      <c r="A187" t="s">
        <v>1742</v>
      </c>
    </row>
    <row r="188" spans="1:1">
      <c r="A188" t="s">
        <v>1621</v>
      </c>
    </row>
    <row r="189" spans="1:1">
      <c r="A189" t="s">
        <v>3704</v>
      </c>
    </row>
    <row r="190" spans="1:1">
      <c r="A190" t="s">
        <v>1730</v>
      </c>
    </row>
    <row r="191" spans="1:1">
      <c r="A191" t="s">
        <v>3705</v>
      </c>
    </row>
    <row r="192" spans="1:1">
      <c r="A192" t="s">
        <v>3706</v>
      </c>
    </row>
    <row r="193" spans="1:1">
      <c r="A193" t="s">
        <v>1631</v>
      </c>
    </row>
    <row r="194" spans="1:1">
      <c r="A194" t="s">
        <v>3707</v>
      </c>
    </row>
    <row r="195" spans="1:1">
      <c r="A195" t="s">
        <v>1593</v>
      </c>
    </row>
    <row r="196" spans="1:1">
      <c r="A196" t="s">
        <v>1640</v>
      </c>
    </row>
    <row r="197" spans="1:1">
      <c r="A197" t="s">
        <v>1731</v>
      </c>
    </row>
    <row r="198" spans="1:1">
      <c r="A198" t="s">
        <v>1638</v>
      </c>
    </row>
    <row r="199" spans="1:1">
      <c r="A199" t="s">
        <v>3708</v>
      </c>
    </row>
    <row r="200" spans="1:1">
      <c r="A200" t="s">
        <v>1636</v>
      </c>
    </row>
    <row r="201" spans="1:1">
      <c r="A201" t="s">
        <v>1641</v>
      </c>
    </row>
    <row r="202" spans="1:1">
      <c r="A202" t="s">
        <v>1685</v>
      </c>
    </row>
    <row r="203" spans="1:1">
      <c r="A203" t="s">
        <v>3709</v>
      </c>
    </row>
    <row r="204" spans="1:1">
      <c r="A204" t="s">
        <v>3710</v>
      </c>
    </row>
    <row r="205" spans="1:1">
      <c r="A205" t="s">
        <v>1644</v>
      </c>
    </row>
    <row r="206" spans="1:1">
      <c r="A206" t="s">
        <v>1594</v>
      </c>
    </row>
    <row r="207" spans="1:1">
      <c r="A207" t="s">
        <v>3711</v>
      </c>
    </row>
    <row r="208" spans="1:1">
      <c r="A208" t="s">
        <v>3712</v>
      </c>
    </row>
    <row r="209" spans="1:1">
      <c r="A209" t="s">
        <v>3713</v>
      </c>
    </row>
    <row r="210" spans="1:1">
      <c r="A210" t="s">
        <v>3714</v>
      </c>
    </row>
    <row r="211" spans="1:1">
      <c r="A211" t="s">
        <v>3715</v>
      </c>
    </row>
    <row r="212" spans="1:1">
      <c r="A212" t="s">
        <v>3716</v>
      </c>
    </row>
    <row r="213" spans="1:1">
      <c r="A213" t="s">
        <v>1595</v>
      </c>
    </row>
    <row r="214" spans="1:1">
      <c r="A214" t="s">
        <v>1634</v>
      </c>
    </row>
    <row r="215" spans="1:1">
      <c r="A215" t="s">
        <v>3717</v>
      </c>
    </row>
    <row r="216" spans="1:1">
      <c r="A216" t="s">
        <v>3718</v>
      </c>
    </row>
    <row r="217" spans="1:1">
      <c r="A217" t="s">
        <v>3719</v>
      </c>
    </row>
    <row r="218" spans="1:1">
      <c r="A218" t="s">
        <v>3720</v>
      </c>
    </row>
    <row r="219" spans="1:1">
      <c r="A219" t="s">
        <v>1648</v>
      </c>
    </row>
    <row r="220" spans="1:1">
      <c r="A220" t="s">
        <v>3721</v>
      </c>
    </row>
    <row r="221" spans="1:1">
      <c r="A221" t="s">
        <v>1601</v>
      </c>
    </row>
    <row r="222" spans="1:1">
      <c r="A222" t="s">
        <v>1602</v>
      </c>
    </row>
    <row r="223" spans="1:1">
      <c r="A223" t="s">
        <v>3722</v>
      </c>
    </row>
    <row r="224" spans="1:1">
      <c r="A224" t="s">
        <v>1744</v>
      </c>
    </row>
    <row r="225" spans="1:1">
      <c r="A225" t="s">
        <v>1681</v>
      </c>
    </row>
    <row r="226" spans="1:1">
      <c r="A226" t="s">
        <v>1658</v>
      </c>
    </row>
    <row r="227" spans="1:1">
      <c r="A227" t="s">
        <v>3723</v>
      </c>
    </row>
    <row r="228" spans="1:1">
      <c r="A228" t="s">
        <v>1732</v>
      </c>
    </row>
    <row r="229" spans="1:1">
      <c r="A229" t="s">
        <v>1659</v>
      </c>
    </row>
    <row r="230" spans="1:1">
      <c r="A230" t="s">
        <v>3724</v>
      </c>
    </row>
    <row r="231" spans="1:1">
      <c r="A231" t="s">
        <v>3725</v>
      </c>
    </row>
    <row r="232" spans="1:1">
      <c r="A232" t="s">
        <v>1686</v>
      </c>
    </row>
    <row r="233" spans="1:1">
      <c r="A233" t="s">
        <v>1611</v>
      </c>
    </row>
    <row r="234" spans="1:1">
      <c r="A234" t="s">
        <v>1687</v>
      </c>
    </row>
    <row r="235" spans="1:1">
      <c r="A235" t="s">
        <v>3726</v>
      </c>
    </row>
    <row r="236" spans="1:1">
      <c r="A236" t="s">
        <v>1688</v>
      </c>
    </row>
    <row r="237" spans="1:1">
      <c r="A237" t="s">
        <v>1743</v>
      </c>
    </row>
    <row r="238" spans="1:1">
      <c r="A238" t="s">
        <v>1689</v>
      </c>
    </row>
    <row r="239" spans="1:1">
      <c r="A239" t="s">
        <v>1747</v>
      </c>
    </row>
    <row r="240" spans="1:1">
      <c r="A240" t="s">
        <v>1690</v>
      </c>
    </row>
    <row r="241" spans="1:1">
      <c r="A241" t="s">
        <v>1660</v>
      </c>
    </row>
    <row r="242" spans="1:1">
      <c r="A242" t="s">
        <v>1675</v>
      </c>
    </row>
    <row r="243" spans="1:1">
      <c r="A243" t="s">
        <v>3727</v>
      </c>
    </row>
    <row r="244" spans="1:1">
      <c r="A244" t="s">
        <v>3728</v>
      </c>
    </row>
    <row r="245" spans="1:1">
      <c r="A245" t="s">
        <v>3729</v>
      </c>
    </row>
    <row r="246" spans="1:1">
      <c r="A246" t="s">
        <v>1729</v>
      </c>
    </row>
    <row r="247" spans="1:1">
      <c r="A247" t="s">
        <v>3730</v>
      </c>
    </row>
    <row r="248" spans="1:1">
      <c r="A248" t="s">
        <v>1661</v>
      </c>
    </row>
    <row r="249" spans="1:1">
      <c r="A249" t="s">
        <v>1691</v>
      </c>
    </row>
    <row r="250" spans="1:1">
      <c r="A250" t="s">
        <v>1692</v>
      </c>
    </row>
    <row r="251" spans="1:1">
      <c r="A251" t="s">
        <v>1662</v>
      </c>
    </row>
    <row r="252" spans="1:1">
      <c r="A252" t="s">
        <v>1693</v>
      </c>
    </row>
    <row r="253" spans="1:1">
      <c r="A253" t="s">
        <v>1694</v>
      </c>
    </row>
    <row r="254" spans="1:1">
      <c r="A254" t="s">
        <v>3731</v>
      </c>
    </row>
    <row r="255" spans="1:1">
      <c r="A255" t="s">
        <v>3732</v>
      </c>
    </row>
    <row r="256" spans="1:1">
      <c r="A256" t="s">
        <v>1603</v>
      </c>
    </row>
    <row r="257" spans="1:1">
      <c r="A257" t="s">
        <v>3733</v>
      </c>
    </row>
    <row r="258" spans="1:1">
      <c r="A258" t="s">
        <v>1695</v>
      </c>
    </row>
  </sheetData>
  <hyperlinks>
    <hyperlink ref="A1" r:id="rId1" xr:uid="{EB3AB4D2-6650-4D14-9536-987A93E192EE}"/>
    <hyperlink ref="C1" r:id="rId2" xr:uid="{A9BF98EA-5982-48B4-949A-EF3E9A69ECF9}"/>
    <hyperlink ref="E1" r:id="rId3" xr:uid="{05F98088-B037-44F0-94EE-2C6E12CA3E4D}"/>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8"/>
  <sheetViews>
    <sheetView topLeftCell="A62" workbookViewId="0">
      <selection activeCell="A62" sqref="A62"/>
    </sheetView>
  </sheetViews>
  <sheetFormatPr baseColWidth="10" defaultColWidth="11.44140625" defaultRowHeight="12.6"/>
  <sheetData>
    <row r="1" spans="1:1">
      <c r="A1" s="5" t="s">
        <v>3734</v>
      </c>
    </row>
    <row r="3" spans="1:1">
      <c r="A3" t="s">
        <v>3735</v>
      </c>
    </row>
    <row r="5" spans="1:1">
      <c r="A5" t="s">
        <v>3736</v>
      </c>
    </row>
    <row r="6" spans="1:1">
      <c r="A6" t="s">
        <v>3737</v>
      </c>
    </row>
    <row r="7" spans="1:1">
      <c r="A7" t="s">
        <v>3738</v>
      </c>
    </row>
    <row r="8" spans="1:1">
      <c r="A8" t="s">
        <v>3739</v>
      </c>
    </row>
    <row r="9" spans="1:1">
      <c r="A9" t="s">
        <v>3740</v>
      </c>
    </row>
    <row r="10" spans="1:1">
      <c r="A10" t="s">
        <v>3741</v>
      </c>
    </row>
    <row r="11" spans="1:1">
      <c r="A11" t="s">
        <v>3742</v>
      </c>
    </row>
    <row r="13" spans="1:1">
      <c r="A13" t="s">
        <v>3743</v>
      </c>
    </row>
    <row r="14" spans="1:1">
      <c r="A14" t="s">
        <v>3744</v>
      </c>
    </row>
    <row r="15" spans="1:1">
      <c r="A15" t="s">
        <v>3745</v>
      </c>
    </row>
    <row r="16" spans="1:1">
      <c r="A16" t="s">
        <v>3746</v>
      </c>
    </row>
    <row r="17" spans="1:1">
      <c r="A17" t="s">
        <v>3747</v>
      </c>
    </row>
    <row r="19" spans="1:1">
      <c r="A19" t="s">
        <v>3748</v>
      </c>
    </row>
    <row r="20" spans="1:1">
      <c r="A20" t="s">
        <v>3749</v>
      </c>
    </row>
    <row r="21" spans="1:1">
      <c r="A21" t="s">
        <v>3750</v>
      </c>
    </row>
    <row r="22" spans="1:1">
      <c r="A22" t="s">
        <v>3751</v>
      </c>
    </row>
    <row r="23" spans="1:1">
      <c r="A23" t="s">
        <v>3752</v>
      </c>
    </row>
    <row r="25" spans="1:1">
      <c r="A25" t="s">
        <v>3753</v>
      </c>
    </row>
    <row r="26" spans="1:1">
      <c r="A26" t="s">
        <v>3754</v>
      </c>
    </row>
    <row r="27" spans="1:1">
      <c r="A27" t="s">
        <v>3755</v>
      </c>
    </row>
    <row r="28" spans="1:1">
      <c r="A28" t="s">
        <v>3756</v>
      </c>
    </row>
    <row r="29" spans="1:1">
      <c r="A29" t="s">
        <v>3757</v>
      </c>
    </row>
    <row r="30" spans="1:1">
      <c r="A30" t="s">
        <v>3758</v>
      </c>
    </row>
    <row r="31" spans="1:1">
      <c r="A31" t="s">
        <v>3759</v>
      </c>
    </row>
    <row r="32" spans="1:1">
      <c r="A32" t="s">
        <v>3760</v>
      </c>
    </row>
    <row r="33" spans="1:1">
      <c r="A33" t="s">
        <v>3761</v>
      </c>
    </row>
    <row r="34" spans="1:1">
      <c r="A34" t="s">
        <v>3762</v>
      </c>
    </row>
    <row r="35" spans="1:1">
      <c r="A35" t="s">
        <v>3763</v>
      </c>
    </row>
    <row r="36" spans="1:1">
      <c r="A36" t="s">
        <v>3764</v>
      </c>
    </row>
    <row r="37" spans="1:1">
      <c r="A37" t="s">
        <v>3765</v>
      </c>
    </row>
    <row r="39" spans="1:1">
      <c r="A39" t="s">
        <v>3766</v>
      </c>
    </row>
    <row r="40" spans="1:1">
      <c r="A40" t="s">
        <v>3767</v>
      </c>
    </row>
    <row r="41" spans="1:1">
      <c r="A41" t="s">
        <v>3768</v>
      </c>
    </row>
    <row r="42" spans="1:1">
      <c r="A42" t="s">
        <v>3769</v>
      </c>
    </row>
    <row r="43" spans="1:1">
      <c r="A43" t="s">
        <v>3770</v>
      </c>
    </row>
    <row r="44" spans="1:1">
      <c r="A44" t="s">
        <v>3771</v>
      </c>
    </row>
    <row r="45" spans="1:1">
      <c r="A45" t="s">
        <v>3772</v>
      </c>
    </row>
    <row r="47" spans="1:1">
      <c r="A47" t="s">
        <v>3773</v>
      </c>
    </row>
    <row r="48" spans="1:1">
      <c r="A48" t="s">
        <v>3774</v>
      </c>
    </row>
    <row r="49" spans="1:1">
      <c r="A49" t="s">
        <v>3775</v>
      </c>
    </row>
    <row r="50" spans="1:1">
      <c r="A50" t="s">
        <v>3776</v>
      </c>
    </row>
    <row r="51" spans="1:1">
      <c r="A51" t="s">
        <v>3777</v>
      </c>
    </row>
    <row r="52" spans="1:1">
      <c r="A52" t="s">
        <v>3778</v>
      </c>
    </row>
    <row r="54" spans="1:1">
      <c r="A54" t="s">
        <v>3779</v>
      </c>
    </row>
    <row r="55" spans="1:1">
      <c r="A55" t="s">
        <v>3780</v>
      </c>
    </row>
    <row r="56" spans="1:1">
      <c r="A56" t="s">
        <v>3781</v>
      </c>
    </row>
    <row r="57" spans="1:1">
      <c r="A57" t="s">
        <v>3782</v>
      </c>
    </row>
    <row r="58" spans="1:1">
      <c r="A58" t="s">
        <v>3783</v>
      </c>
    </row>
    <row r="59" spans="1:1">
      <c r="A59" t="s">
        <v>3784</v>
      </c>
    </row>
    <row r="60" spans="1:1">
      <c r="A60" t="s">
        <v>3785</v>
      </c>
    </row>
    <row r="62" spans="1:1">
      <c r="A62" t="s">
        <v>3786</v>
      </c>
    </row>
    <row r="63" spans="1:1">
      <c r="A63" t="s">
        <v>3787</v>
      </c>
    </row>
    <row r="64" spans="1:1">
      <c r="A64" t="s">
        <v>3788</v>
      </c>
    </row>
    <row r="65" spans="1:1">
      <c r="A65" t="s">
        <v>3789</v>
      </c>
    </row>
    <row r="66" spans="1:1">
      <c r="A66" t="s">
        <v>3790</v>
      </c>
    </row>
    <row r="67" spans="1:1">
      <c r="A67" t="s">
        <v>3791</v>
      </c>
    </row>
    <row r="68" spans="1:1">
      <c r="A68" t="s">
        <v>3792</v>
      </c>
    </row>
    <row r="69" spans="1:1">
      <c r="A69" t="s">
        <v>3793</v>
      </c>
    </row>
    <row r="70" spans="1:1">
      <c r="A70" t="s">
        <v>3794</v>
      </c>
    </row>
    <row r="71" spans="1:1">
      <c r="A71" t="s">
        <v>3795</v>
      </c>
    </row>
    <row r="72" spans="1:1">
      <c r="A72" t="s">
        <v>3796</v>
      </c>
    </row>
    <row r="74" spans="1:1">
      <c r="A74" t="s">
        <v>3797</v>
      </c>
    </row>
    <row r="75" spans="1:1">
      <c r="A75" t="s">
        <v>3798</v>
      </c>
    </row>
    <row r="76" spans="1:1">
      <c r="A76" t="s">
        <v>3799</v>
      </c>
    </row>
    <row r="77" spans="1:1">
      <c r="A77" t="s">
        <v>3800</v>
      </c>
    </row>
    <row r="78" spans="1:1">
      <c r="A78" t="s">
        <v>3801</v>
      </c>
    </row>
    <row r="79" spans="1:1">
      <c r="A79" t="s">
        <v>3802</v>
      </c>
    </row>
    <row r="81" spans="1:1">
      <c r="A81" t="s">
        <v>3803</v>
      </c>
    </row>
    <row r="82" spans="1:1">
      <c r="A82" t="s">
        <v>3804</v>
      </c>
    </row>
    <row r="83" spans="1:1">
      <c r="A83" t="s">
        <v>3805</v>
      </c>
    </row>
    <row r="84" spans="1:1">
      <c r="A84" t="s">
        <v>3806</v>
      </c>
    </row>
    <row r="85" spans="1:1">
      <c r="A85" t="s">
        <v>3807</v>
      </c>
    </row>
    <row r="86" spans="1:1">
      <c r="A86" t="s">
        <v>3808</v>
      </c>
    </row>
    <row r="88" spans="1:1">
      <c r="A88" t="s">
        <v>3809</v>
      </c>
    </row>
    <row r="89" spans="1:1">
      <c r="A89" t="s">
        <v>3810</v>
      </c>
    </row>
    <row r="90" spans="1:1">
      <c r="A90" t="s">
        <v>3811</v>
      </c>
    </row>
    <row r="91" spans="1:1">
      <c r="A91" t="s">
        <v>3812</v>
      </c>
    </row>
    <row r="92" spans="1:1">
      <c r="A92" t="s">
        <v>3813</v>
      </c>
    </row>
    <row r="93" spans="1:1">
      <c r="A93" t="s">
        <v>3814</v>
      </c>
    </row>
    <row r="95" spans="1:1">
      <c r="A95" t="s">
        <v>3815</v>
      </c>
    </row>
    <row r="96" spans="1:1">
      <c r="A96" t="s">
        <v>3816</v>
      </c>
    </row>
    <row r="97" spans="1:1">
      <c r="A97" t="s">
        <v>3817</v>
      </c>
    </row>
    <row r="98" spans="1:1">
      <c r="A98" t="s">
        <v>3818</v>
      </c>
    </row>
    <row r="99" spans="1:1">
      <c r="A99" t="s">
        <v>3819</v>
      </c>
    </row>
    <row r="101" spans="1:1">
      <c r="A101" t="s">
        <v>3820</v>
      </c>
    </row>
    <row r="102" spans="1:1">
      <c r="A102" t="s">
        <v>3821</v>
      </c>
    </row>
    <row r="103" spans="1:1">
      <c r="A103" t="s">
        <v>3822</v>
      </c>
    </row>
    <row r="104" spans="1:1">
      <c r="A104" t="s">
        <v>3823</v>
      </c>
    </row>
    <row r="105" spans="1:1">
      <c r="A105" t="s">
        <v>3824</v>
      </c>
    </row>
    <row r="106" spans="1:1">
      <c r="A106" t="s">
        <v>3825</v>
      </c>
    </row>
    <row r="107" spans="1:1">
      <c r="A107" t="s">
        <v>3826</v>
      </c>
    </row>
    <row r="108" spans="1:1">
      <c r="A108" t="s">
        <v>3827</v>
      </c>
    </row>
  </sheetData>
  <hyperlinks>
    <hyperlink ref="A1" r:id="rId1" xr:uid="{00000000-0004-0000-06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55"/>
  <sheetViews>
    <sheetView workbookViewId="0">
      <pane ySplit="1" topLeftCell="A240" activePane="bottomLeft" state="frozen"/>
      <selection pane="bottomLeft" activeCell="B253" sqref="B253:B255"/>
    </sheetView>
  </sheetViews>
  <sheetFormatPr baseColWidth="10" defaultColWidth="9.109375" defaultRowHeight="13.8"/>
  <cols>
    <col min="1" max="1" width="5" style="1" bestFit="1" customWidth="1"/>
    <col min="2" max="2" width="41" style="1" customWidth="1"/>
    <col min="3" max="3" width="25.88671875" style="1" customWidth="1"/>
    <col min="4" max="4" width="21.5546875" style="1" customWidth="1"/>
    <col min="5" max="16384" width="9.109375" style="1"/>
  </cols>
  <sheetData>
    <row r="1" spans="1:5">
      <c r="A1" s="3" t="s">
        <v>1208</v>
      </c>
      <c r="B1" s="3" t="s">
        <v>1209</v>
      </c>
      <c r="C1" s="6" t="s">
        <v>3828</v>
      </c>
      <c r="D1" s="2"/>
      <c r="E1" s="2"/>
    </row>
    <row r="2" spans="1:5">
      <c r="A2" s="4" t="s">
        <v>1018</v>
      </c>
      <c r="B2" s="4" t="s">
        <v>209</v>
      </c>
      <c r="C2" s="4"/>
      <c r="D2" s="4"/>
      <c r="E2" s="4"/>
    </row>
    <row r="3" spans="1:5">
      <c r="A3" s="4" t="s">
        <v>1179</v>
      </c>
      <c r="B3" s="4" t="s">
        <v>1180</v>
      </c>
      <c r="C3" s="4"/>
      <c r="D3" s="4"/>
      <c r="E3" s="4"/>
    </row>
    <row r="4" spans="1:5">
      <c r="A4" s="4" t="s">
        <v>1181</v>
      </c>
      <c r="B4" s="4" t="s">
        <v>1182</v>
      </c>
      <c r="C4" s="4"/>
      <c r="D4" s="4"/>
      <c r="E4" s="4"/>
    </row>
    <row r="5" spans="1:5">
      <c r="A5" s="4" t="s">
        <v>1310</v>
      </c>
      <c r="B5" s="4" t="s">
        <v>1311</v>
      </c>
      <c r="C5" s="4"/>
      <c r="D5" s="4"/>
      <c r="E5" s="4"/>
    </row>
    <row r="6" spans="1:5">
      <c r="A6" s="4" t="s">
        <v>1312</v>
      </c>
      <c r="B6" s="4" t="s">
        <v>1313</v>
      </c>
      <c r="C6" s="4"/>
      <c r="D6" s="4"/>
      <c r="E6" s="4"/>
    </row>
    <row r="7" spans="1:5">
      <c r="A7" s="4" t="s">
        <v>1308</v>
      </c>
      <c r="B7" s="4" t="s">
        <v>1309</v>
      </c>
      <c r="C7" s="4"/>
      <c r="D7" s="4"/>
      <c r="E7" s="4"/>
    </row>
    <row r="8" spans="1:5">
      <c r="A8" s="4" t="s">
        <v>1187</v>
      </c>
      <c r="B8" s="4" t="s">
        <v>834</v>
      </c>
      <c r="C8" s="4"/>
      <c r="D8" s="4"/>
      <c r="E8" s="4"/>
    </row>
    <row r="9" spans="1:5">
      <c r="A9" s="4" t="s">
        <v>1314</v>
      </c>
      <c r="B9" s="4" t="s">
        <v>1315</v>
      </c>
      <c r="C9" s="4"/>
      <c r="D9" s="4"/>
      <c r="E9" s="4"/>
    </row>
    <row r="10" spans="1:5">
      <c r="A10" s="4" t="s">
        <v>1316</v>
      </c>
      <c r="B10" s="4" t="s">
        <v>1317</v>
      </c>
      <c r="C10" s="4"/>
      <c r="D10" s="4"/>
      <c r="E10" s="4"/>
    </row>
    <row r="11" spans="1:5">
      <c r="A11" s="4" t="s">
        <v>1389</v>
      </c>
      <c r="B11" s="4" t="s">
        <v>831</v>
      </c>
      <c r="C11" s="4"/>
      <c r="D11" s="4"/>
      <c r="E11" s="4"/>
    </row>
    <row r="12" spans="1:5">
      <c r="A12" s="4" t="s">
        <v>1189</v>
      </c>
      <c r="B12" s="4" t="s">
        <v>1190</v>
      </c>
      <c r="C12" s="4"/>
      <c r="D12" s="4"/>
      <c r="E12" s="4"/>
    </row>
    <row r="13" spans="1:5">
      <c r="A13" s="4" t="s">
        <v>1325</v>
      </c>
      <c r="B13" s="4" t="s">
        <v>1326</v>
      </c>
      <c r="C13" s="4"/>
      <c r="D13" s="4"/>
      <c r="E13" s="4"/>
    </row>
    <row r="14" spans="1:5">
      <c r="A14" s="4" t="s">
        <v>1323</v>
      </c>
      <c r="B14" s="4" t="s">
        <v>1324</v>
      </c>
      <c r="C14" s="4"/>
      <c r="D14" s="4"/>
      <c r="E14" s="4"/>
    </row>
    <row r="15" spans="1:5">
      <c r="A15" s="4" t="s">
        <v>1327</v>
      </c>
      <c r="B15" s="4" t="s">
        <v>1328</v>
      </c>
      <c r="C15" s="4"/>
      <c r="D15" s="4"/>
      <c r="E15" s="4"/>
    </row>
    <row r="16" spans="1:5">
      <c r="A16" s="4" t="s">
        <v>1329</v>
      </c>
      <c r="B16" s="4" t="s">
        <v>1330</v>
      </c>
      <c r="C16" s="4"/>
      <c r="D16" s="4"/>
      <c r="E16" s="4"/>
    </row>
    <row r="17" spans="1:5">
      <c r="A17" s="4" t="s">
        <v>1331</v>
      </c>
      <c r="B17" s="4" t="s">
        <v>1332</v>
      </c>
      <c r="C17" s="4"/>
      <c r="D17" s="4"/>
      <c r="E17" s="4"/>
    </row>
    <row r="18" spans="1:5">
      <c r="A18" s="4" t="s">
        <v>1333</v>
      </c>
      <c r="B18" s="4" t="s">
        <v>1334</v>
      </c>
      <c r="C18" s="4"/>
      <c r="D18" s="4"/>
      <c r="E18" s="4"/>
    </row>
    <row r="19" spans="1:5">
      <c r="A19" s="4" t="s">
        <v>1335</v>
      </c>
      <c r="B19" s="4" t="s">
        <v>1336</v>
      </c>
      <c r="C19" s="4"/>
      <c r="D19" s="4"/>
      <c r="E19" s="4"/>
    </row>
    <row r="20" spans="1:5">
      <c r="A20" s="4" t="s">
        <v>1337</v>
      </c>
      <c r="B20" s="4" t="s">
        <v>1338</v>
      </c>
      <c r="C20" s="4"/>
      <c r="D20" s="4"/>
      <c r="E20" s="4"/>
    </row>
    <row r="21" spans="1:5">
      <c r="A21" s="4" t="s">
        <v>1339</v>
      </c>
      <c r="B21" s="4" t="s">
        <v>1340</v>
      </c>
      <c r="C21" s="4"/>
      <c r="D21" s="4"/>
      <c r="E21" s="4"/>
    </row>
    <row r="22" spans="1:5">
      <c r="A22" s="4" t="s">
        <v>1341</v>
      </c>
      <c r="B22" s="4" t="s">
        <v>1342</v>
      </c>
      <c r="C22" s="4"/>
      <c r="D22" s="4"/>
      <c r="E22" s="4"/>
    </row>
    <row r="23" spans="1:5">
      <c r="A23" s="4" t="s">
        <v>1191</v>
      </c>
      <c r="B23" s="4" t="s">
        <v>839</v>
      </c>
      <c r="C23" s="4"/>
      <c r="D23" s="4"/>
      <c r="E23" s="4"/>
    </row>
    <row r="24" spans="1:5">
      <c r="A24" s="4" t="s">
        <v>1345</v>
      </c>
      <c r="B24" s="4" t="s">
        <v>840</v>
      </c>
      <c r="C24" s="4"/>
      <c r="D24" s="4"/>
      <c r="E24" s="4"/>
    </row>
    <row r="25" spans="1:5">
      <c r="A25" s="4" t="s">
        <v>1346</v>
      </c>
      <c r="B25" s="4" t="s">
        <v>1347</v>
      </c>
      <c r="C25" s="4"/>
      <c r="D25" s="4"/>
      <c r="E25" s="4"/>
    </row>
    <row r="26" spans="1:5">
      <c r="A26" s="4" t="s">
        <v>1318</v>
      </c>
      <c r="B26" s="4" t="s">
        <v>1319</v>
      </c>
      <c r="C26" s="4"/>
      <c r="D26" s="4"/>
      <c r="E26" s="4"/>
    </row>
    <row r="27" spans="1:5">
      <c r="A27" s="4" t="s">
        <v>1286</v>
      </c>
      <c r="B27" s="4" t="s">
        <v>1287</v>
      </c>
      <c r="C27" s="4"/>
      <c r="D27" s="4"/>
      <c r="E27" s="4"/>
    </row>
    <row r="28" spans="1:5">
      <c r="A28" s="4" t="s">
        <v>1284</v>
      </c>
      <c r="B28" s="4" t="s">
        <v>1285</v>
      </c>
      <c r="C28" s="4"/>
      <c r="D28" s="4"/>
      <c r="E28" s="4"/>
    </row>
    <row r="29" spans="1:5">
      <c r="A29" s="4" t="s">
        <v>1282</v>
      </c>
      <c r="B29" s="4" t="s">
        <v>1283</v>
      </c>
      <c r="C29" s="4"/>
      <c r="D29" s="4"/>
      <c r="E29" s="4"/>
    </row>
    <row r="30" spans="1:5">
      <c r="A30" s="4" t="s">
        <v>1141</v>
      </c>
      <c r="B30" s="4" t="s">
        <v>1142</v>
      </c>
      <c r="C30" s="4"/>
      <c r="D30" s="4"/>
      <c r="E30" s="4"/>
    </row>
    <row r="31" spans="1:5">
      <c r="A31" s="4" t="s">
        <v>1144</v>
      </c>
      <c r="B31" s="4" t="s">
        <v>1145</v>
      </c>
      <c r="C31" s="4"/>
      <c r="D31" s="4"/>
      <c r="E31" s="4"/>
    </row>
    <row r="32" spans="1:5">
      <c r="A32" s="4" t="s">
        <v>1152</v>
      </c>
      <c r="B32" s="4" t="s">
        <v>752</v>
      </c>
      <c r="C32" s="4"/>
      <c r="D32" s="4"/>
      <c r="E32" s="4"/>
    </row>
    <row r="33" spans="1:5">
      <c r="A33" s="4" t="s">
        <v>1155</v>
      </c>
      <c r="B33" s="4" t="s">
        <v>756</v>
      </c>
      <c r="C33" s="4"/>
      <c r="D33" s="4"/>
      <c r="E33" s="4"/>
    </row>
    <row r="34" spans="1:5">
      <c r="A34" s="4" t="s">
        <v>1263</v>
      </c>
      <c r="B34" s="4" t="s">
        <v>1264</v>
      </c>
      <c r="C34" s="4"/>
      <c r="D34" s="4"/>
      <c r="E34" s="4"/>
    </row>
    <row r="35" spans="1:5">
      <c r="A35" s="4" t="s">
        <v>1072</v>
      </c>
      <c r="B35" s="4" t="s">
        <v>1073</v>
      </c>
      <c r="C35" s="4"/>
      <c r="D35" s="4"/>
      <c r="E35" s="4"/>
    </row>
    <row r="36" spans="1:5">
      <c r="A36" s="4" t="s">
        <v>1074</v>
      </c>
      <c r="B36" s="4" t="s">
        <v>450</v>
      </c>
      <c r="C36" s="4"/>
      <c r="D36" s="4"/>
      <c r="E36" s="4"/>
    </row>
    <row r="37" spans="1:5">
      <c r="A37" s="4" t="s">
        <v>1386</v>
      </c>
      <c r="B37" s="4" t="s">
        <v>927</v>
      </c>
      <c r="C37" s="4"/>
      <c r="D37" s="4"/>
      <c r="E37" s="4"/>
    </row>
    <row r="38" spans="1:5">
      <c r="A38" s="4" t="s">
        <v>1139</v>
      </c>
      <c r="B38" s="4" t="s">
        <v>1140</v>
      </c>
      <c r="C38" s="4"/>
      <c r="D38" s="4"/>
      <c r="E38" s="4"/>
    </row>
    <row r="39" spans="1:5">
      <c r="A39" s="4" t="s">
        <v>1128</v>
      </c>
      <c r="B39" s="4" t="s">
        <v>1129</v>
      </c>
      <c r="C39" s="4"/>
      <c r="D39" s="4"/>
      <c r="E39" s="4"/>
    </row>
    <row r="40" spans="1:5">
      <c r="A40" s="4" t="s">
        <v>1288</v>
      </c>
      <c r="B40" s="4" t="s">
        <v>1289</v>
      </c>
      <c r="C40" s="4"/>
      <c r="D40" s="4"/>
      <c r="E40" s="4"/>
    </row>
    <row r="41" spans="1:5">
      <c r="A41" s="4" t="s">
        <v>1158</v>
      </c>
      <c r="B41" s="4" t="s">
        <v>1159</v>
      </c>
      <c r="C41" s="4"/>
      <c r="D41" s="4"/>
      <c r="E41" s="4"/>
    </row>
    <row r="42" spans="1:5">
      <c r="A42" s="4" t="s">
        <v>1248</v>
      </c>
      <c r="B42" s="4" t="s">
        <v>1249</v>
      </c>
      <c r="C42" s="4"/>
      <c r="D42" s="4"/>
      <c r="E42" s="4"/>
    </row>
    <row r="43" spans="1:5">
      <c r="A43" s="4" t="s">
        <v>1160</v>
      </c>
      <c r="B43" s="4" t="s">
        <v>762</v>
      </c>
      <c r="C43" s="4"/>
      <c r="D43" s="4"/>
      <c r="E43" s="4"/>
    </row>
    <row r="44" spans="1:5">
      <c r="A44" s="4" t="s">
        <v>1168</v>
      </c>
      <c r="B44" s="4" t="s">
        <v>1169</v>
      </c>
      <c r="C44" s="4"/>
      <c r="D44" s="4"/>
      <c r="E44" s="4"/>
    </row>
    <row r="45" spans="1:5">
      <c r="A45" s="4" t="s">
        <v>1092</v>
      </c>
      <c r="B45" s="4" t="s">
        <v>1093</v>
      </c>
      <c r="C45" s="4"/>
      <c r="D45" s="4"/>
      <c r="E45" s="4"/>
    </row>
    <row r="46" spans="1:5">
      <c r="A46" s="4" t="s">
        <v>1276</v>
      </c>
      <c r="B46" s="4" t="s">
        <v>1277</v>
      </c>
      <c r="C46" s="4"/>
      <c r="D46" s="4"/>
      <c r="E46" s="4"/>
    </row>
    <row r="47" spans="1:5">
      <c r="A47" s="4" t="s">
        <v>1290</v>
      </c>
      <c r="B47" s="4" t="s">
        <v>1291</v>
      </c>
      <c r="C47" s="4"/>
      <c r="D47" s="4"/>
      <c r="E47" s="4"/>
    </row>
    <row r="48" spans="1:5">
      <c r="A48" s="4" t="s">
        <v>1161</v>
      </c>
      <c r="B48" s="4" t="s">
        <v>767</v>
      </c>
      <c r="C48" s="4"/>
      <c r="D48" s="4"/>
      <c r="E48" s="4"/>
    </row>
    <row r="49" spans="1:5">
      <c r="A49" s="4" t="s">
        <v>1136</v>
      </c>
      <c r="B49" s="4" t="s">
        <v>1137</v>
      </c>
      <c r="C49" s="4"/>
      <c r="D49" s="4"/>
      <c r="E49" s="4"/>
    </row>
    <row r="50" spans="1:5">
      <c r="A50" s="4" t="s">
        <v>1079</v>
      </c>
      <c r="B50" s="4" t="s">
        <v>455</v>
      </c>
      <c r="C50" s="4"/>
      <c r="D50" s="4"/>
      <c r="E50" s="4"/>
    </row>
    <row r="51" spans="1:5">
      <c r="A51" s="4" t="s">
        <v>1162</v>
      </c>
      <c r="B51" s="4" t="s">
        <v>772</v>
      </c>
      <c r="C51" s="4"/>
      <c r="D51" s="4"/>
      <c r="E51" s="4"/>
    </row>
    <row r="52" spans="1:5">
      <c r="A52" s="4" t="s">
        <v>1080</v>
      </c>
      <c r="B52" s="4" t="s">
        <v>459</v>
      </c>
      <c r="C52" s="4"/>
      <c r="D52" s="4"/>
      <c r="E52" s="4"/>
    </row>
    <row r="53" spans="1:5">
      <c r="A53" s="4" t="s">
        <v>1121</v>
      </c>
      <c r="B53" s="4" t="s">
        <v>587</v>
      </c>
      <c r="C53" s="4"/>
      <c r="D53" s="4"/>
      <c r="E53" s="4"/>
    </row>
    <row r="54" spans="1:5">
      <c r="A54" s="4" t="s">
        <v>1094</v>
      </c>
      <c r="B54" s="4" t="s">
        <v>1095</v>
      </c>
      <c r="C54" s="4"/>
      <c r="D54" s="4"/>
      <c r="E54" s="4"/>
    </row>
    <row r="55" spans="1:5">
      <c r="A55" s="4" t="s">
        <v>1294</v>
      </c>
      <c r="B55" s="4" t="s">
        <v>1295</v>
      </c>
      <c r="C55" s="4"/>
      <c r="D55" s="4"/>
      <c r="E55" s="4"/>
    </row>
    <row r="56" spans="1:5">
      <c r="A56" s="4" t="s">
        <v>1022</v>
      </c>
      <c r="B56" s="4" t="s">
        <v>215</v>
      </c>
      <c r="C56" s="4"/>
      <c r="D56" s="4"/>
      <c r="E56" s="4"/>
    </row>
    <row r="57" spans="1:5">
      <c r="A57" s="4" t="s">
        <v>1019</v>
      </c>
      <c r="B57" s="4" t="s">
        <v>1020</v>
      </c>
      <c r="C57" s="4"/>
      <c r="D57" s="4"/>
      <c r="E57" s="4"/>
    </row>
    <row r="58" spans="1:5">
      <c r="A58" s="4" t="s">
        <v>1355</v>
      </c>
      <c r="B58" s="4" t="s">
        <v>1356</v>
      </c>
      <c r="C58" s="4"/>
      <c r="D58" s="4"/>
      <c r="E58" s="4"/>
    </row>
    <row r="59" spans="1:5">
      <c r="A59" s="4" t="s">
        <v>1296</v>
      </c>
      <c r="B59" s="4" t="s">
        <v>1297</v>
      </c>
      <c r="C59" s="4"/>
      <c r="D59" s="4"/>
      <c r="E59" s="4"/>
    </row>
    <row r="60" spans="1:5">
      <c r="A60" s="4" t="s">
        <v>1298</v>
      </c>
      <c r="B60" s="4" t="s">
        <v>1299</v>
      </c>
      <c r="C60" s="4"/>
      <c r="D60" s="4"/>
      <c r="E60" s="4"/>
    </row>
    <row r="61" spans="1:5">
      <c r="A61" s="4" t="s">
        <v>1150</v>
      </c>
      <c r="B61" s="4" t="s">
        <v>1151</v>
      </c>
      <c r="C61" s="4"/>
      <c r="D61" s="4"/>
      <c r="E61" s="4"/>
    </row>
    <row r="62" spans="1:5">
      <c r="A62" s="4" t="s">
        <v>1359</v>
      </c>
      <c r="B62" s="4" t="s">
        <v>751</v>
      </c>
      <c r="C62" s="4"/>
      <c r="D62" s="4"/>
      <c r="E62" s="4"/>
    </row>
    <row r="63" spans="1:5">
      <c r="A63" s="4" t="s">
        <v>1088</v>
      </c>
      <c r="B63" s="4" t="s">
        <v>1089</v>
      </c>
      <c r="C63" s="4"/>
      <c r="D63" s="4"/>
      <c r="E63" s="4"/>
    </row>
    <row r="64" spans="1:5">
      <c r="A64" s="4" t="s">
        <v>1075</v>
      </c>
      <c r="B64" s="4" t="s">
        <v>1076</v>
      </c>
      <c r="C64" s="4"/>
      <c r="D64" s="4"/>
      <c r="E64" s="4"/>
    </row>
    <row r="65" spans="1:5">
      <c r="A65" s="4" t="s">
        <v>1278</v>
      </c>
      <c r="B65" s="4" t="s">
        <v>1279</v>
      </c>
      <c r="C65" s="4"/>
      <c r="D65" s="4"/>
      <c r="E65" s="4"/>
    </row>
    <row r="66" spans="1:5">
      <c r="A66" s="4" t="s">
        <v>1070</v>
      </c>
      <c r="B66" s="4" t="s">
        <v>1071</v>
      </c>
      <c r="C66" s="4"/>
      <c r="D66" s="4"/>
      <c r="E66" s="4"/>
    </row>
    <row r="67" spans="1:5">
      <c r="A67" s="4" t="s">
        <v>1163</v>
      </c>
      <c r="B67" s="4" t="s">
        <v>1164</v>
      </c>
      <c r="C67" s="4"/>
      <c r="D67" s="4"/>
      <c r="E67" s="4"/>
    </row>
    <row r="68" spans="1:5">
      <c r="A68" s="4" t="s">
        <v>1081</v>
      </c>
      <c r="B68" s="4" t="s">
        <v>1082</v>
      </c>
      <c r="C68" s="4"/>
      <c r="D68" s="4"/>
      <c r="E68" s="4"/>
    </row>
    <row r="69" spans="1:5">
      <c r="A69" s="4" t="s">
        <v>1373</v>
      </c>
      <c r="B69" s="4" t="s">
        <v>696</v>
      </c>
      <c r="C69" s="4"/>
      <c r="D69" s="4"/>
      <c r="E69" s="4"/>
    </row>
    <row r="70" spans="1:5">
      <c r="A70" s="4" t="s">
        <v>1205</v>
      </c>
      <c r="B70" s="4" t="s">
        <v>1206</v>
      </c>
      <c r="C70" s="4"/>
      <c r="D70" s="4"/>
      <c r="E70" s="4"/>
    </row>
    <row r="71" spans="1:5">
      <c r="A71" s="4" t="s">
        <v>1085</v>
      </c>
      <c r="B71" s="4" t="s">
        <v>1086</v>
      </c>
      <c r="C71" s="4"/>
      <c r="D71" s="4"/>
      <c r="E71" s="4"/>
    </row>
    <row r="72" spans="1:5">
      <c r="A72" s="4" t="s">
        <v>1096</v>
      </c>
      <c r="B72" s="4" t="s">
        <v>487</v>
      </c>
      <c r="C72" s="4"/>
      <c r="D72" s="4"/>
      <c r="E72" s="4"/>
    </row>
    <row r="73" spans="1:5">
      <c r="A73" s="4" t="s">
        <v>1267</v>
      </c>
      <c r="B73" s="4" t="s">
        <v>807</v>
      </c>
      <c r="C73" s="4"/>
      <c r="D73" s="4"/>
      <c r="E73" s="4"/>
    </row>
    <row r="74" spans="1:5">
      <c r="A74" s="4" t="s">
        <v>1097</v>
      </c>
      <c r="B74" s="4" t="s">
        <v>1098</v>
      </c>
      <c r="C74" s="4"/>
      <c r="D74" s="4"/>
      <c r="E74" s="4"/>
    </row>
    <row r="75" spans="1:5">
      <c r="A75" s="4" t="s">
        <v>1077</v>
      </c>
      <c r="B75" s="4" t="s">
        <v>1078</v>
      </c>
      <c r="C75" s="4"/>
      <c r="D75" s="4"/>
      <c r="E75" s="4"/>
    </row>
    <row r="76" spans="1:5">
      <c r="A76" s="4" t="s">
        <v>1270</v>
      </c>
      <c r="B76" s="4" t="s">
        <v>1271</v>
      </c>
      <c r="C76" s="4"/>
      <c r="D76" s="4"/>
      <c r="E76" s="4"/>
    </row>
    <row r="77" spans="1:5">
      <c r="A77" s="4" t="s">
        <v>1156</v>
      </c>
      <c r="B77" s="4" t="s">
        <v>1157</v>
      </c>
      <c r="C77" s="4"/>
      <c r="D77" s="4"/>
      <c r="E77" s="4"/>
    </row>
    <row r="78" spans="1:5">
      <c r="A78" s="4" t="s">
        <v>1251</v>
      </c>
      <c r="B78" s="4" t="s">
        <v>1252</v>
      </c>
      <c r="C78" s="4"/>
      <c r="D78" s="4"/>
      <c r="E78" s="4"/>
    </row>
    <row r="79" spans="1:5">
      <c r="A79" s="4" t="s">
        <v>1148</v>
      </c>
      <c r="B79" s="4" t="s">
        <v>1149</v>
      </c>
      <c r="C79" s="4"/>
      <c r="D79" s="4"/>
      <c r="E79" s="4"/>
    </row>
    <row r="80" spans="1:5">
      <c r="A80" s="4" t="s">
        <v>1166</v>
      </c>
      <c r="B80" s="4" t="s">
        <v>1167</v>
      </c>
      <c r="C80" s="4"/>
      <c r="D80" s="4"/>
      <c r="E80" s="4"/>
    </row>
    <row r="81" spans="1:5">
      <c r="A81" s="4" t="s">
        <v>1268</v>
      </c>
      <c r="B81" s="4" t="s">
        <v>1269</v>
      </c>
      <c r="C81" s="4"/>
      <c r="D81" s="4"/>
      <c r="E81" s="4"/>
    </row>
    <row r="82" spans="1:5">
      <c r="A82" s="4" t="s">
        <v>1083</v>
      </c>
      <c r="B82" s="4" t="s">
        <v>1084</v>
      </c>
      <c r="C82" s="4"/>
      <c r="D82" s="4"/>
      <c r="E82" s="4"/>
    </row>
    <row r="83" spans="1:5">
      <c r="A83" s="4" t="s">
        <v>1138</v>
      </c>
      <c r="B83" s="4" t="s">
        <v>732</v>
      </c>
      <c r="C83" s="4"/>
      <c r="D83" s="4"/>
      <c r="E83" s="4"/>
    </row>
    <row r="84" spans="1:5">
      <c r="A84" s="4" t="s">
        <v>1170</v>
      </c>
      <c r="B84" s="4" t="s">
        <v>808</v>
      </c>
      <c r="C84" s="4"/>
      <c r="D84" s="4"/>
      <c r="E84" s="4"/>
    </row>
    <row r="85" spans="1:5">
      <c r="A85" s="4" t="s">
        <v>1300</v>
      </c>
      <c r="B85" s="4" t="s">
        <v>1301</v>
      </c>
      <c r="C85" s="4"/>
      <c r="D85" s="4"/>
      <c r="E85" s="4"/>
    </row>
    <row r="86" spans="1:5">
      <c r="A86" s="4" t="s">
        <v>1106</v>
      </c>
      <c r="B86" s="4" t="s">
        <v>1107</v>
      </c>
      <c r="C86" s="4"/>
      <c r="D86" s="4"/>
      <c r="E86" s="4"/>
    </row>
    <row r="87" spans="1:5">
      <c r="A87" s="4" t="s">
        <v>1173</v>
      </c>
      <c r="B87" s="4" t="s">
        <v>1174</v>
      </c>
      <c r="C87" s="4"/>
      <c r="D87" s="4"/>
      <c r="E87" s="4"/>
    </row>
    <row r="88" spans="1:5">
      <c r="A88" s="4" t="s">
        <v>1274</v>
      </c>
      <c r="B88" s="4" t="s">
        <v>1275</v>
      </c>
      <c r="C88" s="4"/>
      <c r="D88" s="4"/>
      <c r="E88" s="4"/>
    </row>
    <row r="89" spans="1:5">
      <c r="A89" s="4" t="s">
        <v>1131</v>
      </c>
      <c r="B89" s="4" t="s">
        <v>686</v>
      </c>
      <c r="C89" s="4"/>
      <c r="D89" s="4"/>
      <c r="E89" s="4"/>
    </row>
    <row r="90" spans="1:5">
      <c r="A90" s="4" t="s">
        <v>1132</v>
      </c>
      <c r="B90" s="4" t="s">
        <v>1133</v>
      </c>
      <c r="C90" s="4"/>
      <c r="D90" s="4"/>
      <c r="E90" s="4"/>
    </row>
    <row r="91" spans="1:5">
      <c r="A91" s="4" t="s">
        <v>1122</v>
      </c>
      <c r="B91" s="4" t="s">
        <v>1123</v>
      </c>
      <c r="C91" s="4"/>
      <c r="D91" s="4"/>
      <c r="E91" s="4"/>
    </row>
    <row r="92" spans="1:5">
      <c r="A92" s="4" t="s">
        <v>1099</v>
      </c>
      <c r="B92" s="4" t="s">
        <v>1100</v>
      </c>
      <c r="C92" s="4"/>
      <c r="D92" s="4"/>
      <c r="E92" s="4"/>
    </row>
    <row r="93" spans="1:5">
      <c r="A93" s="4" t="s">
        <v>1108</v>
      </c>
      <c r="B93" s="4" t="s">
        <v>508</v>
      </c>
      <c r="C93" s="4"/>
      <c r="D93" s="4"/>
      <c r="E93" s="4"/>
    </row>
    <row r="94" spans="1:5">
      <c r="A94" s="4" t="s">
        <v>1126</v>
      </c>
      <c r="B94" s="4" t="s">
        <v>606</v>
      </c>
      <c r="C94" s="4"/>
      <c r="D94" s="4"/>
      <c r="E94" s="4"/>
    </row>
    <row r="95" spans="1:5">
      <c r="A95" s="4" t="s">
        <v>1111</v>
      </c>
      <c r="B95" s="4" t="s">
        <v>515</v>
      </c>
      <c r="C95" s="4"/>
      <c r="D95" s="4"/>
      <c r="E95" s="4"/>
    </row>
    <row r="96" spans="1:5">
      <c r="A96" s="4" t="s">
        <v>992</v>
      </c>
      <c r="B96" s="4" t="s">
        <v>176</v>
      </c>
      <c r="C96" s="4"/>
      <c r="D96" s="4"/>
      <c r="E96" s="4"/>
    </row>
    <row r="97" spans="1:5">
      <c r="A97" s="4" t="s">
        <v>1171</v>
      </c>
      <c r="B97" s="4" t="s">
        <v>809</v>
      </c>
      <c r="C97" s="4"/>
      <c r="D97" s="4"/>
      <c r="E97" s="4"/>
    </row>
    <row r="98" spans="1:5">
      <c r="A98" s="4" t="s">
        <v>1112</v>
      </c>
      <c r="B98" s="4" t="s">
        <v>516</v>
      </c>
      <c r="C98" s="4"/>
      <c r="D98" s="4"/>
      <c r="E98" s="4"/>
    </row>
    <row r="99" spans="1:5">
      <c r="A99" s="4" t="s">
        <v>1113</v>
      </c>
      <c r="B99" s="4" t="s">
        <v>534</v>
      </c>
      <c r="C99" s="4"/>
      <c r="D99" s="4"/>
      <c r="E99" s="4"/>
    </row>
    <row r="100" spans="1:5">
      <c r="A100" s="4" t="s">
        <v>1292</v>
      </c>
      <c r="B100" s="4" t="s">
        <v>1293</v>
      </c>
      <c r="C100" s="4"/>
      <c r="D100" s="4"/>
      <c r="E100" s="4"/>
    </row>
    <row r="101" spans="1:5">
      <c r="A101" s="4" t="s">
        <v>1176</v>
      </c>
      <c r="B101" s="4" t="s">
        <v>1177</v>
      </c>
      <c r="C101" s="4"/>
      <c r="D101" s="4"/>
      <c r="E101" s="4"/>
    </row>
    <row r="102" spans="1:5">
      <c r="A102" s="4" t="s">
        <v>1165</v>
      </c>
      <c r="B102" s="4" t="s">
        <v>777</v>
      </c>
      <c r="C102" s="4"/>
      <c r="D102" s="4"/>
      <c r="E102" s="4"/>
    </row>
    <row r="103" spans="1:5">
      <c r="A103" s="4" t="s">
        <v>1153</v>
      </c>
      <c r="B103" s="4" t="s">
        <v>1154</v>
      </c>
      <c r="C103" s="4"/>
      <c r="D103" s="4"/>
      <c r="E103" s="4"/>
    </row>
    <row r="104" spans="1:5">
      <c r="A104" s="4" t="s">
        <v>1114</v>
      </c>
      <c r="B104" s="4" t="s">
        <v>543</v>
      </c>
      <c r="C104" s="4"/>
      <c r="D104" s="4"/>
      <c r="E104" s="4"/>
    </row>
    <row r="105" spans="1:5">
      <c r="A105" s="4" t="s">
        <v>1116</v>
      </c>
      <c r="B105" s="4" t="s">
        <v>1117</v>
      </c>
      <c r="C105" s="4"/>
      <c r="D105" s="4"/>
      <c r="E105" s="4"/>
    </row>
    <row r="106" spans="1:5">
      <c r="A106" s="4" t="s">
        <v>1118</v>
      </c>
      <c r="B106" s="4" t="s">
        <v>1119</v>
      </c>
      <c r="C106" s="4"/>
      <c r="D106" s="4"/>
      <c r="E106" s="4"/>
    </row>
    <row r="107" spans="1:5">
      <c r="A107" s="4" t="s">
        <v>1120</v>
      </c>
      <c r="B107" s="4" t="s">
        <v>583</v>
      </c>
      <c r="C107" s="4"/>
      <c r="D107" s="4"/>
      <c r="E107" s="4"/>
    </row>
    <row r="108" spans="1:5">
      <c r="A108" s="4" t="s">
        <v>1302</v>
      </c>
      <c r="B108" s="4" t="s">
        <v>1303</v>
      </c>
      <c r="C108" s="4"/>
      <c r="D108" s="4"/>
      <c r="E108" s="4"/>
    </row>
    <row r="109" spans="1:5">
      <c r="A109" s="4" t="s">
        <v>1272</v>
      </c>
      <c r="B109" s="4" t="s">
        <v>1273</v>
      </c>
      <c r="C109" s="4"/>
      <c r="D109" s="4"/>
      <c r="E109" s="4"/>
    </row>
    <row r="110" spans="1:5">
      <c r="A110" s="4" t="s">
        <v>1103</v>
      </c>
      <c r="B110" s="4" t="s">
        <v>1104</v>
      </c>
      <c r="C110" s="4"/>
      <c r="D110" s="4"/>
      <c r="E110" s="4"/>
    </row>
    <row r="111" spans="1:5">
      <c r="A111" s="4" t="s">
        <v>1105</v>
      </c>
      <c r="B111" s="4" t="s">
        <v>497</v>
      </c>
      <c r="C111" s="4"/>
      <c r="D111" s="4"/>
      <c r="E111" s="4"/>
    </row>
    <row r="112" spans="1:5">
      <c r="A112" s="4" t="s">
        <v>1109</v>
      </c>
      <c r="B112" s="4" t="s">
        <v>1110</v>
      </c>
      <c r="C112" s="4"/>
      <c r="D112" s="4"/>
      <c r="E112" s="4"/>
    </row>
    <row r="113" spans="1:5">
      <c r="A113" s="4" t="s">
        <v>1384</v>
      </c>
      <c r="B113" s="4" t="s">
        <v>1385</v>
      </c>
      <c r="C113" s="4"/>
      <c r="D113" s="4"/>
      <c r="E113" s="4"/>
    </row>
    <row r="114" spans="1:5">
      <c r="A114" s="4" t="s">
        <v>1124</v>
      </c>
      <c r="B114" s="4" t="s">
        <v>1125</v>
      </c>
      <c r="C114" s="4"/>
      <c r="D114" s="4"/>
      <c r="E114" s="4"/>
    </row>
    <row r="115" spans="1:5">
      <c r="A115" s="4" t="s">
        <v>1178</v>
      </c>
      <c r="B115" s="4" t="s">
        <v>826</v>
      </c>
      <c r="C115" s="4"/>
      <c r="D115" s="4"/>
      <c r="E115" s="4"/>
    </row>
    <row r="116" spans="1:5">
      <c r="A116" s="4" t="s">
        <v>1127</v>
      </c>
      <c r="B116" s="4" t="s">
        <v>620</v>
      </c>
      <c r="C116" s="4"/>
      <c r="D116" s="4"/>
      <c r="E116" s="4"/>
    </row>
    <row r="117" spans="1:5">
      <c r="A117" s="4" t="s">
        <v>1130</v>
      </c>
      <c r="B117" s="4" t="s">
        <v>678</v>
      </c>
      <c r="C117" s="4"/>
      <c r="D117" s="4"/>
      <c r="E117" s="4"/>
    </row>
    <row r="118" spans="1:5">
      <c r="A118" s="4" t="s">
        <v>1101</v>
      </c>
      <c r="B118" s="4" t="s">
        <v>1102</v>
      </c>
      <c r="C118" s="4"/>
      <c r="D118" s="4"/>
      <c r="E118" s="4"/>
    </row>
    <row r="119" spans="1:5">
      <c r="A119" s="4" t="s">
        <v>1134</v>
      </c>
      <c r="B119" s="4" t="s">
        <v>1135</v>
      </c>
      <c r="C119" s="4"/>
      <c r="D119" s="4"/>
      <c r="E119" s="4"/>
    </row>
    <row r="120" spans="1:5">
      <c r="A120" s="4" t="s">
        <v>1172</v>
      </c>
      <c r="B120" s="4" t="s">
        <v>810</v>
      </c>
      <c r="C120" s="4"/>
      <c r="D120" s="4"/>
      <c r="E120" s="4"/>
    </row>
    <row r="121" spans="1:5">
      <c r="A121" s="4" t="s">
        <v>1280</v>
      </c>
      <c r="B121" s="4" t="s">
        <v>1281</v>
      </c>
      <c r="C121" s="4"/>
      <c r="D121" s="4"/>
      <c r="E121" s="4"/>
    </row>
    <row r="122" spans="1:5">
      <c r="A122" s="4" t="s">
        <v>1304</v>
      </c>
      <c r="B122" s="4" t="s">
        <v>1305</v>
      </c>
      <c r="C122" s="4"/>
      <c r="D122" s="4"/>
      <c r="E122" s="4"/>
    </row>
    <row r="123" spans="1:5">
      <c r="A123" s="4" t="s">
        <v>1064</v>
      </c>
      <c r="B123" s="4" t="s">
        <v>1065</v>
      </c>
      <c r="C123" s="4"/>
      <c r="D123" s="4"/>
      <c r="E123" s="4"/>
    </row>
    <row r="124" spans="1:5">
      <c r="A124" s="4" t="s">
        <v>946</v>
      </c>
      <c r="B124" s="4" t="s">
        <v>947</v>
      </c>
      <c r="C124" s="4"/>
      <c r="D124" s="4"/>
      <c r="E124" s="4"/>
    </row>
    <row r="125" spans="1:5">
      <c r="A125" s="4" t="s">
        <v>944</v>
      </c>
      <c r="B125" s="4" t="s">
        <v>945</v>
      </c>
      <c r="C125" s="4"/>
      <c r="D125" s="4"/>
      <c r="E125" s="4"/>
    </row>
    <row r="126" spans="1:5">
      <c r="A126" s="4" t="s">
        <v>948</v>
      </c>
      <c r="B126" s="4" t="s">
        <v>949</v>
      </c>
      <c r="C126" s="4"/>
      <c r="D126" s="4"/>
      <c r="E126" s="4"/>
    </row>
    <row r="127" spans="1:5">
      <c r="A127" s="4" t="s">
        <v>952</v>
      </c>
      <c r="B127" s="4" t="s">
        <v>953</v>
      </c>
      <c r="C127" s="4"/>
      <c r="D127" s="4"/>
      <c r="E127" s="4"/>
    </row>
    <row r="128" spans="1:5">
      <c r="A128" s="4" t="s">
        <v>954</v>
      </c>
      <c r="B128" s="4" t="s">
        <v>955</v>
      </c>
      <c r="C128" s="4"/>
      <c r="D128" s="4"/>
      <c r="E128" s="4"/>
    </row>
    <row r="129" spans="1:5">
      <c r="A129" s="4" t="s">
        <v>956</v>
      </c>
      <c r="B129" s="4" t="s">
        <v>957</v>
      </c>
      <c r="C129" s="4"/>
      <c r="D129" s="4"/>
      <c r="E129" s="4"/>
    </row>
    <row r="130" spans="1:5">
      <c r="A130" s="4" t="s">
        <v>1223</v>
      </c>
      <c r="B130" s="4" t="s">
        <v>1224</v>
      </c>
      <c r="C130" s="4"/>
      <c r="D130" s="4"/>
      <c r="E130" s="4"/>
    </row>
    <row r="131" spans="1:5">
      <c r="A131" s="4" t="s">
        <v>950</v>
      </c>
      <c r="B131" s="4" t="s">
        <v>31</v>
      </c>
      <c r="C131" s="4"/>
      <c r="D131" s="4"/>
      <c r="E131" s="4"/>
    </row>
    <row r="132" spans="1:5">
      <c r="A132" s="4" t="s">
        <v>1217</v>
      </c>
      <c r="B132" s="4" t="s">
        <v>1218</v>
      </c>
      <c r="C132" s="4"/>
      <c r="D132" s="4"/>
      <c r="E132" s="4"/>
    </row>
    <row r="133" spans="1:5">
      <c r="A133" s="4" t="s">
        <v>987</v>
      </c>
      <c r="B133" s="4" t="s">
        <v>173</v>
      </c>
      <c r="C133" s="4"/>
      <c r="D133" s="4"/>
      <c r="E133" s="4"/>
    </row>
    <row r="134" spans="1:5">
      <c r="A134" s="4" t="s">
        <v>981</v>
      </c>
      <c r="B134" s="4" t="s">
        <v>982</v>
      </c>
      <c r="C134" s="4"/>
      <c r="D134" s="4"/>
      <c r="E134" s="4"/>
    </row>
    <row r="135" spans="1:5">
      <c r="A135" s="4" t="s">
        <v>1043</v>
      </c>
      <c r="B135" s="4" t="s">
        <v>1044</v>
      </c>
      <c r="C135" s="4"/>
      <c r="D135" s="4"/>
      <c r="E135" s="4"/>
    </row>
    <row r="136" spans="1:5">
      <c r="A136" s="4" t="s">
        <v>1041</v>
      </c>
      <c r="B136" s="4" t="s">
        <v>1042</v>
      </c>
      <c r="C136" s="4"/>
      <c r="D136" s="4"/>
      <c r="E136" s="4"/>
    </row>
    <row r="137" spans="1:5">
      <c r="A137" s="4" t="s">
        <v>1040</v>
      </c>
      <c r="B137" s="4" t="s">
        <v>235</v>
      </c>
      <c r="C137" s="4"/>
      <c r="D137" s="4"/>
      <c r="E137" s="4"/>
    </row>
    <row r="138" spans="1:5">
      <c r="A138" s="4" t="s">
        <v>1047</v>
      </c>
      <c r="B138" s="4" t="s">
        <v>1048</v>
      </c>
      <c r="C138" s="4"/>
      <c r="D138" s="4"/>
      <c r="E138" s="4"/>
    </row>
    <row r="139" spans="1:5">
      <c r="A139" s="4" t="s">
        <v>984</v>
      </c>
      <c r="B139" s="4" t="s">
        <v>985</v>
      </c>
      <c r="C139" s="4"/>
      <c r="D139" s="4"/>
      <c r="E139" s="4"/>
    </row>
    <row r="140" spans="1:5">
      <c r="A140" s="4" t="s">
        <v>1219</v>
      </c>
      <c r="B140" s="4" t="s">
        <v>1220</v>
      </c>
      <c r="C140" s="4"/>
      <c r="D140" s="4"/>
      <c r="E140" s="4"/>
    </row>
    <row r="141" spans="1:5">
      <c r="A141" s="4" t="s">
        <v>1237</v>
      </c>
      <c r="B141" s="4" t="s">
        <v>1238</v>
      </c>
      <c r="C141" s="4"/>
      <c r="D141" s="4"/>
      <c r="E141" s="4"/>
    </row>
    <row r="142" spans="1:5">
      <c r="A142" s="4" t="s">
        <v>986</v>
      </c>
      <c r="B142" s="4" t="s">
        <v>168</v>
      </c>
      <c r="C142" s="4"/>
      <c r="D142" s="4"/>
      <c r="E142" s="4"/>
    </row>
    <row r="143" spans="1:5">
      <c r="A143" s="4" t="s">
        <v>1061</v>
      </c>
      <c r="B143" s="4" t="s">
        <v>370</v>
      </c>
      <c r="C143" s="4"/>
      <c r="D143" s="4"/>
      <c r="E143" s="4"/>
    </row>
    <row r="144" spans="1:5">
      <c r="A144" s="4" t="s">
        <v>988</v>
      </c>
      <c r="B144" s="4" t="s">
        <v>989</v>
      </c>
      <c r="C144" s="4"/>
      <c r="D144" s="4"/>
      <c r="E144" s="4"/>
    </row>
    <row r="145" spans="1:5">
      <c r="A145" s="4" t="s">
        <v>1049</v>
      </c>
      <c r="B145" s="4" t="s">
        <v>1050</v>
      </c>
      <c r="C145" s="4"/>
      <c r="D145" s="4"/>
      <c r="E145" s="4"/>
    </row>
    <row r="146" spans="1:5">
      <c r="A146" s="4" t="s">
        <v>1053</v>
      </c>
      <c r="B146" s="4" t="s">
        <v>1054</v>
      </c>
      <c r="C146" s="4"/>
      <c r="D146" s="4"/>
      <c r="E146" s="4"/>
    </row>
    <row r="147" spans="1:5">
      <c r="A147" s="4" t="s">
        <v>1057</v>
      </c>
      <c r="B147" s="4" t="s">
        <v>1058</v>
      </c>
      <c r="C147" s="4"/>
      <c r="D147" s="4"/>
      <c r="E147" s="4"/>
    </row>
    <row r="148" spans="1:5">
      <c r="A148" s="4" t="s">
        <v>1062</v>
      </c>
      <c r="B148" s="4" t="s">
        <v>1063</v>
      </c>
      <c r="C148" s="4"/>
      <c r="D148" s="4"/>
      <c r="E148" s="4"/>
    </row>
    <row r="149" spans="1:5">
      <c r="A149" s="4" t="s">
        <v>1066</v>
      </c>
      <c r="B149" s="4" t="s">
        <v>1067</v>
      </c>
      <c r="C149" s="4"/>
      <c r="D149" s="4"/>
      <c r="E149" s="4"/>
    </row>
    <row r="150" spans="1:5">
      <c r="A150" s="4" t="s">
        <v>1068</v>
      </c>
      <c r="B150" s="4" t="s">
        <v>1069</v>
      </c>
      <c r="C150" s="4"/>
      <c r="D150" s="4"/>
      <c r="E150" s="4"/>
    </row>
    <row r="151" spans="1:5">
      <c r="A151" s="4" t="s">
        <v>1059</v>
      </c>
      <c r="B151" s="4" t="s">
        <v>1060</v>
      </c>
      <c r="C151" s="4"/>
      <c r="D151" s="4"/>
      <c r="E151" s="4"/>
    </row>
    <row r="152" spans="1:5">
      <c r="A152" s="4" t="s">
        <v>1045</v>
      </c>
      <c r="B152" s="4" t="s">
        <v>1046</v>
      </c>
      <c r="C152" s="4"/>
      <c r="D152" s="4"/>
      <c r="E152" s="4"/>
    </row>
    <row r="153" spans="1:5">
      <c r="A153" s="4" t="s">
        <v>1036</v>
      </c>
      <c r="B153" s="4" t="s">
        <v>1037</v>
      </c>
      <c r="C153" s="4"/>
      <c r="D153" s="4"/>
      <c r="E153" s="4"/>
    </row>
    <row r="154" spans="1:5">
      <c r="A154" s="4" t="s">
        <v>1244</v>
      </c>
      <c r="B154" s="4" t="s">
        <v>1245</v>
      </c>
      <c r="C154" s="4"/>
      <c r="D154" s="4"/>
      <c r="E154" s="4"/>
    </row>
    <row r="155" spans="1:5">
      <c r="A155" s="4" t="s">
        <v>1028</v>
      </c>
      <c r="B155" s="4" t="s">
        <v>1029</v>
      </c>
      <c r="C155" s="4"/>
      <c r="D155" s="4"/>
      <c r="E155" s="4"/>
    </row>
    <row r="156" spans="1:5">
      <c r="A156" s="4" t="s">
        <v>1221</v>
      </c>
      <c r="B156" s="4" t="s">
        <v>1222</v>
      </c>
      <c r="C156" s="4"/>
      <c r="D156" s="4"/>
      <c r="E156" s="4"/>
    </row>
    <row r="157" spans="1:5">
      <c r="A157" s="4" t="s">
        <v>968</v>
      </c>
      <c r="B157" s="4" t="s">
        <v>282</v>
      </c>
      <c r="C157" s="4"/>
      <c r="D157" s="4"/>
      <c r="E157" s="4"/>
    </row>
    <row r="158" spans="1:5">
      <c r="A158" s="4" t="s">
        <v>940</v>
      </c>
      <c r="B158" s="4" t="s">
        <v>941</v>
      </c>
      <c r="C158" s="4"/>
      <c r="D158" s="4"/>
      <c r="E158" s="4"/>
    </row>
    <row r="159" spans="1:5">
      <c r="A159" s="4" t="s">
        <v>1055</v>
      </c>
      <c r="B159" s="4" t="s">
        <v>1056</v>
      </c>
      <c r="C159" s="4"/>
      <c r="D159" s="4"/>
      <c r="E159" s="4"/>
    </row>
    <row r="160" spans="1:5">
      <c r="A160" s="4" t="s">
        <v>979</v>
      </c>
      <c r="B160" s="4" t="s">
        <v>980</v>
      </c>
      <c r="C160" s="4"/>
      <c r="D160" s="4"/>
      <c r="E160" s="4"/>
    </row>
    <row r="161" spans="1:5">
      <c r="A161" s="4" t="s">
        <v>963</v>
      </c>
      <c r="B161" s="4" t="s">
        <v>964</v>
      </c>
      <c r="C161" s="4"/>
      <c r="D161" s="4"/>
      <c r="E161" s="4"/>
    </row>
    <row r="162" spans="1:5">
      <c r="A162" s="4" t="s">
        <v>961</v>
      </c>
      <c r="B162" s="4" t="s">
        <v>962</v>
      </c>
      <c r="C162" s="4"/>
      <c r="D162" s="4"/>
      <c r="E162" s="4"/>
    </row>
    <row r="163" spans="1:5">
      <c r="A163" s="4" t="s">
        <v>972</v>
      </c>
      <c r="B163" s="4" t="s">
        <v>973</v>
      </c>
      <c r="C163" s="4"/>
      <c r="D163" s="4"/>
      <c r="E163" s="4"/>
    </row>
    <row r="164" spans="1:5">
      <c r="A164" s="4" t="s">
        <v>975</v>
      </c>
      <c r="B164" s="4" t="s">
        <v>976</v>
      </c>
      <c r="C164" s="4"/>
      <c r="D164" s="4"/>
      <c r="E164" s="4"/>
    </row>
    <row r="165" spans="1:5">
      <c r="A165" s="4" t="s">
        <v>970</v>
      </c>
      <c r="B165" s="4" t="s">
        <v>971</v>
      </c>
      <c r="C165" s="4"/>
      <c r="D165" s="4"/>
      <c r="E165" s="4"/>
    </row>
    <row r="166" spans="1:5">
      <c r="A166" s="4" t="s">
        <v>959</v>
      </c>
      <c r="B166" s="4" t="s">
        <v>960</v>
      </c>
      <c r="C166" s="4"/>
      <c r="D166" s="4"/>
      <c r="E166" s="4"/>
    </row>
    <row r="167" spans="1:5">
      <c r="A167" s="4" t="s">
        <v>966</v>
      </c>
      <c r="B167" s="4" t="s">
        <v>967</v>
      </c>
      <c r="C167" s="4"/>
      <c r="D167" s="4"/>
      <c r="E167" s="4"/>
    </row>
    <row r="168" spans="1:5">
      <c r="A168" s="4" t="s">
        <v>1015</v>
      </c>
      <c r="B168" s="4" t="s">
        <v>1016</v>
      </c>
      <c r="C168" s="4"/>
      <c r="D168" s="4"/>
      <c r="E168" s="4"/>
    </row>
    <row r="169" spans="1:5">
      <c r="A169" s="4" t="s">
        <v>993</v>
      </c>
      <c r="B169" s="4" t="s">
        <v>994</v>
      </c>
      <c r="C169" s="4"/>
      <c r="D169" s="4"/>
      <c r="E169" s="4"/>
    </row>
    <row r="170" spans="1:5">
      <c r="A170" s="4" t="s">
        <v>999</v>
      </c>
      <c r="B170" s="4" t="s">
        <v>1000</v>
      </c>
      <c r="C170" s="4"/>
      <c r="D170" s="4"/>
      <c r="E170" s="4"/>
    </row>
    <row r="171" spans="1:5">
      <c r="A171" s="4" t="s">
        <v>997</v>
      </c>
      <c r="B171" s="4" t="s">
        <v>998</v>
      </c>
      <c r="C171" s="4"/>
      <c r="D171" s="4"/>
      <c r="E171" s="4"/>
    </row>
    <row r="172" spans="1:5">
      <c r="A172" s="4" t="s">
        <v>1265</v>
      </c>
      <c r="B172" s="4" t="s">
        <v>1266</v>
      </c>
      <c r="C172" s="4"/>
      <c r="D172" s="4"/>
      <c r="E172" s="4"/>
    </row>
    <row r="173" spans="1:5">
      <c r="A173" s="4" t="s">
        <v>1026</v>
      </c>
      <c r="B173" s="4" t="s">
        <v>1027</v>
      </c>
      <c r="C173" s="4"/>
      <c r="D173" s="4"/>
      <c r="E173" s="4"/>
    </row>
    <row r="174" spans="1:5">
      <c r="A174" s="4" t="s">
        <v>942</v>
      </c>
      <c r="B174" s="4" t="s">
        <v>943</v>
      </c>
      <c r="C174" s="4"/>
      <c r="D174" s="4"/>
      <c r="E174" s="4"/>
    </row>
    <row r="175" spans="1:5">
      <c r="A175" s="4" t="s">
        <v>1225</v>
      </c>
      <c r="B175" s="4" t="s">
        <v>1226</v>
      </c>
      <c r="C175" s="4"/>
      <c r="D175" s="4"/>
      <c r="E175" s="4"/>
    </row>
    <row r="176" spans="1:5">
      <c r="A176" s="4" t="s">
        <v>1227</v>
      </c>
      <c r="B176" s="4" t="s">
        <v>1228</v>
      </c>
      <c r="C176" s="4"/>
      <c r="D176" s="4"/>
      <c r="E176" s="4"/>
    </row>
    <row r="177" spans="1:5">
      <c r="A177" s="4" t="s">
        <v>1229</v>
      </c>
      <c r="B177" s="4" t="s">
        <v>1230</v>
      </c>
      <c r="C177" s="4"/>
      <c r="D177" s="4"/>
      <c r="E177" s="4"/>
    </row>
    <row r="178" spans="1:5">
      <c r="A178" s="4" t="s">
        <v>1001</v>
      </c>
      <c r="B178" s="4" t="s">
        <v>1002</v>
      </c>
      <c r="C178" s="4"/>
      <c r="D178" s="4"/>
      <c r="E178" s="4"/>
    </row>
    <row r="179" spans="1:5">
      <c r="A179" s="4" t="s">
        <v>1011</v>
      </c>
      <c r="B179" s="4" t="s">
        <v>1012</v>
      </c>
      <c r="C179" s="4"/>
      <c r="D179" s="4"/>
      <c r="E179" s="4"/>
    </row>
    <row r="180" spans="1:5">
      <c r="A180" s="4" t="s">
        <v>1215</v>
      </c>
      <c r="B180" s="4" t="s">
        <v>1216</v>
      </c>
      <c r="C180" s="4"/>
      <c r="D180" s="4"/>
      <c r="E180" s="4"/>
    </row>
    <row r="181" spans="1:5">
      <c r="A181" s="4" t="s">
        <v>1003</v>
      </c>
      <c r="B181" s="4" t="s">
        <v>1004</v>
      </c>
      <c r="C181" s="4"/>
      <c r="D181" s="4"/>
      <c r="E181" s="4"/>
    </row>
    <row r="182" spans="1:5">
      <c r="A182" s="4" t="s">
        <v>1007</v>
      </c>
      <c r="B182" s="4" t="s">
        <v>1008</v>
      </c>
      <c r="C182" s="4"/>
      <c r="D182" s="4"/>
      <c r="E182" s="4"/>
    </row>
    <row r="183" spans="1:5">
      <c r="A183" s="4" t="s">
        <v>990</v>
      </c>
      <c r="B183" s="4" t="s">
        <v>991</v>
      </c>
      <c r="C183" s="4"/>
      <c r="D183" s="4"/>
      <c r="E183" s="4"/>
    </row>
    <row r="184" spans="1:5">
      <c r="A184" s="4" t="s">
        <v>1211</v>
      </c>
      <c r="B184" s="4" t="s">
        <v>1212</v>
      </c>
      <c r="C184" s="4"/>
      <c r="D184" s="4"/>
      <c r="E184" s="4"/>
    </row>
    <row r="185" spans="1:5">
      <c r="A185" s="4" t="s">
        <v>1013</v>
      </c>
      <c r="B185" s="4" t="s">
        <v>1014</v>
      </c>
      <c r="C185" s="4"/>
      <c r="D185" s="4"/>
      <c r="E185" s="4"/>
    </row>
    <row r="186" spans="1:5">
      <c r="A186" s="4" t="s">
        <v>977</v>
      </c>
      <c r="B186" s="4" t="s">
        <v>978</v>
      </c>
      <c r="C186" s="4"/>
      <c r="D186" s="4"/>
      <c r="E186" s="4"/>
    </row>
    <row r="187" spans="1:5">
      <c r="A187" s="4" t="s">
        <v>1231</v>
      </c>
      <c r="B187" s="4" t="s">
        <v>1232</v>
      </c>
      <c r="C187" s="4"/>
      <c r="D187" s="4"/>
      <c r="E187" s="4"/>
    </row>
    <row r="188" spans="1:5">
      <c r="A188" s="4" t="s">
        <v>1259</v>
      </c>
      <c r="B188" s="4" t="s">
        <v>1260</v>
      </c>
      <c r="C188" s="4"/>
      <c r="D188" s="4"/>
      <c r="E188" s="4"/>
    </row>
    <row r="189" spans="1:5">
      <c r="A189" s="4" t="s">
        <v>1253</v>
      </c>
      <c r="B189" s="4" t="s">
        <v>1254</v>
      </c>
      <c r="C189" s="4"/>
      <c r="D189" s="4"/>
      <c r="E189" s="4"/>
    </row>
    <row r="190" spans="1:5">
      <c r="A190" s="4" t="s">
        <v>1030</v>
      </c>
      <c r="B190" s="4" t="s">
        <v>1031</v>
      </c>
      <c r="C190" s="4"/>
      <c r="D190" s="4"/>
      <c r="E190" s="4"/>
    </row>
    <row r="191" spans="1:5">
      <c r="A191" s="4" t="s">
        <v>1032</v>
      </c>
      <c r="B191" s="4" t="s">
        <v>1033</v>
      </c>
      <c r="C191" s="4"/>
      <c r="D191" s="4"/>
      <c r="E191" s="4"/>
    </row>
    <row r="192" spans="1:5">
      <c r="A192" s="4" t="s">
        <v>1255</v>
      </c>
      <c r="B192" s="4" t="s">
        <v>1256</v>
      </c>
      <c r="C192" s="4"/>
      <c r="D192" s="4"/>
      <c r="E192" s="4"/>
    </row>
    <row r="193" spans="1:5">
      <c r="A193" s="4" t="s">
        <v>1038</v>
      </c>
      <c r="B193" s="4" t="s">
        <v>1039</v>
      </c>
      <c r="C193" s="4"/>
      <c r="D193" s="4"/>
      <c r="E193" s="4"/>
    </row>
    <row r="194" spans="1:5">
      <c r="A194" s="4" t="s">
        <v>1257</v>
      </c>
      <c r="B194" s="4" t="s">
        <v>1258</v>
      </c>
      <c r="C194" s="4"/>
      <c r="D194" s="4"/>
      <c r="E194" s="4"/>
    </row>
    <row r="195" spans="1:5">
      <c r="A195" s="4" t="s">
        <v>1261</v>
      </c>
      <c r="B195" s="4" t="s">
        <v>1262</v>
      </c>
      <c r="C195" s="4"/>
      <c r="D195" s="4"/>
      <c r="E195" s="4"/>
    </row>
    <row r="196" spans="1:5">
      <c r="A196" s="4" t="s">
        <v>1009</v>
      </c>
      <c r="B196" s="4" t="s">
        <v>1010</v>
      </c>
      <c r="C196" s="4"/>
      <c r="D196" s="4"/>
      <c r="E196" s="4"/>
    </row>
    <row r="197" spans="1:5">
      <c r="A197" s="4" t="s">
        <v>1233</v>
      </c>
      <c r="B197" s="4" t="s">
        <v>1234</v>
      </c>
      <c r="C197" s="4"/>
      <c r="D197" s="4"/>
      <c r="E197" s="4"/>
    </row>
    <row r="198" spans="1:5">
      <c r="A198" s="4" t="s">
        <v>1235</v>
      </c>
      <c r="B198" s="4" t="s">
        <v>1236</v>
      </c>
      <c r="C198" s="4"/>
      <c r="D198" s="4"/>
      <c r="E198" s="4"/>
    </row>
    <row r="199" spans="1:5">
      <c r="A199" s="4" t="s">
        <v>995</v>
      </c>
      <c r="B199" s="4" t="s">
        <v>996</v>
      </c>
      <c r="C199" s="4"/>
      <c r="D199" s="4"/>
      <c r="E199" s="4"/>
    </row>
    <row r="200" spans="1:5">
      <c r="A200" s="4" t="s">
        <v>1366</v>
      </c>
      <c r="B200" s="4" t="s">
        <v>1367</v>
      </c>
      <c r="C200" s="4"/>
      <c r="D200" s="4"/>
      <c r="E200" s="4"/>
    </row>
    <row r="201" spans="1:5">
      <c r="A201" s="4" t="s">
        <v>1240</v>
      </c>
      <c r="B201" s="4" t="s">
        <v>1241</v>
      </c>
      <c r="C201" s="4"/>
      <c r="D201" s="4"/>
      <c r="E201" s="4"/>
    </row>
    <row r="202" spans="1:5">
      <c r="A202" s="4" t="s">
        <v>974</v>
      </c>
      <c r="B202" s="4" t="s">
        <v>102</v>
      </c>
      <c r="C202" s="4"/>
      <c r="D202" s="4"/>
      <c r="E202" s="4"/>
    </row>
    <row r="203" spans="1:5">
      <c r="A203" s="4" t="s">
        <v>958</v>
      </c>
      <c r="B203" s="4" t="s">
        <v>35</v>
      </c>
      <c r="C203" s="4"/>
      <c r="D203" s="4"/>
      <c r="E203" s="4"/>
    </row>
    <row r="204" spans="1:5">
      <c r="A204" s="4" t="s">
        <v>1242</v>
      </c>
      <c r="B204" s="4" t="s">
        <v>1243</v>
      </c>
      <c r="C204" s="4"/>
      <c r="D204" s="4"/>
      <c r="E204" s="4"/>
    </row>
    <row r="205" spans="1:5">
      <c r="A205" s="4" t="s">
        <v>1369</v>
      </c>
      <c r="B205" s="4" t="s">
        <v>926</v>
      </c>
      <c r="C205" s="4"/>
      <c r="D205" s="4"/>
      <c r="E205" s="4"/>
    </row>
    <row r="206" spans="1:5">
      <c r="A206" s="4" t="s">
        <v>1246</v>
      </c>
      <c r="B206" s="4" t="s">
        <v>1247</v>
      </c>
      <c r="C206" s="4"/>
      <c r="D206" s="4"/>
      <c r="E206" s="4"/>
    </row>
    <row r="207" spans="1:5">
      <c r="A207" s="4" t="s">
        <v>1387</v>
      </c>
      <c r="B207" s="4" t="s">
        <v>1388</v>
      </c>
      <c r="C207" s="4"/>
      <c r="D207" s="4"/>
      <c r="E207" s="4"/>
    </row>
    <row r="208" spans="1:5">
      <c r="A208" s="4" t="s">
        <v>1306</v>
      </c>
      <c r="B208" s="4" t="s">
        <v>1307</v>
      </c>
      <c r="C208" s="4"/>
      <c r="D208" s="4"/>
      <c r="E208" s="4"/>
    </row>
    <row r="209" spans="1:5">
      <c r="A209" s="4" t="s">
        <v>1407</v>
      </c>
      <c r="B209" s="4" t="s">
        <v>1408</v>
      </c>
      <c r="C209" s="4"/>
      <c r="D209" s="4"/>
      <c r="E209" s="4"/>
    </row>
    <row r="210" spans="1:5">
      <c r="A210" s="4" t="s">
        <v>1348</v>
      </c>
      <c r="B210" s="4" t="s">
        <v>1349</v>
      </c>
      <c r="C210" s="4"/>
      <c r="D210" s="4"/>
      <c r="E210" s="4"/>
    </row>
    <row r="211" spans="1:5">
      <c r="A211" s="4" t="s">
        <v>1350</v>
      </c>
      <c r="B211" s="4" t="s">
        <v>1351</v>
      </c>
      <c r="C211" s="4"/>
      <c r="D211" s="4"/>
      <c r="E211" s="4"/>
    </row>
    <row r="212" spans="1:5">
      <c r="A212" s="4" t="s">
        <v>1354</v>
      </c>
      <c r="B212" s="4" t="s">
        <v>870</v>
      </c>
      <c r="C212" s="4"/>
      <c r="D212" s="4"/>
      <c r="E212" s="4"/>
    </row>
    <row r="213" spans="1:5">
      <c r="A213" s="4" t="s">
        <v>1362</v>
      </c>
      <c r="B213" s="4" t="s">
        <v>1363</v>
      </c>
      <c r="C213" s="4"/>
      <c r="D213" s="4"/>
      <c r="E213" s="4"/>
    </row>
    <row r="214" spans="1:5">
      <c r="A214" s="4" t="s">
        <v>1364</v>
      </c>
      <c r="B214" s="4" t="s">
        <v>1365</v>
      </c>
      <c r="C214" s="4"/>
      <c r="D214" s="4"/>
      <c r="E214" s="4"/>
    </row>
    <row r="215" spans="1:5">
      <c r="A215" s="4" t="s">
        <v>1320</v>
      </c>
      <c r="B215" s="4" t="s">
        <v>928</v>
      </c>
      <c r="C215" s="4"/>
      <c r="D215" s="4"/>
      <c r="E215" s="4"/>
    </row>
    <row r="216" spans="1:5">
      <c r="A216" s="4" t="s">
        <v>1371</v>
      </c>
      <c r="B216" s="4" t="s">
        <v>1372</v>
      </c>
      <c r="C216" s="4"/>
      <c r="D216" s="4"/>
      <c r="E216" s="4"/>
    </row>
    <row r="217" spans="1:5">
      <c r="A217" s="4" t="s">
        <v>1207</v>
      </c>
      <c r="B217" s="4" t="s">
        <v>929</v>
      </c>
      <c r="C217" s="4"/>
      <c r="D217" s="4"/>
      <c r="E217" s="4"/>
    </row>
    <row r="218" spans="1:5">
      <c r="A218" s="4" t="s">
        <v>1352</v>
      </c>
      <c r="B218" s="4" t="s">
        <v>930</v>
      </c>
      <c r="C218" s="4"/>
      <c r="D218" s="4"/>
      <c r="E218" s="4"/>
    </row>
    <row r="219" spans="1:5">
      <c r="A219" s="4" t="s">
        <v>1392</v>
      </c>
      <c r="B219" s="4" t="s">
        <v>1393</v>
      </c>
      <c r="C219" s="4"/>
      <c r="D219" s="4"/>
      <c r="E219" s="4"/>
    </row>
    <row r="220" spans="1:5">
      <c r="A220" s="4" t="s">
        <v>1394</v>
      </c>
      <c r="B220" s="4" t="s">
        <v>1395</v>
      </c>
      <c r="C220" s="4"/>
      <c r="D220" s="4"/>
      <c r="E220" s="4"/>
    </row>
    <row r="221" spans="1:5">
      <c r="A221" s="4" t="s">
        <v>1396</v>
      </c>
      <c r="B221" s="4" t="s">
        <v>1397</v>
      </c>
      <c r="C221" s="4"/>
      <c r="D221" s="4"/>
      <c r="E221" s="4"/>
    </row>
    <row r="222" spans="1:5">
      <c r="A222" s="4" t="s">
        <v>1357</v>
      </c>
      <c r="B222" s="4" t="s">
        <v>1358</v>
      </c>
      <c r="C222" s="4"/>
      <c r="D222" s="4"/>
      <c r="E222" s="4"/>
    </row>
    <row r="223" spans="1:5">
      <c r="A223" s="4" t="s">
        <v>1213</v>
      </c>
      <c r="B223" s="4" t="s">
        <v>1214</v>
      </c>
      <c r="C223" s="4"/>
      <c r="D223" s="4"/>
      <c r="E223" s="4"/>
    </row>
    <row r="224" spans="1:5">
      <c r="A224" s="4" t="s">
        <v>1360</v>
      </c>
      <c r="B224" s="4" t="s">
        <v>1361</v>
      </c>
      <c r="C224" s="4"/>
      <c r="D224" s="4"/>
      <c r="E224" s="4"/>
    </row>
    <row r="225" spans="1:5">
      <c r="A225" s="4" t="s">
        <v>1402</v>
      </c>
      <c r="B225" s="4" t="s">
        <v>903</v>
      </c>
      <c r="C225" s="4"/>
      <c r="D225" s="4"/>
      <c r="E225" s="4"/>
    </row>
    <row r="226" spans="1:5">
      <c r="A226" s="4" t="s">
        <v>1403</v>
      </c>
      <c r="B226" s="4" t="s">
        <v>1404</v>
      </c>
      <c r="C226" s="4"/>
      <c r="D226" s="4"/>
      <c r="E226" s="4"/>
    </row>
    <row r="227" spans="1:5">
      <c r="A227" s="4" t="s">
        <v>1400</v>
      </c>
      <c r="B227" s="4" t="s">
        <v>1401</v>
      </c>
      <c r="C227" s="4"/>
      <c r="D227" s="4"/>
      <c r="E227" s="4"/>
    </row>
    <row r="228" spans="1:5">
      <c r="A228" s="4" t="s">
        <v>1321</v>
      </c>
      <c r="B228" s="4" t="s">
        <v>1322</v>
      </c>
      <c r="C228" s="4"/>
      <c r="D228" s="4"/>
      <c r="E228" s="4"/>
    </row>
    <row r="229" spans="1:5">
      <c r="A229" s="4" t="s">
        <v>1184</v>
      </c>
      <c r="B229" s="4" t="s">
        <v>1185</v>
      </c>
      <c r="C229" s="4"/>
      <c r="D229" s="4"/>
      <c r="E229" s="4"/>
    </row>
    <row r="230" spans="1:5">
      <c r="A230" s="4" t="s">
        <v>1411</v>
      </c>
      <c r="B230" s="4" t="s">
        <v>1412</v>
      </c>
      <c r="C230" s="4"/>
      <c r="D230" s="4"/>
      <c r="E230" s="4"/>
    </row>
    <row r="231" spans="1:5">
      <c r="A231" s="4" t="s">
        <v>1374</v>
      </c>
      <c r="B231" s="4" t="s">
        <v>1375</v>
      </c>
      <c r="C231" s="4"/>
      <c r="D231" s="4"/>
      <c r="E231" s="4"/>
    </row>
    <row r="232" spans="1:5">
      <c r="A232" s="4" t="s">
        <v>1197</v>
      </c>
      <c r="B232" s="4" t="s">
        <v>1198</v>
      </c>
      <c r="C232" s="4"/>
      <c r="D232" s="4"/>
      <c r="E232" s="4"/>
    </row>
    <row r="233" spans="1:5">
      <c r="A233" s="4" t="s">
        <v>1378</v>
      </c>
      <c r="B233" s="4" t="s">
        <v>1379</v>
      </c>
      <c r="C233" s="4"/>
      <c r="D233" s="4"/>
      <c r="E233" s="4"/>
    </row>
    <row r="234" spans="1:5">
      <c r="A234" s="4" t="s">
        <v>1376</v>
      </c>
      <c r="B234" s="4" t="s">
        <v>1377</v>
      </c>
      <c r="C234" s="4"/>
      <c r="D234" s="4"/>
      <c r="E234" s="4"/>
    </row>
    <row r="235" spans="1:5">
      <c r="A235" s="4" t="s">
        <v>1195</v>
      </c>
      <c r="B235" s="4" t="s">
        <v>1196</v>
      </c>
      <c r="C235" s="4"/>
      <c r="D235" s="4"/>
      <c r="E235" s="4"/>
    </row>
    <row r="236" spans="1:5">
      <c r="A236" s="4" t="s">
        <v>1192</v>
      </c>
      <c r="B236" s="4" t="s">
        <v>886</v>
      </c>
      <c r="C236" s="4"/>
      <c r="D236" s="4"/>
      <c r="E236" s="4"/>
    </row>
    <row r="237" spans="1:5">
      <c r="A237" s="4" t="s">
        <v>1193</v>
      </c>
      <c r="B237" s="4" t="s">
        <v>1194</v>
      </c>
      <c r="C237" s="4"/>
      <c r="D237" s="4"/>
      <c r="E237" s="4"/>
    </row>
    <row r="238" spans="1:5">
      <c r="A238" s="4" t="s">
        <v>1382</v>
      </c>
      <c r="B238" s="4" t="s">
        <v>1383</v>
      </c>
      <c r="C238" s="4"/>
      <c r="D238" s="4"/>
      <c r="E238" s="4"/>
    </row>
    <row r="239" spans="1:5">
      <c r="A239" s="4" t="s">
        <v>1380</v>
      </c>
      <c r="B239" s="4" t="s">
        <v>1381</v>
      </c>
      <c r="C239" s="4"/>
      <c r="D239" s="4"/>
      <c r="E239" s="4"/>
    </row>
    <row r="240" spans="1:5">
      <c r="A240" s="4" t="s">
        <v>1201</v>
      </c>
      <c r="B240" s="4" t="s">
        <v>1202</v>
      </c>
      <c r="C240" s="4"/>
      <c r="D240" s="4"/>
      <c r="E240" s="4"/>
    </row>
    <row r="241" spans="1:5">
      <c r="A241" s="4" t="s">
        <v>1203</v>
      </c>
      <c r="B241" s="4" t="s">
        <v>1204</v>
      </c>
      <c r="C241" s="4"/>
      <c r="D241" s="4"/>
      <c r="E241" s="4"/>
    </row>
    <row r="242" spans="1:5">
      <c r="A242" s="4" t="s">
        <v>1418</v>
      </c>
      <c r="B242" s="4" t="s">
        <v>1419</v>
      </c>
      <c r="C242" s="4"/>
      <c r="D242" s="4"/>
      <c r="E242" s="4"/>
    </row>
    <row r="243" spans="1:5">
      <c r="A243" s="4" t="s">
        <v>1368</v>
      </c>
      <c r="B243" s="4" t="s">
        <v>934</v>
      </c>
      <c r="C243" s="4"/>
      <c r="D243" s="4"/>
      <c r="E243" s="4"/>
    </row>
    <row r="244" spans="1:5">
      <c r="A244" s="4" t="s">
        <v>1405</v>
      </c>
      <c r="B244" s="4" t="s">
        <v>1406</v>
      </c>
      <c r="C244" s="4"/>
      <c r="D244" s="4"/>
      <c r="E244" s="4"/>
    </row>
    <row r="245" spans="1:5">
      <c r="A245" s="4" t="s">
        <v>1343</v>
      </c>
      <c r="B245" s="4" t="s">
        <v>1344</v>
      </c>
      <c r="C245" s="4"/>
      <c r="D245" s="4"/>
      <c r="E245" s="4"/>
    </row>
    <row r="246" spans="1:5">
      <c r="A246" s="4" t="s">
        <v>1390</v>
      </c>
      <c r="B246" s="4" t="s">
        <v>1391</v>
      </c>
      <c r="C246" s="4"/>
      <c r="D246" s="4"/>
      <c r="E246" s="4"/>
    </row>
    <row r="247" spans="1:5">
      <c r="A247" s="4" t="s">
        <v>1398</v>
      </c>
      <c r="B247" s="4" t="s">
        <v>1399</v>
      </c>
      <c r="C247" s="4"/>
      <c r="D247" s="4"/>
      <c r="E247" s="4"/>
    </row>
    <row r="248" spans="1:5">
      <c r="A248" s="4" t="s">
        <v>1409</v>
      </c>
      <c r="B248" s="4" t="s">
        <v>1410</v>
      </c>
      <c r="C248" s="4"/>
      <c r="D248" s="4"/>
      <c r="E248" s="4"/>
    </row>
    <row r="249" spans="1:5">
      <c r="A249" s="4" t="s">
        <v>1413</v>
      </c>
      <c r="B249" s="4" t="s">
        <v>1414</v>
      </c>
      <c r="C249" s="4"/>
      <c r="D249" s="4"/>
      <c r="E249" s="4"/>
    </row>
    <row r="250" spans="1:5">
      <c r="A250" s="4" t="s">
        <v>1415</v>
      </c>
      <c r="B250" s="4" t="s">
        <v>131</v>
      </c>
      <c r="C250" s="4"/>
      <c r="D250" s="4"/>
      <c r="E250" s="4"/>
    </row>
    <row r="251" spans="1:5">
      <c r="A251" s="4" t="s">
        <v>1370</v>
      </c>
      <c r="B251" s="4" t="s">
        <v>935</v>
      </c>
      <c r="C251" s="4"/>
      <c r="D251" s="4"/>
      <c r="E251" s="4"/>
    </row>
    <row r="252" spans="1:5">
      <c r="A252" s="4" t="s">
        <v>1416</v>
      </c>
      <c r="B252" s="4" t="s">
        <v>1417</v>
      </c>
      <c r="C252" s="4"/>
      <c r="D252" s="4"/>
      <c r="E252" s="4"/>
    </row>
    <row r="253" spans="1:5">
      <c r="B253" s="214" t="s">
        <v>1250</v>
      </c>
    </row>
    <row r="254" spans="1:5">
      <c r="B254" s="215" t="s">
        <v>1052</v>
      </c>
    </row>
    <row r="255" spans="1:5">
      <c r="B255" s="215" t="s">
        <v>1239</v>
      </c>
    </row>
  </sheetData>
  <phoneticPr fontId="0" type="noConversion"/>
  <hyperlinks>
    <hyperlink ref="C1" r:id="rId1" xr:uid="{00000000-0004-0000-0700-000000000000}"/>
  </hyperlinks>
  <printOptions gridLines="1"/>
  <pageMargins left="0.75" right="0.75" top="1" bottom="1" header="0.5" footer="0.5"/>
  <pageSetup scale="51" fitToHeight="4"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topLeftCell="C1" workbookViewId="0">
      <selection activeCell="C1" sqref="C1"/>
    </sheetView>
  </sheetViews>
  <sheetFormatPr baseColWidth="10" defaultColWidth="11.44140625" defaultRowHeight="13.8"/>
  <cols>
    <col min="1" max="1" width="24.5546875" style="1" customWidth="1"/>
    <col min="2" max="2" width="34.5546875" style="1" bestFit="1" customWidth="1"/>
  </cols>
  <sheetData>
    <row r="1" spans="1:3">
      <c r="A1" s="7" t="s">
        <v>3829</v>
      </c>
      <c r="B1" s="7" t="s">
        <v>3830</v>
      </c>
      <c r="C1" s="5" t="s">
        <v>3831</v>
      </c>
    </row>
    <row r="2" spans="1:3">
      <c r="A2" s="1" t="s">
        <v>3832</v>
      </c>
      <c r="B2" s="1" t="s">
        <v>3833</v>
      </c>
    </row>
    <row r="3" spans="1:3">
      <c r="A3" s="1" t="s">
        <v>3832</v>
      </c>
      <c r="B3" s="1" t="s">
        <v>209</v>
      </c>
    </row>
    <row r="4" spans="1:3">
      <c r="A4" s="1" t="s">
        <v>3832</v>
      </c>
      <c r="B4" s="1" t="s">
        <v>1180</v>
      </c>
    </row>
    <row r="5" spans="1:3">
      <c r="A5" s="1" t="s">
        <v>3832</v>
      </c>
      <c r="B5" s="1" t="s">
        <v>1309</v>
      </c>
    </row>
    <row r="6" spans="1:3">
      <c r="A6" s="1" t="s">
        <v>3832</v>
      </c>
      <c r="B6" s="1" t="s">
        <v>834</v>
      </c>
    </row>
    <row r="7" spans="1:3">
      <c r="A7" s="1" t="s">
        <v>3832</v>
      </c>
      <c r="B7" s="1" t="s">
        <v>1315</v>
      </c>
    </row>
    <row r="8" spans="1:3">
      <c r="A8" s="1" t="s">
        <v>3832</v>
      </c>
      <c r="B8" s="1" t="s">
        <v>3834</v>
      </c>
    </row>
    <row r="9" spans="1:3">
      <c r="A9" s="1" t="s">
        <v>3832</v>
      </c>
      <c r="B9" s="1" t="s">
        <v>831</v>
      </c>
    </row>
    <row r="10" spans="1:3">
      <c r="A10" s="1" t="s">
        <v>3832</v>
      </c>
      <c r="B10" s="1" t="s">
        <v>1190</v>
      </c>
    </row>
    <row r="11" spans="1:3">
      <c r="A11" s="1" t="s">
        <v>3832</v>
      </c>
      <c r="B11" s="1" t="s">
        <v>1328</v>
      </c>
    </row>
    <row r="12" spans="1:3">
      <c r="A12" s="1" t="s">
        <v>3832</v>
      </c>
      <c r="B12" s="1" t="s">
        <v>839</v>
      </c>
    </row>
    <row r="13" spans="1:3">
      <c r="A13" s="1" t="s">
        <v>3832</v>
      </c>
      <c r="B13" s="1" t="s">
        <v>840</v>
      </c>
    </row>
    <row r="14" spans="1:3">
      <c r="A14" s="1" t="s">
        <v>3832</v>
      </c>
      <c r="B14" s="1" t="s">
        <v>1347</v>
      </c>
    </row>
    <row r="15" spans="1:3">
      <c r="A15" s="1" t="s">
        <v>3832</v>
      </c>
      <c r="B15" s="1" t="s">
        <v>1319</v>
      </c>
    </row>
    <row r="16" spans="1:3">
      <c r="A16" s="1" t="s">
        <v>3835</v>
      </c>
      <c r="B16" s="1" t="s">
        <v>3836</v>
      </c>
    </row>
    <row r="17" spans="1:2">
      <c r="A17" s="1" t="s">
        <v>3835</v>
      </c>
      <c r="B17" s="1" t="s">
        <v>3837</v>
      </c>
    </row>
    <row r="18" spans="1:2">
      <c r="A18" s="1" t="s">
        <v>3835</v>
      </c>
      <c r="B18" s="1" t="s">
        <v>3387</v>
      </c>
    </row>
    <row r="19" spans="1:2">
      <c r="A19" s="1" t="s">
        <v>3835</v>
      </c>
      <c r="B19" s="1" t="s">
        <v>1264</v>
      </c>
    </row>
    <row r="20" spans="1:2">
      <c r="A20" s="1" t="s">
        <v>3835</v>
      </c>
      <c r="B20" s="1" t="s">
        <v>1073</v>
      </c>
    </row>
    <row r="21" spans="1:2">
      <c r="A21" s="1" t="s">
        <v>3835</v>
      </c>
      <c r="B21" s="1" t="s">
        <v>450</v>
      </c>
    </row>
    <row r="22" spans="1:2">
      <c r="A22" s="1" t="s">
        <v>3835</v>
      </c>
      <c r="B22" s="1" t="s">
        <v>927</v>
      </c>
    </row>
    <row r="23" spans="1:2">
      <c r="A23" s="1" t="s">
        <v>3835</v>
      </c>
      <c r="B23" s="1" t="s">
        <v>1129</v>
      </c>
    </row>
    <row r="24" spans="1:2">
      <c r="A24" s="1" t="s">
        <v>3835</v>
      </c>
      <c r="B24" s="1" t="s">
        <v>1159</v>
      </c>
    </row>
    <row r="25" spans="1:2">
      <c r="A25" s="1" t="s">
        <v>3835</v>
      </c>
      <c r="B25" s="1" t="s">
        <v>3838</v>
      </c>
    </row>
    <row r="26" spans="1:2">
      <c r="A26" s="1" t="s">
        <v>3835</v>
      </c>
      <c r="B26" s="1" t="s">
        <v>762</v>
      </c>
    </row>
    <row r="27" spans="1:2">
      <c r="A27" s="1" t="s">
        <v>3835</v>
      </c>
      <c r="B27" s="1" t="s">
        <v>1169</v>
      </c>
    </row>
    <row r="28" spans="1:2">
      <c r="A28" s="1" t="s">
        <v>3835</v>
      </c>
      <c r="B28" s="1" t="s">
        <v>3839</v>
      </c>
    </row>
    <row r="29" spans="1:2">
      <c r="A29" s="1" t="s">
        <v>3835</v>
      </c>
      <c r="B29" s="1" t="s">
        <v>767</v>
      </c>
    </row>
    <row r="30" spans="1:2">
      <c r="A30" s="1" t="s">
        <v>3835</v>
      </c>
      <c r="B30" s="1" t="s">
        <v>1076</v>
      </c>
    </row>
    <row r="31" spans="1:2">
      <c r="A31" s="1" t="s">
        <v>3835</v>
      </c>
      <c r="B31" s="1" t="s">
        <v>1137</v>
      </c>
    </row>
    <row r="32" spans="1:2">
      <c r="A32" s="1" t="s">
        <v>3835</v>
      </c>
      <c r="B32" s="1" t="s">
        <v>455</v>
      </c>
    </row>
    <row r="33" spans="1:2">
      <c r="A33" s="1" t="s">
        <v>3835</v>
      </c>
      <c r="B33" s="1" t="s">
        <v>772</v>
      </c>
    </row>
    <row r="34" spans="1:2">
      <c r="A34" s="1" t="s">
        <v>3835</v>
      </c>
      <c r="B34" s="1" t="s">
        <v>459</v>
      </c>
    </row>
    <row r="35" spans="1:2">
      <c r="A35" s="1" t="s">
        <v>3835</v>
      </c>
      <c r="B35" s="1" t="s">
        <v>1095</v>
      </c>
    </row>
    <row r="36" spans="1:2">
      <c r="A36" s="1" t="s">
        <v>3835</v>
      </c>
      <c r="B36" s="1" t="s">
        <v>1295</v>
      </c>
    </row>
    <row r="37" spans="1:2">
      <c r="A37" s="1" t="s">
        <v>3835</v>
      </c>
      <c r="B37" s="1" t="s">
        <v>3840</v>
      </c>
    </row>
    <row r="38" spans="1:2">
      <c r="A38" s="1" t="s">
        <v>3835</v>
      </c>
      <c r="B38" s="1" t="s">
        <v>1297</v>
      </c>
    </row>
    <row r="39" spans="1:2">
      <c r="A39" s="1" t="s">
        <v>3835</v>
      </c>
      <c r="B39" s="1" t="s">
        <v>1299</v>
      </c>
    </row>
    <row r="40" spans="1:2">
      <c r="A40" s="1" t="s">
        <v>3835</v>
      </c>
      <c r="B40" s="1" t="s">
        <v>1151</v>
      </c>
    </row>
    <row r="41" spans="1:2">
      <c r="A41" s="1" t="s">
        <v>3835</v>
      </c>
      <c r="B41" s="1" t="s">
        <v>751</v>
      </c>
    </row>
    <row r="42" spans="1:2">
      <c r="A42" s="1" t="s">
        <v>3835</v>
      </c>
      <c r="B42" s="1" t="s">
        <v>1089</v>
      </c>
    </row>
    <row r="43" spans="1:2">
      <c r="A43" s="1" t="s">
        <v>3835</v>
      </c>
      <c r="B43" s="1" t="s">
        <v>3841</v>
      </c>
    </row>
    <row r="44" spans="1:2">
      <c r="A44" s="1" t="s">
        <v>3835</v>
      </c>
      <c r="B44" s="1" t="s">
        <v>1164</v>
      </c>
    </row>
    <row r="45" spans="1:2">
      <c r="A45" s="1" t="s">
        <v>3835</v>
      </c>
      <c r="B45" s="1" t="s">
        <v>1082</v>
      </c>
    </row>
    <row r="46" spans="1:2">
      <c r="A46" s="1" t="s">
        <v>3835</v>
      </c>
      <c r="B46" s="1" t="s">
        <v>1206</v>
      </c>
    </row>
    <row r="47" spans="1:2">
      <c r="A47" s="1" t="s">
        <v>3835</v>
      </c>
      <c r="B47" s="1" t="s">
        <v>487</v>
      </c>
    </row>
    <row r="48" spans="1:2">
      <c r="A48" s="1" t="s">
        <v>3835</v>
      </c>
      <c r="B48" s="1" t="s">
        <v>807</v>
      </c>
    </row>
    <row r="49" spans="1:2">
      <c r="A49" s="1" t="s">
        <v>3835</v>
      </c>
      <c r="B49" s="1" t="s">
        <v>1098</v>
      </c>
    </row>
    <row r="50" spans="1:2">
      <c r="A50" s="1" t="s">
        <v>3835</v>
      </c>
      <c r="B50" s="1" t="s">
        <v>1078</v>
      </c>
    </row>
    <row r="51" spans="1:2">
      <c r="A51" s="1" t="s">
        <v>3835</v>
      </c>
      <c r="B51" s="1" t="s">
        <v>3842</v>
      </c>
    </row>
    <row r="52" spans="1:2">
      <c r="A52" s="1" t="s">
        <v>3835</v>
      </c>
      <c r="B52" s="1" t="s">
        <v>1149</v>
      </c>
    </row>
    <row r="53" spans="1:2">
      <c r="A53" s="1" t="s">
        <v>3835</v>
      </c>
      <c r="B53" s="1" t="s">
        <v>1167</v>
      </c>
    </row>
    <row r="54" spans="1:2">
      <c r="A54" s="1" t="s">
        <v>3835</v>
      </c>
      <c r="B54" s="1" t="s">
        <v>1269</v>
      </c>
    </row>
    <row r="55" spans="1:2">
      <c r="A55" s="1" t="s">
        <v>3835</v>
      </c>
      <c r="B55" s="1" t="s">
        <v>1084</v>
      </c>
    </row>
    <row r="56" spans="1:2">
      <c r="A56" s="1" t="s">
        <v>3835</v>
      </c>
      <c r="B56" s="1" t="s">
        <v>732</v>
      </c>
    </row>
    <row r="57" spans="1:2">
      <c r="A57" s="1" t="s">
        <v>3835</v>
      </c>
      <c r="B57" s="1" t="s">
        <v>808</v>
      </c>
    </row>
    <row r="58" spans="1:2">
      <c r="A58" s="1" t="s">
        <v>3835</v>
      </c>
      <c r="B58" s="1" t="s">
        <v>1301</v>
      </c>
    </row>
    <row r="59" spans="1:2">
      <c r="A59" s="1" t="s">
        <v>3835</v>
      </c>
      <c r="B59" s="1" t="s">
        <v>3843</v>
      </c>
    </row>
    <row r="60" spans="1:2">
      <c r="A60" s="1" t="s">
        <v>3835</v>
      </c>
      <c r="B60" s="1" t="s">
        <v>686</v>
      </c>
    </row>
    <row r="61" spans="1:2">
      <c r="A61" s="1" t="s">
        <v>3835</v>
      </c>
      <c r="B61" s="1" t="s">
        <v>1133</v>
      </c>
    </row>
    <row r="62" spans="1:2">
      <c r="A62" s="1" t="s">
        <v>3835</v>
      </c>
      <c r="B62" s="1" t="s">
        <v>1123</v>
      </c>
    </row>
    <row r="63" spans="1:2">
      <c r="A63" s="1" t="s">
        <v>3835</v>
      </c>
      <c r="B63" s="1" t="s">
        <v>1100</v>
      </c>
    </row>
    <row r="64" spans="1:2">
      <c r="A64" s="1" t="s">
        <v>3835</v>
      </c>
      <c r="B64" s="1" t="s">
        <v>508</v>
      </c>
    </row>
    <row r="65" spans="1:2">
      <c r="A65" s="1" t="s">
        <v>3835</v>
      </c>
      <c r="B65" s="1" t="s">
        <v>606</v>
      </c>
    </row>
    <row r="66" spans="1:2">
      <c r="A66" s="1" t="s">
        <v>3835</v>
      </c>
      <c r="B66" s="1" t="s">
        <v>515</v>
      </c>
    </row>
    <row r="67" spans="1:2">
      <c r="A67" s="1" t="s">
        <v>3835</v>
      </c>
      <c r="B67" s="1" t="s">
        <v>176</v>
      </c>
    </row>
    <row r="68" spans="1:2">
      <c r="A68" s="1" t="s">
        <v>3835</v>
      </c>
      <c r="B68" s="1" t="s">
        <v>809</v>
      </c>
    </row>
    <row r="69" spans="1:2">
      <c r="A69" s="1" t="s">
        <v>3835</v>
      </c>
      <c r="B69" s="1" t="s">
        <v>516</v>
      </c>
    </row>
    <row r="70" spans="1:2">
      <c r="A70" s="1" t="s">
        <v>3835</v>
      </c>
      <c r="B70" s="1" t="s">
        <v>534</v>
      </c>
    </row>
    <row r="71" spans="1:2">
      <c r="A71" s="1" t="s">
        <v>3835</v>
      </c>
      <c r="B71" s="1" t="s">
        <v>1177</v>
      </c>
    </row>
    <row r="72" spans="1:2">
      <c r="A72" s="1" t="s">
        <v>3835</v>
      </c>
      <c r="B72" s="1" t="s">
        <v>777</v>
      </c>
    </row>
    <row r="73" spans="1:2">
      <c r="A73" s="1" t="s">
        <v>3835</v>
      </c>
      <c r="B73" s="1" t="s">
        <v>1154</v>
      </c>
    </row>
    <row r="74" spans="1:2">
      <c r="A74" s="1" t="s">
        <v>3835</v>
      </c>
      <c r="B74" s="1" t="s">
        <v>543</v>
      </c>
    </row>
    <row r="75" spans="1:2">
      <c r="A75" s="1" t="s">
        <v>3835</v>
      </c>
      <c r="B75" s="1" t="s">
        <v>1117</v>
      </c>
    </row>
    <row r="76" spans="1:2">
      <c r="A76" s="1" t="s">
        <v>3835</v>
      </c>
      <c r="B76" s="1" t="s">
        <v>1119</v>
      </c>
    </row>
    <row r="77" spans="1:2">
      <c r="A77" s="1" t="s">
        <v>3835</v>
      </c>
      <c r="B77" s="1" t="s">
        <v>583</v>
      </c>
    </row>
    <row r="78" spans="1:2">
      <c r="A78" s="1" t="s">
        <v>3835</v>
      </c>
      <c r="B78" s="1" t="s">
        <v>1303</v>
      </c>
    </row>
    <row r="79" spans="1:2">
      <c r="A79" s="1" t="s">
        <v>3835</v>
      </c>
      <c r="B79" s="1" t="s">
        <v>3844</v>
      </c>
    </row>
    <row r="80" spans="1:2">
      <c r="A80" s="1" t="s">
        <v>3835</v>
      </c>
      <c r="B80" s="1" t="s">
        <v>1104</v>
      </c>
    </row>
    <row r="81" spans="1:2">
      <c r="A81" s="1" t="s">
        <v>3835</v>
      </c>
      <c r="B81" s="1" t="s">
        <v>497</v>
      </c>
    </row>
    <row r="82" spans="1:2">
      <c r="A82" s="1" t="s">
        <v>3835</v>
      </c>
      <c r="B82" s="1" t="s">
        <v>1110</v>
      </c>
    </row>
    <row r="83" spans="1:2">
      <c r="A83" s="1" t="s">
        <v>3835</v>
      </c>
      <c r="B83" s="1" t="s">
        <v>1385</v>
      </c>
    </row>
    <row r="84" spans="1:2">
      <c r="A84" s="1" t="s">
        <v>3835</v>
      </c>
      <c r="B84" s="1" t="s">
        <v>1125</v>
      </c>
    </row>
    <row r="85" spans="1:2">
      <c r="A85" s="1" t="s">
        <v>3835</v>
      </c>
      <c r="B85" s="1" t="s">
        <v>826</v>
      </c>
    </row>
    <row r="86" spans="1:2">
      <c r="A86" s="1" t="s">
        <v>3835</v>
      </c>
      <c r="B86" s="1" t="s">
        <v>620</v>
      </c>
    </row>
    <row r="87" spans="1:2">
      <c r="A87" s="1" t="s">
        <v>3835</v>
      </c>
      <c r="B87" s="1" t="s">
        <v>678</v>
      </c>
    </row>
    <row r="88" spans="1:2">
      <c r="A88" s="1" t="s">
        <v>3835</v>
      </c>
      <c r="B88" s="1" t="s">
        <v>1102</v>
      </c>
    </row>
    <row r="89" spans="1:2">
      <c r="A89" s="1" t="s">
        <v>3835</v>
      </c>
      <c r="B89" s="1" t="s">
        <v>1135</v>
      </c>
    </row>
    <row r="90" spans="1:2">
      <c r="A90" s="1" t="s">
        <v>3835</v>
      </c>
      <c r="B90" s="1" t="s">
        <v>810</v>
      </c>
    </row>
    <row r="91" spans="1:2">
      <c r="A91" s="1" t="s">
        <v>3835</v>
      </c>
      <c r="B91" s="1" t="s">
        <v>1305</v>
      </c>
    </row>
    <row r="92" spans="1:2">
      <c r="A92" s="1" t="s">
        <v>3835</v>
      </c>
      <c r="B92" s="1" t="s">
        <v>3845</v>
      </c>
    </row>
    <row r="93" spans="1:2">
      <c r="A93" s="1" t="s">
        <v>3835</v>
      </c>
      <c r="B93" s="1" t="s">
        <v>1065</v>
      </c>
    </row>
    <row r="94" spans="1:2">
      <c r="A94" s="1" t="s">
        <v>3835</v>
      </c>
      <c r="B94" s="1" t="s">
        <v>27</v>
      </c>
    </row>
    <row r="95" spans="1:2">
      <c r="A95" s="1" t="s">
        <v>3835</v>
      </c>
      <c r="B95" s="1" t="s">
        <v>1224</v>
      </c>
    </row>
    <row r="96" spans="1:2">
      <c r="A96" s="1" t="s">
        <v>3835</v>
      </c>
      <c r="B96" s="1" t="s">
        <v>31</v>
      </c>
    </row>
    <row r="97" spans="1:2">
      <c r="A97" s="1" t="s">
        <v>3835</v>
      </c>
      <c r="B97" s="1" t="s">
        <v>1218</v>
      </c>
    </row>
    <row r="98" spans="1:2">
      <c r="A98" s="1" t="s">
        <v>3835</v>
      </c>
      <c r="B98" s="1" t="s">
        <v>173</v>
      </c>
    </row>
    <row r="99" spans="1:2">
      <c r="A99" s="1" t="s">
        <v>3835</v>
      </c>
      <c r="B99" s="1" t="s">
        <v>235</v>
      </c>
    </row>
    <row r="100" spans="1:2">
      <c r="A100" s="1" t="s">
        <v>3835</v>
      </c>
      <c r="B100" s="1" t="s">
        <v>985</v>
      </c>
    </row>
    <row r="101" spans="1:2">
      <c r="A101" s="1" t="s">
        <v>3835</v>
      </c>
      <c r="B101" s="1" t="s">
        <v>1220</v>
      </c>
    </row>
    <row r="102" spans="1:2">
      <c r="A102" s="1" t="s">
        <v>3835</v>
      </c>
      <c r="B102" s="1" t="s">
        <v>1238</v>
      </c>
    </row>
    <row r="103" spans="1:2">
      <c r="A103" s="1" t="s">
        <v>3835</v>
      </c>
      <c r="B103" s="1" t="s">
        <v>168</v>
      </c>
    </row>
    <row r="104" spans="1:2">
      <c r="A104" s="1" t="s">
        <v>3835</v>
      </c>
      <c r="B104" s="1" t="s">
        <v>370</v>
      </c>
    </row>
    <row r="105" spans="1:2">
      <c r="A105" s="1" t="s">
        <v>3835</v>
      </c>
      <c r="B105" s="1" t="s">
        <v>3846</v>
      </c>
    </row>
    <row r="106" spans="1:2">
      <c r="A106" s="1" t="s">
        <v>3835</v>
      </c>
      <c r="B106" s="1" t="s">
        <v>951</v>
      </c>
    </row>
    <row r="107" spans="1:2">
      <c r="A107" s="1" t="s">
        <v>3835</v>
      </c>
      <c r="B107" s="1" t="s">
        <v>1037</v>
      </c>
    </row>
    <row r="108" spans="1:2">
      <c r="A108" s="1" t="s">
        <v>3835</v>
      </c>
      <c r="B108" s="1" t="s">
        <v>1245</v>
      </c>
    </row>
    <row r="109" spans="1:2">
      <c r="A109" s="1" t="s">
        <v>3835</v>
      </c>
      <c r="B109" s="1" t="s">
        <v>1029</v>
      </c>
    </row>
    <row r="110" spans="1:2">
      <c r="A110" s="1" t="s">
        <v>3835</v>
      </c>
      <c r="B110" s="1" t="s">
        <v>3847</v>
      </c>
    </row>
    <row r="111" spans="1:2">
      <c r="A111" s="1" t="s">
        <v>3835</v>
      </c>
      <c r="B111" s="1" t="s">
        <v>1056</v>
      </c>
    </row>
    <row r="112" spans="1:2">
      <c r="A112" s="1" t="s">
        <v>3835</v>
      </c>
      <c r="B112" s="1" t="s">
        <v>980</v>
      </c>
    </row>
    <row r="113" spans="1:2">
      <c r="A113" s="1" t="s">
        <v>3835</v>
      </c>
      <c r="B113" s="1" t="s">
        <v>36</v>
      </c>
    </row>
    <row r="114" spans="1:2">
      <c r="A114" s="1" t="s">
        <v>3835</v>
      </c>
      <c r="B114" s="1" t="s">
        <v>1016</v>
      </c>
    </row>
    <row r="115" spans="1:2">
      <c r="A115" s="1" t="s">
        <v>3835</v>
      </c>
      <c r="B115" s="1" t="s">
        <v>994</v>
      </c>
    </row>
    <row r="116" spans="1:2">
      <c r="A116" s="1" t="s">
        <v>3835</v>
      </c>
      <c r="B116" s="1" t="s">
        <v>186</v>
      </c>
    </row>
    <row r="117" spans="1:2">
      <c r="A117" s="1" t="s">
        <v>3835</v>
      </c>
      <c r="B117" s="1" t="s">
        <v>1014</v>
      </c>
    </row>
    <row r="118" spans="1:2">
      <c r="A118" s="1" t="s">
        <v>3835</v>
      </c>
      <c r="B118" s="1" t="s">
        <v>978</v>
      </c>
    </row>
    <row r="119" spans="1:2">
      <c r="A119" s="1" t="s">
        <v>3835</v>
      </c>
      <c r="B119" s="1" t="s">
        <v>1232</v>
      </c>
    </row>
    <row r="120" spans="1:2">
      <c r="A120" s="1" t="s">
        <v>3835</v>
      </c>
      <c r="B120" s="1" t="s">
        <v>225</v>
      </c>
    </row>
    <row r="121" spans="1:2">
      <c r="A121" s="1" t="s">
        <v>3835</v>
      </c>
      <c r="B121" s="1" t="s">
        <v>1010</v>
      </c>
    </row>
    <row r="122" spans="1:2">
      <c r="A122" s="1" t="s">
        <v>3835</v>
      </c>
      <c r="B122" s="1" t="s">
        <v>1234</v>
      </c>
    </row>
    <row r="123" spans="1:2">
      <c r="A123" s="1" t="s">
        <v>3835</v>
      </c>
      <c r="B123" s="1" t="s">
        <v>1236</v>
      </c>
    </row>
    <row r="124" spans="1:2">
      <c r="A124" s="1" t="s">
        <v>3835</v>
      </c>
      <c r="B124" s="1" t="s">
        <v>996</v>
      </c>
    </row>
    <row r="125" spans="1:2">
      <c r="A125" s="1" t="s">
        <v>3835</v>
      </c>
      <c r="B125" s="1" t="s">
        <v>1367</v>
      </c>
    </row>
    <row r="126" spans="1:2">
      <c r="A126" s="1" t="s">
        <v>3835</v>
      </c>
      <c r="B126" s="1" t="s">
        <v>1241</v>
      </c>
    </row>
    <row r="127" spans="1:2">
      <c r="A127" s="1" t="s">
        <v>3835</v>
      </c>
      <c r="B127" s="1" t="s">
        <v>102</v>
      </c>
    </row>
    <row r="128" spans="1:2">
      <c r="A128" s="1" t="s">
        <v>3835</v>
      </c>
      <c r="B128" s="1" t="s">
        <v>35</v>
      </c>
    </row>
    <row r="129" spans="1:2">
      <c r="A129" s="1" t="s">
        <v>3835</v>
      </c>
      <c r="B129" s="1" t="s">
        <v>1243</v>
      </c>
    </row>
    <row r="130" spans="1:2">
      <c r="A130" s="1" t="s">
        <v>3835</v>
      </c>
      <c r="B130" s="1" t="s">
        <v>926</v>
      </c>
    </row>
    <row r="131" spans="1:2">
      <c r="A131" s="1" t="s">
        <v>895</v>
      </c>
      <c r="B131" s="1" t="s">
        <v>3848</v>
      </c>
    </row>
    <row r="132" spans="1:2">
      <c r="A132" s="1" t="s">
        <v>895</v>
      </c>
      <c r="B132" s="1" t="s">
        <v>1388</v>
      </c>
    </row>
    <row r="133" spans="1:2">
      <c r="A133" s="1" t="s">
        <v>895</v>
      </c>
      <c r="B133" s="1" t="s">
        <v>1307</v>
      </c>
    </row>
    <row r="134" spans="1:2">
      <c r="A134" s="1" t="s">
        <v>895</v>
      </c>
      <c r="B134" s="1" t="s">
        <v>3849</v>
      </c>
    </row>
    <row r="135" spans="1:2">
      <c r="A135" s="1" t="s">
        <v>895</v>
      </c>
      <c r="B135" s="1" t="s">
        <v>3850</v>
      </c>
    </row>
    <row r="136" spans="1:2">
      <c r="A136" s="1" t="s">
        <v>895</v>
      </c>
      <c r="B136" s="1" t="s">
        <v>928</v>
      </c>
    </row>
    <row r="137" spans="1:2">
      <c r="A137" s="1" t="s">
        <v>895</v>
      </c>
      <c r="B137" s="1" t="s">
        <v>1372</v>
      </c>
    </row>
    <row r="138" spans="1:2">
      <c r="A138" s="1" t="s">
        <v>895</v>
      </c>
      <c r="B138" s="1" t="s">
        <v>929</v>
      </c>
    </row>
    <row r="139" spans="1:2">
      <c r="A139" s="1" t="s">
        <v>895</v>
      </c>
      <c r="B139" s="1" t="s">
        <v>930</v>
      </c>
    </row>
    <row r="140" spans="1:2">
      <c r="A140" s="1" t="s">
        <v>895</v>
      </c>
      <c r="B140" s="1" t="s">
        <v>1393</v>
      </c>
    </row>
    <row r="141" spans="1:2">
      <c r="A141" s="1" t="s">
        <v>895</v>
      </c>
      <c r="B141" s="1" t="s">
        <v>1358</v>
      </c>
    </row>
    <row r="142" spans="1:2">
      <c r="A142" s="1" t="s">
        <v>895</v>
      </c>
      <c r="B142" s="1" t="s">
        <v>1214</v>
      </c>
    </row>
    <row r="143" spans="1:2">
      <c r="A143" s="1" t="s">
        <v>895</v>
      </c>
      <c r="B143" s="1" t="s">
        <v>1361</v>
      </c>
    </row>
    <row r="144" spans="1:2">
      <c r="A144" s="1" t="s">
        <v>895</v>
      </c>
      <c r="B144" s="1" t="s">
        <v>3851</v>
      </c>
    </row>
    <row r="145" spans="1:2">
      <c r="A145" s="1" t="s">
        <v>895</v>
      </c>
      <c r="B145" s="1" t="s">
        <v>1401</v>
      </c>
    </row>
    <row r="146" spans="1:2">
      <c r="A146" s="1" t="s">
        <v>895</v>
      </c>
      <c r="B146" s="1" t="s">
        <v>1322</v>
      </c>
    </row>
    <row r="147" spans="1:2">
      <c r="A147" s="1" t="s">
        <v>895</v>
      </c>
      <c r="B147" s="1" t="s">
        <v>3852</v>
      </c>
    </row>
    <row r="148" spans="1:2">
      <c r="A148" s="1" t="s">
        <v>895</v>
      </c>
      <c r="B148" s="1" t="s">
        <v>886</v>
      </c>
    </row>
    <row r="149" spans="1:2">
      <c r="A149" s="1" t="s">
        <v>895</v>
      </c>
      <c r="B149" s="1" t="s">
        <v>934</v>
      </c>
    </row>
    <row r="150" spans="1:2">
      <c r="A150" s="1" t="s">
        <v>895</v>
      </c>
      <c r="B150" s="1" t="s">
        <v>1406</v>
      </c>
    </row>
    <row r="151" spans="1:2">
      <c r="A151" s="1" t="s">
        <v>895</v>
      </c>
      <c r="B151" s="1" t="s">
        <v>1414</v>
      </c>
    </row>
    <row r="152" spans="1:2">
      <c r="A152" s="1" t="s">
        <v>895</v>
      </c>
      <c r="B152" s="1" t="s">
        <v>131</v>
      </c>
    </row>
    <row r="153" spans="1:2">
      <c r="A153" s="1" t="s">
        <v>895</v>
      </c>
      <c r="B153" s="1" t="s">
        <v>935</v>
      </c>
    </row>
    <row r="154" spans="1:2">
      <c r="A154" s="1" t="s">
        <v>895</v>
      </c>
      <c r="B154" s="1" t="s">
        <v>1417</v>
      </c>
    </row>
    <row r="157" spans="1:2">
      <c r="A157" s="8"/>
    </row>
  </sheetData>
  <hyperlinks>
    <hyperlink ref="C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4"/>
  <sheetViews>
    <sheetView workbookViewId="0">
      <selection activeCell="G1" sqref="G1"/>
    </sheetView>
  </sheetViews>
  <sheetFormatPr baseColWidth="10" defaultColWidth="11.44140625" defaultRowHeight="12.6"/>
  <cols>
    <col min="1" max="1" width="31.109375" bestFit="1" customWidth="1"/>
    <col min="2" max="2" width="29.6640625" bestFit="1" customWidth="1"/>
    <col min="3" max="3" width="26.6640625" bestFit="1" customWidth="1"/>
    <col min="4" max="4" width="12.6640625" customWidth="1"/>
    <col min="5" max="5" width="21.6640625" bestFit="1" customWidth="1"/>
    <col min="6" max="6" width="20.33203125" customWidth="1"/>
    <col min="7" max="7" width="76.88671875" customWidth="1"/>
  </cols>
  <sheetData>
    <row r="1" spans="1:7">
      <c r="A1" s="11" t="s">
        <v>3832</v>
      </c>
      <c r="B1" s="12" t="s">
        <v>3853</v>
      </c>
      <c r="C1" s="12" t="s">
        <v>3854</v>
      </c>
      <c r="D1" s="12" t="s">
        <v>742</v>
      </c>
      <c r="E1" s="12" t="s">
        <v>16</v>
      </c>
      <c r="F1" s="13" t="s">
        <v>895</v>
      </c>
      <c r="G1" s="21" t="s">
        <v>3855</v>
      </c>
    </row>
    <row r="2" spans="1:7" ht="33" thickBot="1">
      <c r="A2" s="14" t="s">
        <v>3856</v>
      </c>
      <c r="B2" s="9" t="s">
        <v>3857</v>
      </c>
      <c r="C2" s="9" t="s">
        <v>3858</v>
      </c>
      <c r="D2" s="9" t="s">
        <v>3859</v>
      </c>
      <c r="E2" s="9" t="s">
        <v>3858</v>
      </c>
      <c r="F2" s="15" t="s">
        <v>3860</v>
      </c>
    </row>
    <row r="3" spans="1:7" ht="22.2" thickBot="1">
      <c r="A3" s="16" t="s">
        <v>3861</v>
      </c>
      <c r="B3" s="10" t="s">
        <v>3862</v>
      </c>
      <c r="C3" s="10" t="s">
        <v>3863</v>
      </c>
      <c r="D3" s="10" t="s">
        <v>3864</v>
      </c>
      <c r="E3" s="10" t="s">
        <v>3865</v>
      </c>
      <c r="F3" s="17" t="s">
        <v>3866</v>
      </c>
    </row>
    <row r="4" spans="1:7" ht="33" thickBot="1">
      <c r="A4" s="14" t="s">
        <v>3867</v>
      </c>
      <c r="B4" s="9" t="s">
        <v>3868</v>
      </c>
      <c r="C4" s="9" t="s">
        <v>3869</v>
      </c>
      <c r="D4" s="9" t="s">
        <v>3870</v>
      </c>
      <c r="E4" s="9" t="s">
        <v>3871</v>
      </c>
      <c r="F4" s="15" t="s">
        <v>3872</v>
      </c>
    </row>
    <row r="5" spans="1:7" ht="22.2" thickBot="1">
      <c r="A5" s="16" t="s">
        <v>3873</v>
      </c>
      <c r="B5" s="10" t="s">
        <v>3874</v>
      </c>
      <c r="C5" s="10" t="s">
        <v>3875</v>
      </c>
      <c r="D5" s="10" t="s">
        <v>3876</v>
      </c>
      <c r="E5" s="10" t="s">
        <v>3877</v>
      </c>
      <c r="F5" s="17" t="s">
        <v>1175</v>
      </c>
    </row>
    <row r="6" spans="1:7" ht="22.2" thickBot="1">
      <c r="A6" s="14" t="s">
        <v>3878</v>
      </c>
      <c r="B6" s="9" t="s">
        <v>3879</v>
      </c>
      <c r="C6" s="9" t="s">
        <v>3880</v>
      </c>
      <c r="D6" s="9" t="s">
        <v>3881</v>
      </c>
      <c r="E6" s="9" t="s">
        <v>3882</v>
      </c>
      <c r="F6" s="15" t="s">
        <v>3883</v>
      </c>
    </row>
    <row r="7" spans="1:7" ht="22.2" thickBot="1">
      <c r="A7" s="16" t="s">
        <v>3884</v>
      </c>
      <c r="B7" s="10" t="s">
        <v>3885</v>
      </c>
      <c r="C7" s="10" t="s">
        <v>3886</v>
      </c>
      <c r="D7" s="10" t="s">
        <v>3887</v>
      </c>
      <c r="E7" s="10" t="s">
        <v>3888</v>
      </c>
      <c r="F7" s="17" t="s">
        <v>3889</v>
      </c>
    </row>
    <row r="8" spans="1:7" ht="22.2" thickBot="1">
      <c r="A8" s="14" t="s">
        <v>3890</v>
      </c>
      <c r="B8" s="9" t="s">
        <v>3891</v>
      </c>
      <c r="C8" s="9" t="s">
        <v>3892</v>
      </c>
      <c r="D8" s="9" t="s">
        <v>3893</v>
      </c>
      <c r="E8" s="9" t="s">
        <v>3894</v>
      </c>
      <c r="F8" s="15" t="s">
        <v>3895</v>
      </c>
    </row>
    <row r="9" spans="1:7" ht="22.2" thickBot="1">
      <c r="A9" s="16" t="s">
        <v>3896</v>
      </c>
      <c r="B9" s="10" t="s">
        <v>3897</v>
      </c>
      <c r="C9" s="10" t="s">
        <v>3898</v>
      </c>
      <c r="D9" s="10" t="s">
        <v>3899</v>
      </c>
      <c r="E9" s="10" t="s">
        <v>3900</v>
      </c>
      <c r="F9" s="17" t="s">
        <v>3901</v>
      </c>
    </row>
    <row r="10" spans="1:7" ht="22.2" thickBot="1">
      <c r="A10" s="14" t="s">
        <v>3902</v>
      </c>
      <c r="B10" s="9" t="s">
        <v>3903</v>
      </c>
      <c r="C10" s="9" t="s">
        <v>3904</v>
      </c>
      <c r="D10" s="9" t="s">
        <v>3905</v>
      </c>
      <c r="E10" s="9" t="s">
        <v>3906</v>
      </c>
      <c r="F10" s="15" t="s">
        <v>3907</v>
      </c>
    </row>
    <row r="11" spans="1:7" ht="33" thickBot="1">
      <c r="A11" s="16" t="s">
        <v>3908</v>
      </c>
      <c r="B11" s="10" t="s">
        <v>3909</v>
      </c>
      <c r="C11" s="10" t="s">
        <v>3910</v>
      </c>
      <c r="D11" s="10" t="s">
        <v>3911</v>
      </c>
      <c r="E11" s="10" t="s">
        <v>3912</v>
      </c>
      <c r="F11" s="17" t="s">
        <v>3913</v>
      </c>
    </row>
    <row r="12" spans="1:7" ht="33" thickBot="1">
      <c r="A12" s="14" t="s">
        <v>3914</v>
      </c>
      <c r="B12" s="9" t="s">
        <v>3915</v>
      </c>
      <c r="C12" s="9" t="s">
        <v>3916</v>
      </c>
      <c r="D12" s="9" t="s">
        <v>3917</v>
      </c>
      <c r="E12" s="9" t="s">
        <v>3918</v>
      </c>
      <c r="F12" s="15" t="s">
        <v>3919</v>
      </c>
    </row>
    <row r="13" spans="1:7" ht="22.2" thickBot="1">
      <c r="A13" s="16" t="s">
        <v>3920</v>
      </c>
      <c r="B13" s="10" t="s">
        <v>3921</v>
      </c>
      <c r="C13" s="10" t="s">
        <v>3922</v>
      </c>
      <c r="D13" s="10" t="s">
        <v>3923</v>
      </c>
      <c r="E13" s="10" t="s">
        <v>3924</v>
      </c>
      <c r="F13" s="17" t="s">
        <v>3925</v>
      </c>
    </row>
    <row r="14" spans="1:7" ht="22.2" thickBot="1">
      <c r="A14" s="14" t="s">
        <v>3926</v>
      </c>
      <c r="B14" s="9" t="s">
        <v>3927</v>
      </c>
      <c r="C14" s="9" t="s">
        <v>3928</v>
      </c>
      <c r="D14" s="9" t="s">
        <v>3929</v>
      </c>
      <c r="E14" s="9" t="s">
        <v>3930</v>
      </c>
      <c r="F14" s="15" t="s">
        <v>3931</v>
      </c>
    </row>
    <row r="15" spans="1:7" ht="13.2" thickBot="1">
      <c r="A15" s="16" t="s">
        <v>3932</v>
      </c>
      <c r="B15" s="10" t="s">
        <v>3933</v>
      </c>
      <c r="C15" s="10" t="s">
        <v>3934</v>
      </c>
      <c r="D15" s="10" t="s">
        <v>3935</v>
      </c>
      <c r="E15" s="10" t="s">
        <v>3936</v>
      </c>
      <c r="F15" s="17" t="s">
        <v>3937</v>
      </c>
    </row>
    <row r="16" spans="1:7" ht="33" thickBot="1">
      <c r="A16" s="14" t="s">
        <v>3938</v>
      </c>
      <c r="B16" s="9" t="s">
        <v>3939</v>
      </c>
      <c r="C16" s="9" t="s">
        <v>3940</v>
      </c>
      <c r="D16" s="9" t="s">
        <v>3941</v>
      </c>
      <c r="E16" s="9" t="s">
        <v>3942</v>
      </c>
      <c r="F16" s="15" t="s">
        <v>3943</v>
      </c>
    </row>
    <row r="17" spans="1:6" ht="22.2" thickBot="1">
      <c r="A17" s="16" t="s">
        <v>3944</v>
      </c>
      <c r="B17" s="10" t="s">
        <v>3945</v>
      </c>
      <c r="C17" s="10" t="s">
        <v>3946</v>
      </c>
      <c r="D17" s="10" t="s">
        <v>3947</v>
      </c>
      <c r="E17" s="10" t="s">
        <v>3948</v>
      </c>
      <c r="F17" s="17" t="s">
        <v>3949</v>
      </c>
    </row>
    <row r="18" spans="1:6" ht="22.2" thickBot="1">
      <c r="A18" s="14" t="s">
        <v>3950</v>
      </c>
      <c r="B18" s="9" t="s">
        <v>3951</v>
      </c>
      <c r="C18" s="9" t="s">
        <v>3952</v>
      </c>
      <c r="D18" s="9" t="s">
        <v>3874</v>
      </c>
      <c r="E18" s="9" t="s">
        <v>3953</v>
      </c>
      <c r="F18" s="15" t="s">
        <v>3954</v>
      </c>
    </row>
    <row r="19" spans="1:6" ht="33" thickBot="1">
      <c r="A19" s="16" t="s">
        <v>3955</v>
      </c>
      <c r="B19" s="10" t="s">
        <v>3956</v>
      </c>
      <c r="C19" s="10" t="s">
        <v>3957</v>
      </c>
      <c r="D19" s="10" t="s">
        <v>3879</v>
      </c>
      <c r="E19" s="10" t="s">
        <v>3958</v>
      </c>
      <c r="F19" s="17" t="s">
        <v>3959</v>
      </c>
    </row>
    <row r="20" spans="1:6" ht="22.2" thickBot="1">
      <c r="A20" s="14" t="s">
        <v>3960</v>
      </c>
      <c r="B20" s="9" t="s">
        <v>3961</v>
      </c>
      <c r="C20" s="9" t="s">
        <v>3962</v>
      </c>
      <c r="D20" s="9" t="s">
        <v>3963</v>
      </c>
      <c r="E20" s="9" t="s">
        <v>3964</v>
      </c>
      <c r="F20" s="15" t="s">
        <v>3965</v>
      </c>
    </row>
    <row r="21" spans="1:6" ht="13.2" thickBot="1">
      <c r="A21" s="16" t="s">
        <v>3966</v>
      </c>
      <c r="B21" s="10" t="s">
        <v>3967</v>
      </c>
      <c r="C21" s="10" t="s">
        <v>3968</v>
      </c>
      <c r="D21" s="10" t="s">
        <v>3969</v>
      </c>
      <c r="E21" s="10" t="s">
        <v>3970</v>
      </c>
      <c r="F21" s="17" t="s">
        <v>3971</v>
      </c>
    </row>
    <row r="22" spans="1:6" ht="22.2" thickBot="1">
      <c r="A22" s="14" t="s">
        <v>3972</v>
      </c>
      <c r="B22" s="9" t="s">
        <v>3973</v>
      </c>
      <c r="C22" s="9" t="s">
        <v>3974</v>
      </c>
      <c r="D22" s="9" t="s">
        <v>3975</v>
      </c>
      <c r="E22" s="9" t="s">
        <v>3976</v>
      </c>
      <c r="F22" s="15" t="s">
        <v>3977</v>
      </c>
    </row>
    <row r="23" spans="1:6" ht="22.2" thickBot="1">
      <c r="A23" s="16" t="s">
        <v>3978</v>
      </c>
      <c r="B23" s="10" t="s">
        <v>3979</v>
      </c>
      <c r="C23" s="10" t="s">
        <v>3980</v>
      </c>
      <c r="D23" s="10" t="s">
        <v>3981</v>
      </c>
      <c r="E23" s="10" t="s">
        <v>3982</v>
      </c>
      <c r="F23" s="17" t="s">
        <v>3983</v>
      </c>
    </row>
    <row r="24" spans="1:6" ht="22.2" thickBot="1">
      <c r="A24" s="14" t="s">
        <v>3984</v>
      </c>
      <c r="B24" s="9" t="s">
        <v>3985</v>
      </c>
      <c r="C24" s="9" t="s">
        <v>3986</v>
      </c>
      <c r="D24" s="9" t="s">
        <v>3921</v>
      </c>
      <c r="E24" s="9" t="s">
        <v>3987</v>
      </c>
      <c r="F24" s="15" t="s">
        <v>3988</v>
      </c>
    </row>
    <row r="25" spans="1:6" ht="22.2" thickBot="1">
      <c r="A25" s="16" t="s">
        <v>3989</v>
      </c>
      <c r="B25" s="10" t="s">
        <v>3990</v>
      </c>
      <c r="C25" s="10" t="s">
        <v>3991</v>
      </c>
      <c r="D25" s="10" t="s">
        <v>3992</v>
      </c>
      <c r="E25" s="10" t="s">
        <v>3993</v>
      </c>
      <c r="F25" s="17" t="s">
        <v>3994</v>
      </c>
    </row>
    <row r="26" spans="1:6" ht="22.2" thickBot="1">
      <c r="A26" s="14" t="s">
        <v>3995</v>
      </c>
      <c r="B26" s="9" t="s">
        <v>3996</v>
      </c>
      <c r="C26" s="9" t="s">
        <v>3997</v>
      </c>
      <c r="D26" s="9" t="s">
        <v>3998</v>
      </c>
      <c r="E26" s="9" t="s">
        <v>3999</v>
      </c>
      <c r="F26" s="15" t="s">
        <v>4000</v>
      </c>
    </row>
    <row r="27" spans="1:6" ht="22.2" thickBot="1">
      <c r="A27" s="16" t="s">
        <v>4001</v>
      </c>
      <c r="B27" s="10" t="s">
        <v>4002</v>
      </c>
      <c r="C27" s="10" t="s">
        <v>4003</v>
      </c>
      <c r="D27" s="10" t="s">
        <v>4004</v>
      </c>
      <c r="E27" s="10" t="s">
        <v>4005</v>
      </c>
      <c r="F27" s="17" t="s">
        <v>4006</v>
      </c>
    </row>
    <row r="28" spans="1:6" ht="22.2" thickBot="1">
      <c r="A28" s="14" t="s">
        <v>4007</v>
      </c>
      <c r="B28" s="9" t="s">
        <v>4008</v>
      </c>
      <c r="C28" s="9" t="s">
        <v>4009</v>
      </c>
      <c r="D28" s="9" t="s">
        <v>4010</v>
      </c>
      <c r="E28" s="9" t="s">
        <v>4011</v>
      </c>
      <c r="F28" s="15" t="s">
        <v>4012</v>
      </c>
    </row>
    <row r="29" spans="1:6" ht="22.2" thickBot="1">
      <c r="A29" s="16" t="s">
        <v>4013</v>
      </c>
      <c r="B29" s="10" t="s">
        <v>4014</v>
      </c>
      <c r="C29" s="10" t="s">
        <v>4015</v>
      </c>
      <c r="D29" s="10" t="s">
        <v>4016</v>
      </c>
      <c r="E29" s="10" t="s">
        <v>4017</v>
      </c>
      <c r="F29" s="17" t="s">
        <v>4018</v>
      </c>
    </row>
    <row r="30" spans="1:6" ht="22.2" thickBot="1">
      <c r="A30" s="14"/>
      <c r="B30" s="9" t="s">
        <v>4019</v>
      </c>
      <c r="C30" s="9" t="s">
        <v>4020</v>
      </c>
      <c r="D30" s="9" t="s">
        <v>3927</v>
      </c>
      <c r="E30" s="9" t="s">
        <v>4021</v>
      </c>
      <c r="F30" s="15" t="s">
        <v>4022</v>
      </c>
    </row>
    <row r="31" spans="1:6" ht="22.2" thickBot="1">
      <c r="A31" s="16"/>
      <c r="B31" s="10" t="s">
        <v>4023</v>
      </c>
      <c r="C31" s="10" t="s">
        <v>4024</v>
      </c>
      <c r="D31" s="10" t="s">
        <v>4025</v>
      </c>
      <c r="E31" s="10" t="s">
        <v>4026</v>
      </c>
      <c r="F31" s="17" t="s">
        <v>3914</v>
      </c>
    </row>
    <row r="32" spans="1:6" ht="33" thickBot="1">
      <c r="A32" s="14"/>
      <c r="B32" s="9" t="s">
        <v>4027</v>
      </c>
      <c r="C32" s="9" t="s">
        <v>4028</v>
      </c>
      <c r="D32" s="9" t="s">
        <v>4029</v>
      </c>
      <c r="E32" s="9" t="s">
        <v>4030</v>
      </c>
      <c r="F32" s="15" t="s">
        <v>4031</v>
      </c>
    </row>
    <row r="33" spans="1:6" ht="22.2" thickBot="1">
      <c r="A33" s="16"/>
      <c r="B33" s="10" t="s">
        <v>4032</v>
      </c>
      <c r="C33" s="10" t="s">
        <v>4033</v>
      </c>
      <c r="D33" s="10" t="s">
        <v>4034</v>
      </c>
      <c r="E33" s="10" t="s">
        <v>4035</v>
      </c>
      <c r="F33" s="17" t="s">
        <v>4036</v>
      </c>
    </row>
    <row r="34" spans="1:6" ht="13.2" thickBot="1">
      <c r="A34" s="14"/>
      <c r="B34" s="9" t="s">
        <v>4037</v>
      </c>
      <c r="C34" s="9" t="s">
        <v>4038</v>
      </c>
      <c r="D34" s="9" t="s">
        <v>4039</v>
      </c>
      <c r="E34" s="9" t="s">
        <v>4040</v>
      </c>
      <c r="F34" s="15" t="s">
        <v>1239</v>
      </c>
    </row>
    <row r="35" spans="1:6" ht="13.2" thickBot="1">
      <c r="A35" s="16"/>
      <c r="B35" s="10" t="s">
        <v>4041</v>
      </c>
      <c r="C35" s="10" t="s">
        <v>4042</v>
      </c>
      <c r="D35" s="10" t="s">
        <v>4043</v>
      </c>
      <c r="E35" s="10" t="s">
        <v>4044</v>
      </c>
      <c r="F35" s="17" t="s">
        <v>1353</v>
      </c>
    </row>
    <row r="36" spans="1:6" ht="33" thickBot="1">
      <c r="A36" s="14"/>
      <c r="B36" s="9" t="s">
        <v>4045</v>
      </c>
      <c r="C36" s="9" t="s">
        <v>4046</v>
      </c>
      <c r="D36" s="9" t="s">
        <v>4047</v>
      </c>
      <c r="E36" s="9" t="s">
        <v>1052</v>
      </c>
      <c r="F36" s="15" t="s">
        <v>4048</v>
      </c>
    </row>
    <row r="37" spans="1:6" ht="13.2" thickBot="1">
      <c r="A37" s="16"/>
      <c r="B37" s="10" t="s">
        <v>4049</v>
      </c>
      <c r="C37" s="10" t="s">
        <v>4050</v>
      </c>
      <c r="D37" s="10" t="s">
        <v>4051</v>
      </c>
      <c r="E37" s="10" t="s">
        <v>4052</v>
      </c>
      <c r="F37" s="17" t="s">
        <v>4053</v>
      </c>
    </row>
    <row r="38" spans="1:6" ht="22.2" thickBot="1">
      <c r="A38" s="14"/>
      <c r="B38" s="9" t="s">
        <v>4054</v>
      </c>
      <c r="C38" s="9" t="s">
        <v>4055</v>
      </c>
      <c r="D38" s="9" t="s">
        <v>3987</v>
      </c>
      <c r="E38" s="9" t="s">
        <v>4056</v>
      </c>
      <c r="F38" s="15" t="s">
        <v>4057</v>
      </c>
    </row>
    <row r="39" spans="1:6" ht="13.2" thickBot="1">
      <c r="A39" s="16"/>
      <c r="B39" s="10" t="s">
        <v>4058</v>
      </c>
      <c r="C39" s="10" t="s">
        <v>4059</v>
      </c>
      <c r="D39" s="10" t="s">
        <v>4060</v>
      </c>
      <c r="E39" s="10" t="s">
        <v>4061</v>
      </c>
      <c r="F39" s="17" t="s">
        <v>4062</v>
      </c>
    </row>
    <row r="40" spans="1:6" ht="13.2" thickBot="1">
      <c r="A40" s="14"/>
      <c r="B40" s="9" t="s">
        <v>4063</v>
      </c>
      <c r="C40" s="9" t="s">
        <v>4064</v>
      </c>
      <c r="D40" s="9" t="s">
        <v>4065</v>
      </c>
      <c r="E40" s="9"/>
      <c r="F40" s="15" t="s">
        <v>4066</v>
      </c>
    </row>
    <row r="41" spans="1:6" ht="13.2" thickBot="1">
      <c r="A41" s="16"/>
      <c r="B41" s="10" t="s">
        <v>4067</v>
      </c>
      <c r="C41" s="10" t="s">
        <v>4068</v>
      </c>
      <c r="D41" s="10" t="s">
        <v>4069</v>
      </c>
      <c r="E41" s="10"/>
      <c r="F41" s="17" t="s">
        <v>4070</v>
      </c>
    </row>
    <row r="42" spans="1:6" ht="13.2" thickBot="1">
      <c r="A42" s="14"/>
      <c r="B42" s="9" t="s">
        <v>4071</v>
      </c>
      <c r="C42" s="9" t="s">
        <v>4072</v>
      </c>
      <c r="D42" s="9" t="s">
        <v>4073</v>
      </c>
      <c r="E42" s="9"/>
      <c r="F42" s="15" t="s">
        <v>4074</v>
      </c>
    </row>
    <row r="43" spans="1:6" ht="13.2" thickBot="1">
      <c r="A43" s="16"/>
      <c r="B43" s="10" t="s">
        <v>4075</v>
      </c>
      <c r="C43" s="10" t="s">
        <v>4076</v>
      </c>
      <c r="D43" s="10" t="s">
        <v>4077</v>
      </c>
      <c r="E43" s="10"/>
      <c r="F43" s="17" t="s">
        <v>4078</v>
      </c>
    </row>
    <row r="44" spans="1:6" ht="13.2" thickBot="1">
      <c r="A44" s="14"/>
      <c r="B44" s="9" t="s">
        <v>4079</v>
      </c>
      <c r="C44" s="9" t="s">
        <v>4080</v>
      </c>
      <c r="D44" s="9" t="s">
        <v>4037</v>
      </c>
      <c r="E44" s="9"/>
      <c r="F44" s="15" t="s">
        <v>4081</v>
      </c>
    </row>
    <row r="45" spans="1:6" ht="22.2" thickBot="1">
      <c r="A45" s="16"/>
      <c r="B45" s="10" t="s">
        <v>4082</v>
      </c>
      <c r="C45" s="10" t="s">
        <v>4083</v>
      </c>
      <c r="D45" s="10" t="s">
        <v>4045</v>
      </c>
      <c r="E45" s="10"/>
      <c r="F45" s="17" t="s">
        <v>4084</v>
      </c>
    </row>
    <row r="46" spans="1:6" ht="22.2" thickBot="1">
      <c r="A46" s="14"/>
      <c r="B46" s="9" t="s">
        <v>4085</v>
      </c>
      <c r="C46" s="9" t="s">
        <v>4086</v>
      </c>
      <c r="D46" s="9" t="s">
        <v>4087</v>
      </c>
      <c r="E46" s="9"/>
      <c r="F46" s="15" t="s">
        <v>4088</v>
      </c>
    </row>
    <row r="47" spans="1:6" ht="22.2" thickBot="1">
      <c r="A47" s="16"/>
      <c r="B47" s="10" t="s">
        <v>4089</v>
      </c>
      <c r="C47" s="10" t="s">
        <v>4090</v>
      </c>
      <c r="D47" s="10" t="s">
        <v>4091</v>
      </c>
      <c r="E47" s="10"/>
      <c r="F47" s="17" t="s">
        <v>4092</v>
      </c>
    </row>
    <row r="48" spans="1:6" ht="13.2" thickBot="1">
      <c r="A48" s="14"/>
      <c r="B48" s="9" t="s">
        <v>4093</v>
      </c>
      <c r="C48" s="9" t="s">
        <v>4094</v>
      </c>
      <c r="D48" s="9" t="s">
        <v>4095</v>
      </c>
      <c r="E48" s="9"/>
      <c r="F48" s="15" t="s">
        <v>4096</v>
      </c>
    </row>
    <row r="49" spans="1:6" ht="22.2" thickBot="1">
      <c r="A49" s="16"/>
      <c r="B49" s="10"/>
      <c r="C49" s="10" t="s">
        <v>4097</v>
      </c>
      <c r="D49" s="10" t="s">
        <v>4098</v>
      </c>
      <c r="E49" s="10"/>
      <c r="F49" s="17" t="s">
        <v>4099</v>
      </c>
    </row>
    <row r="50" spans="1:6" ht="13.2" thickBot="1">
      <c r="A50" s="14"/>
      <c r="B50" s="9"/>
      <c r="C50" s="9" t="s">
        <v>4100</v>
      </c>
      <c r="D50" s="9" t="s">
        <v>4079</v>
      </c>
      <c r="E50" s="9"/>
      <c r="F50" s="15" t="s">
        <v>4101</v>
      </c>
    </row>
    <row r="51" spans="1:6" ht="22.2" thickBot="1">
      <c r="A51" s="16"/>
      <c r="B51" s="10"/>
      <c r="C51" s="10" t="s">
        <v>1250</v>
      </c>
      <c r="D51" s="10" t="s">
        <v>4102</v>
      </c>
      <c r="E51" s="10"/>
      <c r="F51" s="17"/>
    </row>
    <row r="52" spans="1:6" ht="22.2" thickBot="1">
      <c r="A52" s="14"/>
      <c r="B52" s="9"/>
      <c r="C52" s="9" t="s">
        <v>1052</v>
      </c>
      <c r="D52" s="9" t="s">
        <v>4089</v>
      </c>
      <c r="E52" s="9"/>
      <c r="F52" s="15"/>
    </row>
    <row r="53" spans="1:6" ht="13.2" thickBot="1">
      <c r="A53" s="16"/>
      <c r="B53" s="10"/>
      <c r="C53" s="10"/>
      <c r="D53" s="10" t="s">
        <v>4103</v>
      </c>
      <c r="E53" s="10"/>
      <c r="F53" s="17"/>
    </row>
    <row r="54" spans="1:6" ht="13.2" thickBot="1">
      <c r="A54" s="18"/>
      <c r="B54" s="19"/>
      <c r="C54" s="19"/>
      <c r="D54" s="19" t="s">
        <v>4104</v>
      </c>
      <c r="E54" s="19"/>
      <c r="F54" s="20"/>
    </row>
  </sheetData>
  <hyperlinks>
    <hyperlink ref="G1" r:id="rId1" xr:uid="{00000000-0004-0000-0900-000000000000}"/>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8"/>
  <sheetViews>
    <sheetView topLeftCell="D2" workbookViewId="0">
      <selection activeCell="D2" sqref="D2"/>
    </sheetView>
  </sheetViews>
  <sheetFormatPr baseColWidth="10" defaultColWidth="11.44140625" defaultRowHeight="12.6"/>
  <cols>
    <col min="1" max="1" width="45.5546875" bestFit="1" customWidth="1"/>
    <col min="2" max="2" width="51.33203125" bestFit="1" customWidth="1"/>
  </cols>
  <sheetData>
    <row r="1" spans="1:4">
      <c r="A1" s="31" t="s">
        <v>4105</v>
      </c>
      <c r="B1" s="31" t="s">
        <v>3597</v>
      </c>
      <c r="D1" s="31" t="s">
        <v>1566</v>
      </c>
    </row>
    <row r="2" spans="1:4">
      <c r="A2" t="s">
        <v>689</v>
      </c>
      <c r="B2" t="s">
        <v>3598</v>
      </c>
      <c r="D2" t="s">
        <v>1665</v>
      </c>
    </row>
    <row r="3" spans="1:4">
      <c r="A3" t="s">
        <v>449</v>
      </c>
      <c r="B3" t="s">
        <v>1665</v>
      </c>
      <c r="D3" t="s">
        <v>1666</v>
      </c>
    </row>
    <row r="4" spans="1:4">
      <c r="A4" t="s">
        <v>1567</v>
      </c>
      <c r="B4" t="s">
        <v>1666</v>
      </c>
      <c r="D4" t="s">
        <v>1667</v>
      </c>
    </row>
    <row r="5" spans="1:4">
      <c r="A5" t="s">
        <v>690</v>
      </c>
      <c r="B5" t="s">
        <v>1622</v>
      </c>
      <c r="D5" t="s">
        <v>1580</v>
      </c>
    </row>
    <row r="6" spans="1:4">
      <c r="A6" t="s">
        <v>452</v>
      </c>
      <c r="B6" t="s">
        <v>3599</v>
      </c>
      <c r="D6" t="s">
        <v>1568</v>
      </c>
    </row>
    <row r="7" spans="1:4">
      <c r="A7" t="s">
        <v>1583</v>
      </c>
      <c r="B7" t="s">
        <v>1667</v>
      </c>
      <c r="D7" t="s">
        <v>1668</v>
      </c>
    </row>
    <row r="8" spans="1:4">
      <c r="A8" t="s">
        <v>691</v>
      </c>
      <c r="B8" t="s">
        <v>1580</v>
      </c>
      <c r="D8" t="s">
        <v>1669</v>
      </c>
    </row>
    <row r="9" spans="1:4">
      <c r="A9" t="s">
        <v>692</v>
      </c>
      <c r="B9" t="s">
        <v>3600</v>
      </c>
      <c r="D9" t="s">
        <v>1670</v>
      </c>
    </row>
    <row r="10" spans="1:4">
      <c r="A10" t="s">
        <v>454</v>
      </c>
      <c r="B10" t="s">
        <v>1645</v>
      </c>
      <c r="D10" t="s">
        <v>1664</v>
      </c>
    </row>
    <row r="11" spans="1:4">
      <c r="A11" t="s">
        <v>728</v>
      </c>
      <c r="B11" t="s">
        <v>1568</v>
      </c>
      <c r="D11" t="s">
        <v>1569</v>
      </c>
    </row>
    <row r="12" spans="1:4">
      <c r="A12" t="s">
        <v>453</v>
      </c>
      <c r="B12" t="s">
        <v>3601</v>
      </c>
      <c r="D12" t="s">
        <v>1673</v>
      </c>
    </row>
    <row r="13" spans="1:4">
      <c r="A13" t="s">
        <v>693</v>
      </c>
      <c r="B13" t="s">
        <v>3602</v>
      </c>
      <c r="D13" t="s">
        <v>1570</v>
      </c>
    </row>
    <row r="14" spans="1:4">
      <c r="A14" t="s">
        <v>727</v>
      </c>
      <c r="B14" t="s">
        <v>1668</v>
      </c>
      <c r="D14" t="s">
        <v>1612</v>
      </c>
    </row>
    <row r="15" spans="1:4">
      <c r="A15" t="s">
        <v>719</v>
      </c>
      <c r="B15" t="s">
        <v>1669</v>
      </c>
      <c r="D15" t="s">
        <v>1573</v>
      </c>
    </row>
    <row r="16" spans="1:4">
      <c r="A16" t="s">
        <v>720</v>
      </c>
      <c r="B16" t="s">
        <v>1623</v>
      </c>
      <c r="D16" t="s">
        <v>1576</v>
      </c>
    </row>
    <row r="17" spans="1:4">
      <c r="A17" t="s">
        <v>718</v>
      </c>
      <c r="B17" t="s">
        <v>3603</v>
      </c>
      <c r="D17" t="s">
        <v>1674</v>
      </c>
    </row>
    <row r="18" spans="1:4">
      <c r="A18" t="s">
        <v>455</v>
      </c>
      <c r="B18" t="s">
        <v>3604</v>
      </c>
      <c r="D18" t="s">
        <v>1578</v>
      </c>
    </row>
    <row r="19" spans="1:4">
      <c r="A19" t="s">
        <v>457</v>
      </c>
      <c r="B19" t="s">
        <v>1728</v>
      </c>
      <c r="D19" t="s">
        <v>1676</v>
      </c>
    </row>
    <row r="20" spans="1:4">
      <c r="A20" t="s">
        <v>458</v>
      </c>
      <c r="B20" t="s">
        <v>1739</v>
      </c>
      <c r="D20" t="s">
        <v>1677</v>
      </c>
    </row>
    <row r="21" spans="1:4">
      <c r="A21" t="s">
        <v>729</v>
      </c>
      <c r="B21" t="s">
        <v>3605</v>
      </c>
      <c r="D21" t="s">
        <v>1678</v>
      </c>
    </row>
    <row r="22" spans="1:4">
      <c r="A22" t="s">
        <v>459</v>
      </c>
      <c r="B22" t="s">
        <v>3606</v>
      </c>
      <c r="D22" t="s">
        <v>1582</v>
      </c>
    </row>
    <row r="23" spans="1:4">
      <c r="A23" t="s">
        <v>694</v>
      </c>
      <c r="B23" t="s">
        <v>1670</v>
      </c>
      <c r="D23" t="s">
        <v>1679</v>
      </c>
    </row>
    <row r="24" spans="1:4">
      <c r="A24" t="s">
        <v>1585</v>
      </c>
      <c r="B24" t="s">
        <v>3607</v>
      </c>
      <c r="D24" t="s">
        <v>1663</v>
      </c>
    </row>
    <row r="25" spans="1:4">
      <c r="A25" t="s">
        <v>563</v>
      </c>
      <c r="B25" t="s">
        <v>1649</v>
      </c>
      <c r="D25" t="s">
        <v>1680</v>
      </c>
    </row>
    <row r="26" spans="1:4">
      <c r="A26" t="s">
        <v>713</v>
      </c>
      <c r="B26" t="s">
        <v>3608</v>
      </c>
      <c r="D26" t="s">
        <v>1597</v>
      </c>
    </row>
    <row r="27" spans="1:4">
      <c r="A27" t="s">
        <v>465</v>
      </c>
      <c r="B27" t="s">
        <v>1664</v>
      </c>
      <c r="D27" t="s">
        <v>1682</v>
      </c>
    </row>
    <row r="28" spans="1:4">
      <c r="A28" t="s">
        <v>714</v>
      </c>
      <c r="B28" t="s">
        <v>3609</v>
      </c>
      <c r="D28" t="s">
        <v>1683</v>
      </c>
    </row>
    <row r="29" spans="1:4">
      <c r="A29" t="s">
        <v>695</v>
      </c>
      <c r="B29" t="s">
        <v>1740</v>
      </c>
      <c r="D29" t="s">
        <v>1605</v>
      </c>
    </row>
    <row r="30" spans="1:4">
      <c r="A30" t="s">
        <v>485</v>
      </c>
      <c r="B30" t="s">
        <v>3610</v>
      </c>
      <c r="D30" t="s">
        <v>1616</v>
      </c>
    </row>
    <row r="31" spans="1:4">
      <c r="A31" t="s">
        <v>717</v>
      </c>
      <c r="B31" t="s">
        <v>3611</v>
      </c>
      <c r="D31" t="s">
        <v>1684</v>
      </c>
    </row>
    <row r="32" spans="1:4">
      <c r="A32" t="s">
        <v>725</v>
      </c>
      <c r="B32" t="s">
        <v>1624</v>
      </c>
      <c r="D32" t="s">
        <v>1642</v>
      </c>
    </row>
    <row r="33" spans="1:4">
      <c r="A33" t="s">
        <v>447</v>
      </c>
      <c r="B33" t="s">
        <v>3612</v>
      </c>
      <c r="D33" t="s">
        <v>1621</v>
      </c>
    </row>
    <row r="34" spans="1:4">
      <c r="A34" t="s">
        <v>687</v>
      </c>
      <c r="B34" t="s">
        <v>3613</v>
      </c>
      <c r="D34" t="s">
        <v>1631</v>
      </c>
    </row>
    <row r="35" spans="1:4">
      <c r="A35" t="s">
        <v>711</v>
      </c>
      <c r="B35" t="s">
        <v>3614</v>
      </c>
      <c r="D35" t="s">
        <v>1636</v>
      </c>
    </row>
    <row r="36" spans="1:4">
      <c r="A36" t="s">
        <v>1575</v>
      </c>
      <c r="B36" t="s">
        <v>3615</v>
      </c>
      <c r="D36" t="s">
        <v>1685</v>
      </c>
    </row>
    <row r="37" spans="1:4">
      <c r="A37" t="s">
        <v>1577</v>
      </c>
      <c r="B37" t="s">
        <v>1569</v>
      </c>
      <c r="D37" t="s">
        <v>1644</v>
      </c>
    </row>
    <row r="38" spans="1:4">
      <c r="A38" t="s">
        <v>696</v>
      </c>
      <c r="B38" t="s">
        <v>3616</v>
      </c>
      <c r="D38" t="s">
        <v>1634</v>
      </c>
    </row>
    <row r="39" spans="1:4">
      <c r="A39" t="s">
        <v>471</v>
      </c>
      <c r="B39" t="s">
        <v>3617</v>
      </c>
      <c r="D39" t="s">
        <v>1648</v>
      </c>
    </row>
    <row r="40" spans="1:4">
      <c r="A40" t="s">
        <v>730</v>
      </c>
      <c r="B40" t="s">
        <v>1673</v>
      </c>
      <c r="D40" t="s">
        <v>1601</v>
      </c>
    </row>
    <row r="41" spans="1:4">
      <c r="A41" t="s">
        <v>472</v>
      </c>
      <c r="B41" t="s">
        <v>3618</v>
      </c>
      <c r="D41" t="s">
        <v>1686</v>
      </c>
    </row>
    <row r="42" spans="1:4">
      <c r="A42" t="s">
        <v>726</v>
      </c>
      <c r="B42" t="s">
        <v>1570</v>
      </c>
      <c r="D42" t="s">
        <v>1690</v>
      </c>
    </row>
    <row r="43" spans="1:4">
      <c r="A43" t="s">
        <v>487</v>
      </c>
      <c r="B43" t="s">
        <v>3619</v>
      </c>
      <c r="D43" t="s">
        <v>1691</v>
      </c>
    </row>
    <row r="44" spans="1:4">
      <c r="A44" t="s">
        <v>473</v>
      </c>
      <c r="B44" t="s">
        <v>1586</v>
      </c>
      <c r="D44" t="s">
        <v>1692</v>
      </c>
    </row>
    <row r="45" spans="1:4">
      <c r="A45" t="s">
        <v>474</v>
      </c>
      <c r="B45" t="s">
        <v>3620</v>
      </c>
      <c r="D45" t="s">
        <v>1693</v>
      </c>
    </row>
    <row r="46" spans="1:4">
      <c r="A46" t="s">
        <v>1579</v>
      </c>
      <c r="B46" t="s">
        <v>1736</v>
      </c>
      <c r="D46" t="s">
        <v>1694</v>
      </c>
    </row>
    <row r="47" spans="1:4">
      <c r="A47" t="s">
        <v>1098</v>
      </c>
      <c r="B47" t="s">
        <v>3621</v>
      </c>
      <c r="D47" t="s">
        <v>1695</v>
      </c>
    </row>
    <row r="48" spans="1:4">
      <c r="A48" t="s">
        <v>479</v>
      </c>
      <c r="B48" t="s">
        <v>3622</v>
      </c>
    </row>
    <row r="49" spans="1:2">
      <c r="A49" t="s">
        <v>697</v>
      </c>
      <c r="B49" t="s">
        <v>3623</v>
      </c>
    </row>
    <row r="50" spans="1:2">
      <c r="A50" t="s">
        <v>698</v>
      </c>
      <c r="B50" t="s">
        <v>3624</v>
      </c>
    </row>
    <row r="51" spans="1:2">
      <c r="A51" t="s">
        <v>699</v>
      </c>
      <c r="B51" t="s">
        <v>3625</v>
      </c>
    </row>
    <row r="52" spans="1:2">
      <c r="A52" t="s">
        <v>700</v>
      </c>
      <c r="B52" t="s">
        <v>1746</v>
      </c>
    </row>
    <row r="53" spans="1:2">
      <c r="A53" t="s">
        <v>701</v>
      </c>
      <c r="B53" t="s">
        <v>3626</v>
      </c>
    </row>
    <row r="54" spans="1:2">
      <c r="A54" t="s">
        <v>731</v>
      </c>
      <c r="B54" t="s">
        <v>3627</v>
      </c>
    </row>
    <row r="55" spans="1:2">
      <c r="A55" t="s">
        <v>732</v>
      </c>
      <c r="B55" t="s">
        <v>3628</v>
      </c>
    </row>
    <row r="56" spans="1:2">
      <c r="A56" t="s">
        <v>733</v>
      </c>
      <c r="B56" t="s">
        <v>3629</v>
      </c>
    </row>
    <row r="57" spans="1:2">
      <c r="A57" t="s">
        <v>448</v>
      </c>
      <c r="B57" t="s">
        <v>3630</v>
      </c>
    </row>
    <row r="58" spans="1:2">
      <c r="A58" t="s">
        <v>501</v>
      </c>
      <c r="B58" t="s">
        <v>3631</v>
      </c>
    </row>
    <row r="59" spans="1:2">
      <c r="A59" t="s">
        <v>493</v>
      </c>
      <c r="B59" t="s">
        <v>3632</v>
      </c>
    </row>
    <row r="60" spans="1:2">
      <c r="A60" t="s">
        <v>1596</v>
      </c>
      <c r="B60" t="s">
        <v>3633</v>
      </c>
    </row>
    <row r="61" spans="1:2">
      <c r="A61" t="s">
        <v>702</v>
      </c>
      <c r="B61" t="s">
        <v>1574</v>
      </c>
    </row>
    <row r="62" spans="1:2">
      <c r="A62" t="s">
        <v>688</v>
      </c>
      <c r="B62" t="s">
        <v>3634</v>
      </c>
    </row>
    <row r="63" spans="1:2">
      <c r="A63" t="s">
        <v>703</v>
      </c>
      <c r="B63" t="s">
        <v>1613</v>
      </c>
    </row>
    <row r="64" spans="1:2">
      <c r="A64" t="s">
        <v>1646</v>
      </c>
      <c r="B64" t="s">
        <v>1612</v>
      </c>
    </row>
    <row r="65" spans="1:2">
      <c r="A65" t="s">
        <v>734</v>
      </c>
      <c r="B65" t="s">
        <v>3635</v>
      </c>
    </row>
    <row r="66" spans="1:2">
      <c r="A66" t="s">
        <v>1100</v>
      </c>
      <c r="B66" t="s">
        <v>1614</v>
      </c>
    </row>
    <row r="67" spans="1:2">
      <c r="A67" t="s">
        <v>704</v>
      </c>
      <c r="B67" t="s">
        <v>1606</v>
      </c>
    </row>
    <row r="68" spans="1:2">
      <c r="A68" t="s">
        <v>508</v>
      </c>
      <c r="B68" t="s">
        <v>1626</v>
      </c>
    </row>
    <row r="69" spans="1:2">
      <c r="A69" t="s">
        <v>735</v>
      </c>
      <c r="B69" t="s">
        <v>3636</v>
      </c>
    </row>
    <row r="70" spans="1:2">
      <c r="A70" t="s">
        <v>721</v>
      </c>
      <c r="B70" t="s">
        <v>1587</v>
      </c>
    </row>
    <row r="71" spans="1:2">
      <c r="A71" t="s">
        <v>722</v>
      </c>
      <c r="B71" t="s">
        <v>1573</v>
      </c>
    </row>
    <row r="72" spans="1:2">
      <c r="A72" t="s">
        <v>1600</v>
      </c>
      <c r="B72" t="s">
        <v>3637</v>
      </c>
    </row>
    <row r="73" spans="1:2">
      <c r="A73" t="s">
        <v>515</v>
      </c>
      <c r="B73" t="s">
        <v>1650</v>
      </c>
    </row>
    <row r="74" spans="1:2">
      <c r="A74" t="s">
        <v>1604</v>
      </c>
      <c r="B74" t="s">
        <v>1576</v>
      </c>
    </row>
    <row r="75" spans="1:2">
      <c r="A75" t="s">
        <v>705</v>
      </c>
      <c r="B75" t="s">
        <v>1674</v>
      </c>
    </row>
    <row r="76" spans="1:2">
      <c r="A76" t="s">
        <v>534</v>
      </c>
      <c r="B76" t="s">
        <v>3638</v>
      </c>
    </row>
    <row r="77" spans="1:2">
      <c r="A77" t="s">
        <v>1615</v>
      </c>
      <c r="B77" t="s">
        <v>3639</v>
      </c>
    </row>
    <row r="78" spans="1:2">
      <c r="A78" t="s">
        <v>723</v>
      </c>
      <c r="B78" t="s">
        <v>1627</v>
      </c>
    </row>
    <row r="79" spans="1:2">
      <c r="A79" t="s">
        <v>541</v>
      </c>
      <c r="B79" t="s">
        <v>1578</v>
      </c>
    </row>
    <row r="80" spans="1:2">
      <c r="A80" t="s">
        <v>706</v>
      </c>
      <c r="B80" t="s">
        <v>1676</v>
      </c>
    </row>
    <row r="81" spans="1:2">
      <c r="A81" t="s">
        <v>736</v>
      </c>
      <c r="B81" t="s">
        <v>1647</v>
      </c>
    </row>
    <row r="82" spans="1:2">
      <c r="A82" t="s">
        <v>737</v>
      </c>
      <c r="B82" t="s">
        <v>1651</v>
      </c>
    </row>
    <row r="83" spans="1:2">
      <c r="A83" t="s">
        <v>542</v>
      </c>
      <c r="B83" t="s">
        <v>3640</v>
      </c>
    </row>
    <row r="84" spans="1:2">
      <c r="A84" t="s">
        <v>738</v>
      </c>
      <c r="B84" t="s">
        <v>3641</v>
      </c>
    </row>
    <row r="85" spans="1:2">
      <c r="A85" t="s">
        <v>707</v>
      </c>
      <c r="B85" t="s">
        <v>3642</v>
      </c>
    </row>
    <row r="86" spans="1:2">
      <c r="A86" t="s">
        <v>1620</v>
      </c>
      <c r="B86" t="s">
        <v>3643</v>
      </c>
    </row>
    <row r="87" spans="1:2">
      <c r="A87" t="s">
        <v>1630</v>
      </c>
      <c r="B87" t="s">
        <v>3644</v>
      </c>
    </row>
    <row r="88" spans="1:2">
      <c r="A88" t="s">
        <v>1592</v>
      </c>
      <c r="B88" t="s">
        <v>3645</v>
      </c>
    </row>
    <row r="89" spans="1:2">
      <c r="A89" t="s">
        <v>739</v>
      </c>
      <c r="B89" t="s">
        <v>3646</v>
      </c>
    </row>
    <row r="90" spans="1:2">
      <c r="A90" t="s">
        <v>1635</v>
      </c>
      <c r="B90" t="s">
        <v>3647</v>
      </c>
    </row>
    <row r="91" spans="1:2">
      <c r="A91" t="s">
        <v>583</v>
      </c>
      <c r="B91" t="s">
        <v>1677</v>
      </c>
    </row>
    <row r="92" spans="1:2">
      <c r="A92" t="s">
        <v>585</v>
      </c>
      <c r="B92" t="s">
        <v>1639</v>
      </c>
    </row>
    <row r="93" spans="1:2">
      <c r="A93" t="s">
        <v>708</v>
      </c>
      <c r="B93" t="s">
        <v>1581</v>
      </c>
    </row>
    <row r="94" spans="1:2">
      <c r="A94" t="s">
        <v>740</v>
      </c>
      <c r="B94" t="s">
        <v>1589</v>
      </c>
    </row>
    <row r="95" spans="1:2">
      <c r="A95" t="s">
        <v>709</v>
      </c>
      <c r="B95" t="s">
        <v>1678</v>
      </c>
    </row>
    <row r="96" spans="1:2">
      <c r="A96" t="s">
        <v>591</v>
      </c>
      <c r="B96" t="s">
        <v>1582</v>
      </c>
    </row>
    <row r="97" spans="1:2">
      <c r="A97" t="s">
        <v>497</v>
      </c>
      <c r="B97" t="s">
        <v>3648</v>
      </c>
    </row>
    <row r="98" spans="1:2">
      <c r="A98" t="s">
        <v>715</v>
      </c>
      <c r="B98" t="s">
        <v>3649</v>
      </c>
    </row>
    <row r="99" spans="1:2">
      <c r="A99" t="s">
        <v>741</v>
      </c>
      <c r="B99" t="s">
        <v>3650</v>
      </c>
    </row>
    <row r="100" spans="1:2">
      <c r="A100" t="s">
        <v>1125</v>
      </c>
      <c r="B100" t="s">
        <v>3651</v>
      </c>
    </row>
    <row r="101" spans="1:2">
      <c r="A101" t="s">
        <v>620</v>
      </c>
      <c r="B101" t="s">
        <v>3652</v>
      </c>
    </row>
    <row r="102" spans="1:2">
      <c r="A102" t="s">
        <v>618</v>
      </c>
      <c r="B102" t="s">
        <v>3653</v>
      </c>
    </row>
    <row r="103" spans="1:2">
      <c r="A103" t="s">
        <v>712</v>
      </c>
      <c r="B103" t="s">
        <v>3654</v>
      </c>
    </row>
    <row r="104" spans="1:2">
      <c r="B104" t="s">
        <v>3655</v>
      </c>
    </row>
    <row r="105" spans="1:2">
      <c r="B105" t="s">
        <v>1679</v>
      </c>
    </row>
    <row r="106" spans="1:2">
      <c r="B106" t="s">
        <v>3656</v>
      </c>
    </row>
    <row r="107" spans="1:2">
      <c r="B107" t="s">
        <v>1628</v>
      </c>
    </row>
    <row r="108" spans="1:2">
      <c r="B108" t="s">
        <v>1734</v>
      </c>
    </row>
    <row r="109" spans="1:2">
      <c r="B109" t="s">
        <v>1663</v>
      </c>
    </row>
    <row r="110" spans="1:2">
      <c r="B110" t="s">
        <v>3657</v>
      </c>
    </row>
    <row r="111" spans="1:2">
      <c r="B111" t="s">
        <v>1680</v>
      </c>
    </row>
    <row r="112" spans="1:2">
      <c r="B112" t="s">
        <v>3658</v>
      </c>
    </row>
    <row r="113" spans="2:2">
      <c r="B113" t="s">
        <v>3659</v>
      </c>
    </row>
    <row r="114" spans="2:2">
      <c r="B114" t="s">
        <v>1617</v>
      </c>
    </row>
    <row r="115" spans="2:2">
      <c r="B115" t="s">
        <v>1591</v>
      </c>
    </row>
    <row r="116" spans="2:2">
      <c r="B116" t="s">
        <v>3660</v>
      </c>
    </row>
    <row r="117" spans="2:2">
      <c r="B117" t="s">
        <v>3661</v>
      </c>
    </row>
    <row r="118" spans="2:2">
      <c r="B118" t="s">
        <v>1597</v>
      </c>
    </row>
    <row r="119" spans="2:2">
      <c r="B119" t="s">
        <v>1598</v>
      </c>
    </row>
    <row r="120" spans="2:2">
      <c r="B120" t="s">
        <v>1607</v>
      </c>
    </row>
    <row r="121" spans="2:2">
      <c r="B121" t="s">
        <v>3662</v>
      </c>
    </row>
    <row r="122" spans="2:2">
      <c r="B122" t="s">
        <v>1629</v>
      </c>
    </row>
    <row r="123" spans="2:2">
      <c r="B123" t="s">
        <v>3663</v>
      </c>
    </row>
    <row r="124" spans="2:2">
      <c r="B124" t="s">
        <v>1652</v>
      </c>
    </row>
    <row r="125" spans="2:2">
      <c r="B125" t="s">
        <v>1599</v>
      </c>
    </row>
    <row r="126" spans="2:2">
      <c r="B126" t="s">
        <v>3664</v>
      </c>
    </row>
    <row r="127" spans="2:2">
      <c r="B127" t="s">
        <v>1637</v>
      </c>
    </row>
    <row r="128" spans="2:2">
      <c r="B128" t="s">
        <v>3665</v>
      </c>
    </row>
    <row r="129" spans="2:2">
      <c r="B129" t="s">
        <v>3666</v>
      </c>
    </row>
    <row r="130" spans="2:2">
      <c r="B130" t="s">
        <v>3667</v>
      </c>
    </row>
    <row r="131" spans="2:2">
      <c r="B131" t="s">
        <v>3668</v>
      </c>
    </row>
    <row r="132" spans="2:2">
      <c r="B132" t="s">
        <v>3669</v>
      </c>
    </row>
    <row r="133" spans="2:2">
      <c r="B133" t="s">
        <v>3670</v>
      </c>
    </row>
    <row r="134" spans="2:2">
      <c r="B134" t="s">
        <v>3671</v>
      </c>
    </row>
    <row r="135" spans="2:2">
      <c r="B135" t="s">
        <v>3672</v>
      </c>
    </row>
    <row r="136" spans="2:2">
      <c r="B136" t="s">
        <v>3673</v>
      </c>
    </row>
    <row r="137" spans="2:2">
      <c r="B137" t="s">
        <v>3674</v>
      </c>
    </row>
    <row r="138" spans="2:2">
      <c r="B138" t="s">
        <v>3675</v>
      </c>
    </row>
    <row r="139" spans="2:2">
      <c r="B139" t="s">
        <v>3676</v>
      </c>
    </row>
    <row r="140" spans="2:2">
      <c r="B140" t="s">
        <v>1653</v>
      </c>
    </row>
    <row r="141" spans="2:2">
      <c r="B141" t="s">
        <v>3677</v>
      </c>
    </row>
    <row r="142" spans="2:2">
      <c r="B142" t="s">
        <v>3678</v>
      </c>
    </row>
    <row r="143" spans="2:2">
      <c r="B143" t="s">
        <v>1737</v>
      </c>
    </row>
    <row r="144" spans="2:2">
      <c r="B144" t="s">
        <v>3679</v>
      </c>
    </row>
    <row r="145" spans="2:2">
      <c r="B145" t="s">
        <v>3680</v>
      </c>
    </row>
    <row r="146" spans="2:2">
      <c r="B146" t="s">
        <v>3681</v>
      </c>
    </row>
    <row r="147" spans="2:2">
      <c r="B147" t="s">
        <v>1654</v>
      </c>
    </row>
    <row r="148" spans="2:2">
      <c r="B148" t="s">
        <v>3682</v>
      </c>
    </row>
    <row r="149" spans="2:2">
      <c r="B149" t="s">
        <v>3683</v>
      </c>
    </row>
    <row r="150" spans="2:2">
      <c r="B150" t="s">
        <v>1655</v>
      </c>
    </row>
    <row r="151" spans="2:2">
      <c r="B151" t="s">
        <v>3684</v>
      </c>
    </row>
    <row r="152" spans="2:2">
      <c r="B152" t="s">
        <v>1656</v>
      </c>
    </row>
    <row r="153" spans="2:2">
      <c r="B153" t="s">
        <v>3685</v>
      </c>
    </row>
    <row r="154" spans="2:2">
      <c r="B154" t="s">
        <v>1682</v>
      </c>
    </row>
    <row r="155" spans="2:2">
      <c r="B155" t="s">
        <v>3686</v>
      </c>
    </row>
    <row r="156" spans="2:2">
      <c r="B156" t="s">
        <v>1683</v>
      </c>
    </row>
    <row r="157" spans="2:2">
      <c r="B157" t="s">
        <v>3687</v>
      </c>
    </row>
    <row r="158" spans="2:2">
      <c r="B158" t="s">
        <v>1605</v>
      </c>
    </row>
    <row r="159" spans="2:2">
      <c r="B159" t="s">
        <v>1608</v>
      </c>
    </row>
    <row r="160" spans="2:2">
      <c r="B160" t="s">
        <v>1609</v>
      </c>
    </row>
    <row r="161" spans="2:2">
      <c r="B161" t="s">
        <v>1610</v>
      </c>
    </row>
    <row r="162" spans="2:2">
      <c r="B162" t="s">
        <v>3688</v>
      </c>
    </row>
    <row r="163" spans="2:2">
      <c r="B163" t="s">
        <v>1571</v>
      </c>
    </row>
    <row r="164" spans="2:2">
      <c r="B164" t="s">
        <v>1618</v>
      </c>
    </row>
    <row r="165" spans="2:2">
      <c r="B165" t="s">
        <v>3689</v>
      </c>
    </row>
    <row r="166" spans="2:2">
      <c r="B166" t="s">
        <v>1616</v>
      </c>
    </row>
    <row r="167" spans="2:2">
      <c r="B167" t="s">
        <v>1619</v>
      </c>
    </row>
    <row r="168" spans="2:2">
      <c r="B168" t="s">
        <v>1684</v>
      </c>
    </row>
    <row r="169" spans="2:2">
      <c r="B169" t="s">
        <v>3690</v>
      </c>
    </row>
    <row r="170" spans="2:2">
      <c r="B170" t="s">
        <v>1735</v>
      </c>
    </row>
    <row r="171" spans="2:2">
      <c r="B171" t="s">
        <v>3691</v>
      </c>
    </row>
    <row r="172" spans="2:2">
      <c r="B172" t="s">
        <v>3692</v>
      </c>
    </row>
    <row r="173" spans="2:2">
      <c r="B173" t="s">
        <v>3693</v>
      </c>
    </row>
    <row r="174" spans="2:2">
      <c r="B174" t="s">
        <v>3694</v>
      </c>
    </row>
    <row r="175" spans="2:2">
      <c r="B175" t="s">
        <v>3695</v>
      </c>
    </row>
    <row r="176" spans="2:2">
      <c r="B176" t="s">
        <v>3696</v>
      </c>
    </row>
    <row r="177" spans="2:2">
      <c r="B177" t="s">
        <v>1642</v>
      </c>
    </row>
    <row r="178" spans="2:2">
      <c r="B178" t="s">
        <v>3697</v>
      </c>
    </row>
    <row r="179" spans="2:2">
      <c r="B179" t="s">
        <v>3698</v>
      </c>
    </row>
    <row r="180" spans="2:2">
      <c r="B180" t="s">
        <v>3699</v>
      </c>
    </row>
    <row r="181" spans="2:2">
      <c r="B181" t="s">
        <v>3700</v>
      </c>
    </row>
    <row r="182" spans="2:2">
      <c r="B182" t="s">
        <v>3701</v>
      </c>
    </row>
    <row r="183" spans="2:2">
      <c r="B183" t="s">
        <v>3702</v>
      </c>
    </row>
    <row r="184" spans="2:2">
      <c r="B184" t="s">
        <v>1733</v>
      </c>
    </row>
    <row r="185" spans="2:2">
      <c r="B185" t="s">
        <v>1738</v>
      </c>
    </row>
    <row r="186" spans="2:2">
      <c r="B186" t="s">
        <v>3703</v>
      </c>
    </row>
    <row r="187" spans="2:2">
      <c r="B187" t="s">
        <v>1742</v>
      </c>
    </row>
    <row r="188" spans="2:2">
      <c r="B188" t="s">
        <v>1621</v>
      </c>
    </row>
    <row r="189" spans="2:2">
      <c r="B189" t="s">
        <v>3704</v>
      </c>
    </row>
    <row r="190" spans="2:2">
      <c r="B190" t="s">
        <v>1730</v>
      </c>
    </row>
    <row r="191" spans="2:2">
      <c r="B191" t="s">
        <v>3705</v>
      </c>
    </row>
    <row r="192" spans="2:2">
      <c r="B192" t="s">
        <v>3706</v>
      </c>
    </row>
    <row r="193" spans="2:2">
      <c r="B193" t="s">
        <v>1631</v>
      </c>
    </row>
    <row r="194" spans="2:2">
      <c r="B194" t="s">
        <v>3707</v>
      </c>
    </row>
    <row r="195" spans="2:2">
      <c r="B195" t="s">
        <v>1593</v>
      </c>
    </row>
    <row r="196" spans="2:2">
      <c r="B196" t="s">
        <v>1640</v>
      </c>
    </row>
    <row r="197" spans="2:2">
      <c r="B197" t="s">
        <v>1731</v>
      </c>
    </row>
    <row r="198" spans="2:2">
      <c r="B198" t="s">
        <v>1638</v>
      </c>
    </row>
    <row r="199" spans="2:2">
      <c r="B199" t="s">
        <v>3708</v>
      </c>
    </row>
    <row r="200" spans="2:2">
      <c r="B200" t="s">
        <v>1636</v>
      </c>
    </row>
    <row r="201" spans="2:2">
      <c r="B201" t="s">
        <v>1641</v>
      </c>
    </row>
    <row r="202" spans="2:2">
      <c r="B202" t="s">
        <v>1685</v>
      </c>
    </row>
    <row r="203" spans="2:2">
      <c r="B203" t="s">
        <v>3709</v>
      </c>
    </row>
    <row r="204" spans="2:2">
      <c r="B204" t="s">
        <v>3710</v>
      </c>
    </row>
    <row r="205" spans="2:2">
      <c r="B205" t="s">
        <v>1644</v>
      </c>
    </row>
    <row r="206" spans="2:2">
      <c r="B206" t="s">
        <v>1594</v>
      </c>
    </row>
    <row r="207" spans="2:2">
      <c r="B207" t="s">
        <v>3711</v>
      </c>
    </row>
    <row r="208" spans="2:2">
      <c r="B208" t="s">
        <v>3712</v>
      </c>
    </row>
    <row r="209" spans="2:2">
      <c r="B209" t="s">
        <v>3713</v>
      </c>
    </row>
    <row r="210" spans="2:2">
      <c r="B210" t="s">
        <v>3714</v>
      </c>
    </row>
    <row r="211" spans="2:2">
      <c r="B211" t="s">
        <v>3715</v>
      </c>
    </row>
    <row r="212" spans="2:2">
      <c r="B212" t="s">
        <v>3716</v>
      </c>
    </row>
    <row r="213" spans="2:2">
      <c r="B213" t="s">
        <v>1595</v>
      </c>
    </row>
    <row r="214" spans="2:2">
      <c r="B214" t="s">
        <v>1634</v>
      </c>
    </row>
    <row r="215" spans="2:2">
      <c r="B215" t="s">
        <v>3717</v>
      </c>
    </row>
    <row r="216" spans="2:2">
      <c r="B216" t="s">
        <v>3718</v>
      </c>
    </row>
    <row r="217" spans="2:2">
      <c r="B217" t="s">
        <v>3719</v>
      </c>
    </row>
    <row r="218" spans="2:2">
      <c r="B218" t="s">
        <v>3720</v>
      </c>
    </row>
    <row r="219" spans="2:2">
      <c r="B219" t="s">
        <v>1648</v>
      </c>
    </row>
    <row r="220" spans="2:2">
      <c r="B220" t="s">
        <v>3721</v>
      </c>
    </row>
    <row r="221" spans="2:2">
      <c r="B221" t="s">
        <v>1601</v>
      </c>
    </row>
    <row r="222" spans="2:2">
      <c r="B222" t="s">
        <v>1602</v>
      </c>
    </row>
    <row r="223" spans="2:2">
      <c r="B223" t="s">
        <v>3722</v>
      </c>
    </row>
    <row r="224" spans="2:2">
      <c r="B224" t="s">
        <v>1744</v>
      </c>
    </row>
    <row r="225" spans="2:2">
      <c r="B225" t="s">
        <v>1681</v>
      </c>
    </row>
    <row r="226" spans="2:2">
      <c r="B226" t="s">
        <v>1658</v>
      </c>
    </row>
    <row r="227" spans="2:2">
      <c r="B227" t="s">
        <v>3723</v>
      </c>
    </row>
    <row r="228" spans="2:2">
      <c r="B228" t="s">
        <v>1732</v>
      </c>
    </row>
    <row r="229" spans="2:2">
      <c r="B229" t="s">
        <v>1659</v>
      </c>
    </row>
    <row r="230" spans="2:2">
      <c r="B230" t="s">
        <v>3724</v>
      </c>
    </row>
    <row r="231" spans="2:2">
      <c r="B231" t="s">
        <v>3725</v>
      </c>
    </row>
    <row r="232" spans="2:2">
      <c r="B232" t="s">
        <v>1686</v>
      </c>
    </row>
    <row r="233" spans="2:2">
      <c r="B233" t="s">
        <v>1611</v>
      </c>
    </row>
    <row r="234" spans="2:2">
      <c r="B234" t="s">
        <v>1687</v>
      </c>
    </row>
    <row r="235" spans="2:2">
      <c r="B235" t="s">
        <v>3726</v>
      </c>
    </row>
    <row r="236" spans="2:2">
      <c r="B236" t="s">
        <v>1688</v>
      </c>
    </row>
    <row r="237" spans="2:2">
      <c r="B237" t="s">
        <v>1743</v>
      </c>
    </row>
    <row r="238" spans="2:2">
      <c r="B238" t="s">
        <v>1689</v>
      </c>
    </row>
    <row r="239" spans="2:2">
      <c r="B239" t="s">
        <v>1747</v>
      </c>
    </row>
    <row r="240" spans="2:2">
      <c r="B240" t="s">
        <v>1690</v>
      </c>
    </row>
    <row r="241" spans="2:2">
      <c r="B241" t="s">
        <v>1660</v>
      </c>
    </row>
    <row r="242" spans="2:2">
      <c r="B242" t="s">
        <v>1675</v>
      </c>
    </row>
    <row r="243" spans="2:2">
      <c r="B243" t="s">
        <v>3727</v>
      </c>
    </row>
    <row r="244" spans="2:2">
      <c r="B244" t="s">
        <v>3728</v>
      </c>
    </row>
    <row r="245" spans="2:2">
      <c r="B245" t="s">
        <v>3729</v>
      </c>
    </row>
    <row r="246" spans="2:2">
      <c r="B246" t="s">
        <v>1729</v>
      </c>
    </row>
    <row r="247" spans="2:2">
      <c r="B247" t="s">
        <v>3730</v>
      </c>
    </row>
    <row r="248" spans="2:2">
      <c r="B248" t="s">
        <v>1661</v>
      </c>
    </row>
    <row r="249" spans="2:2">
      <c r="B249" t="s">
        <v>1691</v>
      </c>
    </row>
    <row r="250" spans="2:2">
      <c r="B250" t="s">
        <v>1692</v>
      </c>
    </row>
    <row r="251" spans="2:2">
      <c r="B251" t="s">
        <v>1662</v>
      </c>
    </row>
    <row r="252" spans="2:2">
      <c r="B252" t="s">
        <v>1693</v>
      </c>
    </row>
    <row r="253" spans="2:2">
      <c r="B253" t="s">
        <v>1694</v>
      </c>
    </row>
    <row r="254" spans="2:2">
      <c r="B254" t="s">
        <v>3731</v>
      </c>
    </row>
    <row r="255" spans="2:2">
      <c r="B255" t="s">
        <v>3732</v>
      </c>
    </row>
    <row r="256" spans="2:2">
      <c r="B256" t="s">
        <v>1603</v>
      </c>
    </row>
    <row r="257" spans="2:2">
      <c r="B257" t="s">
        <v>3733</v>
      </c>
    </row>
    <row r="258" spans="2:2">
      <c r="B258" t="s">
        <v>1695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F8FA-514C-433A-BD66-5482959452E9}">
  <dimension ref="A1:X601"/>
  <sheetViews>
    <sheetView topLeftCell="B1" workbookViewId="0">
      <selection activeCell="E586" sqref="E2:E586"/>
    </sheetView>
  </sheetViews>
  <sheetFormatPr baseColWidth="10" defaultColWidth="8.88671875" defaultRowHeight="12.6"/>
  <cols>
    <col min="1" max="1" width="16.44140625" style="271" customWidth="1"/>
    <col min="2" max="2" width="33.6640625" style="158" bestFit="1" customWidth="1"/>
    <col min="3" max="3" width="36.6640625" customWidth="1"/>
    <col min="4" max="4" width="33.6640625" customWidth="1"/>
    <col min="5" max="5" width="8.109375" style="158" bestFit="1" customWidth="1"/>
    <col min="6" max="6" width="38.88671875" style="271" customWidth="1"/>
    <col min="7" max="7" width="17.5546875" style="271" bestFit="1" customWidth="1"/>
    <col min="8" max="8" width="17.88671875" style="271" bestFit="1" customWidth="1"/>
    <col min="9" max="9" width="18.6640625" style="271" bestFit="1" customWidth="1"/>
    <col min="10" max="10" width="17.44140625" bestFit="1" customWidth="1"/>
  </cols>
  <sheetData>
    <row r="1" spans="1:24" ht="20.399999999999999">
      <c r="A1" s="269" t="s">
        <v>0</v>
      </c>
      <c r="B1" s="267" t="s">
        <v>1</v>
      </c>
      <c r="C1" s="216" t="s">
        <v>2</v>
      </c>
      <c r="D1" s="217" t="s">
        <v>3</v>
      </c>
      <c r="E1" s="267" t="s">
        <v>11</v>
      </c>
      <c r="F1" s="288" t="s">
        <v>936</v>
      </c>
      <c r="G1" s="288" t="s">
        <v>937</v>
      </c>
      <c r="H1" s="288" t="s">
        <v>938</v>
      </c>
      <c r="I1" s="288" t="s">
        <v>939</v>
      </c>
    </row>
    <row r="2" spans="1:24">
      <c r="A2" s="270" t="s">
        <v>15</v>
      </c>
      <c r="B2" s="268" t="s">
        <v>15</v>
      </c>
      <c r="C2" s="218" t="s">
        <v>15</v>
      </c>
      <c r="D2" s="39"/>
      <c r="E2" s="356" t="s">
        <v>940</v>
      </c>
      <c r="F2" s="276" t="s">
        <v>941</v>
      </c>
      <c r="G2" s="277" t="s">
        <v>15</v>
      </c>
      <c r="H2" s="278"/>
      <c r="I2" s="278"/>
      <c r="J2" s="66"/>
      <c r="K2" s="66"/>
      <c r="L2" s="66"/>
      <c r="M2" s="66"/>
      <c r="N2" s="66"/>
      <c r="O2" s="66"/>
      <c r="P2" s="66"/>
      <c r="Q2" s="66"/>
      <c r="R2" s="66"/>
      <c r="S2" s="66"/>
      <c r="T2" s="66"/>
      <c r="U2" s="66"/>
      <c r="V2" s="66"/>
      <c r="W2" s="66"/>
      <c r="X2" s="66"/>
    </row>
    <row r="3" spans="1:24">
      <c r="A3" s="328" t="s">
        <v>16</v>
      </c>
      <c r="B3" s="324" t="s">
        <v>17</v>
      </c>
      <c r="C3" s="218" t="s">
        <v>18</v>
      </c>
      <c r="D3" s="39"/>
      <c r="E3" s="357" t="s">
        <v>942</v>
      </c>
      <c r="F3" s="279" t="s">
        <v>943</v>
      </c>
      <c r="G3" s="279" t="s">
        <v>27</v>
      </c>
      <c r="H3" s="279" t="s">
        <v>186</v>
      </c>
      <c r="I3" s="278"/>
      <c r="J3" s="66"/>
      <c r="K3" s="66"/>
      <c r="L3" s="66"/>
      <c r="M3" s="66"/>
      <c r="N3" s="66"/>
      <c r="O3" s="66"/>
      <c r="P3" s="66"/>
      <c r="Q3" s="66"/>
      <c r="R3" s="66"/>
      <c r="S3" s="66"/>
      <c r="T3" s="66"/>
      <c r="U3" s="66"/>
      <c r="V3" s="66"/>
      <c r="W3" s="66"/>
      <c r="X3" s="66"/>
    </row>
    <row r="4" spans="1:24">
      <c r="A4" s="326"/>
      <c r="B4" s="324"/>
      <c r="C4" s="218" t="s">
        <v>19</v>
      </c>
      <c r="D4" s="39"/>
      <c r="E4" s="358"/>
      <c r="F4" s="278"/>
      <c r="G4" s="278"/>
      <c r="H4" s="278"/>
      <c r="I4" s="278"/>
      <c r="J4" s="66"/>
      <c r="K4" s="66"/>
      <c r="L4" s="66"/>
      <c r="M4" s="66"/>
      <c r="N4" s="66"/>
      <c r="O4" s="66"/>
      <c r="P4" s="66"/>
      <c r="Q4" s="66"/>
      <c r="R4" s="66"/>
      <c r="S4" s="66"/>
      <c r="T4" s="66"/>
      <c r="U4" s="66"/>
      <c r="V4" s="66"/>
      <c r="W4" s="66"/>
      <c r="X4" s="66"/>
    </row>
    <row r="5" spans="1:24">
      <c r="A5" s="326"/>
      <c r="B5" s="324"/>
      <c r="C5" s="218" t="s">
        <v>20</v>
      </c>
      <c r="D5" s="39"/>
      <c r="E5" s="358"/>
      <c r="F5" s="278"/>
      <c r="G5" s="278"/>
      <c r="H5" s="278"/>
      <c r="I5" s="278"/>
      <c r="J5" s="66"/>
      <c r="K5" s="66"/>
      <c r="L5" s="66"/>
      <c r="M5" s="66"/>
      <c r="N5" s="66"/>
      <c r="O5" s="66"/>
      <c r="P5" s="66"/>
      <c r="Q5" s="66"/>
      <c r="R5" s="66"/>
      <c r="S5" s="66"/>
      <c r="T5" s="66"/>
      <c r="U5" s="66"/>
      <c r="V5" s="66"/>
      <c r="W5" s="66"/>
      <c r="X5" s="66"/>
    </row>
    <row r="6" spans="1:24">
      <c r="A6" s="326"/>
      <c r="B6" s="324"/>
      <c r="C6" s="218" t="s">
        <v>21</v>
      </c>
      <c r="D6" s="39"/>
      <c r="E6" s="358"/>
      <c r="F6" s="278"/>
      <c r="G6" s="278"/>
      <c r="H6" s="278"/>
      <c r="I6" s="278"/>
      <c r="J6" s="66"/>
      <c r="K6" s="66"/>
      <c r="L6" s="66"/>
      <c r="M6" s="66"/>
      <c r="N6" s="66"/>
      <c r="O6" s="66"/>
      <c r="P6" s="66"/>
      <c r="Q6" s="66"/>
      <c r="R6" s="66"/>
      <c r="S6" s="66"/>
      <c r="T6" s="66"/>
      <c r="U6" s="66"/>
      <c r="V6" s="66"/>
      <c r="W6" s="66"/>
      <c r="X6" s="66"/>
    </row>
    <row r="7" spans="1:24">
      <c r="A7" s="326"/>
      <c r="B7" s="324"/>
      <c r="C7" s="218" t="s">
        <v>22</v>
      </c>
      <c r="D7" s="39"/>
      <c r="E7" s="358"/>
      <c r="F7" s="278"/>
      <c r="G7" s="278"/>
      <c r="H7" s="278"/>
      <c r="I7" s="278"/>
      <c r="J7" s="66"/>
      <c r="K7" s="66"/>
      <c r="L7" s="66"/>
      <c r="M7" s="66"/>
      <c r="N7" s="66"/>
      <c r="O7" s="66"/>
      <c r="P7" s="66"/>
      <c r="Q7" s="66"/>
      <c r="R7" s="66"/>
      <c r="S7" s="66"/>
      <c r="T7" s="66"/>
      <c r="U7" s="66"/>
      <c r="V7" s="66"/>
      <c r="W7" s="66"/>
      <c r="X7" s="66"/>
    </row>
    <row r="8" spans="1:24">
      <c r="A8" s="326"/>
      <c r="B8" s="324"/>
      <c r="C8" s="218" t="s">
        <v>23</v>
      </c>
      <c r="D8" s="39"/>
      <c r="E8" s="358"/>
      <c r="F8" s="278"/>
      <c r="G8" s="278"/>
      <c r="H8" s="278"/>
      <c r="I8" s="278"/>
      <c r="J8" s="66"/>
      <c r="K8" s="66"/>
      <c r="L8" s="66"/>
      <c r="M8" s="66"/>
      <c r="N8" s="66"/>
      <c r="O8" s="66"/>
      <c r="P8" s="66"/>
      <c r="Q8" s="66"/>
      <c r="R8" s="66"/>
      <c r="S8" s="66"/>
      <c r="T8" s="66"/>
      <c r="U8" s="66"/>
      <c r="V8" s="66"/>
      <c r="W8" s="66"/>
      <c r="X8" s="66"/>
    </row>
    <row r="9" spans="1:24">
      <c r="A9" s="326"/>
      <c r="B9" s="324"/>
      <c r="C9" s="218" t="s">
        <v>24</v>
      </c>
      <c r="D9" s="39"/>
      <c r="E9" s="358"/>
      <c r="F9" s="278"/>
      <c r="G9" s="278"/>
      <c r="H9" s="278"/>
      <c r="I9" s="278"/>
      <c r="J9" s="66"/>
      <c r="K9" s="66"/>
      <c r="L9" s="66"/>
      <c r="M9" s="66"/>
      <c r="N9" s="66"/>
      <c r="O9" s="66"/>
      <c r="P9" s="66"/>
      <c r="Q9" s="66"/>
      <c r="R9" s="66"/>
      <c r="S9" s="66"/>
      <c r="T9" s="66"/>
      <c r="U9" s="66"/>
      <c r="V9" s="66"/>
      <c r="W9" s="66"/>
      <c r="X9" s="66"/>
    </row>
    <row r="10" spans="1:24">
      <c r="A10" s="326"/>
      <c r="B10" s="324"/>
      <c r="C10" s="218" t="s">
        <v>25</v>
      </c>
      <c r="D10" s="39"/>
      <c r="E10" s="358"/>
      <c r="F10" s="278"/>
      <c r="G10" s="278"/>
      <c r="H10" s="278"/>
      <c r="I10" s="278"/>
      <c r="J10" s="66"/>
      <c r="K10" s="66"/>
      <c r="L10" s="66"/>
      <c r="M10" s="66"/>
      <c r="N10" s="66"/>
      <c r="O10" s="66"/>
      <c r="P10" s="66"/>
      <c r="Q10" s="66"/>
      <c r="R10" s="66"/>
      <c r="S10" s="66"/>
      <c r="T10" s="66"/>
      <c r="U10" s="66"/>
      <c r="V10" s="66"/>
      <c r="W10" s="66"/>
      <c r="X10" s="66"/>
    </row>
    <row r="11" spans="1:24">
      <c r="A11" s="326"/>
      <c r="B11" s="325"/>
      <c r="C11" s="218" t="s">
        <v>26</v>
      </c>
      <c r="D11" s="39"/>
      <c r="E11" s="358"/>
      <c r="F11" s="278"/>
      <c r="G11" s="278"/>
      <c r="H11" s="278"/>
      <c r="I11" s="278"/>
      <c r="J11" s="66"/>
      <c r="K11" s="66"/>
      <c r="L11" s="66"/>
      <c r="M11" s="66"/>
      <c r="N11" s="66"/>
      <c r="O11" s="66"/>
      <c r="P11" s="66"/>
      <c r="Q11" s="66"/>
      <c r="R11" s="66"/>
      <c r="S11" s="66"/>
      <c r="T11" s="66"/>
      <c r="U11" s="66"/>
      <c r="V11" s="66"/>
      <c r="W11" s="66"/>
      <c r="X11" s="66"/>
    </row>
    <row r="12" spans="1:24">
      <c r="A12" s="326"/>
      <c r="B12" s="324" t="s">
        <v>27</v>
      </c>
      <c r="C12" s="218" t="s">
        <v>28</v>
      </c>
      <c r="D12" s="39"/>
      <c r="E12" s="356" t="s">
        <v>944</v>
      </c>
      <c r="F12" s="276" t="s">
        <v>945</v>
      </c>
      <c r="G12" s="277" t="s">
        <v>15</v>
      </c>
      <c r="H12" s="278"/>
      <c r="I12" s="278"/>
      <c r="J12" s="66"/>
      <c r="K12" s="66"/>
      <c r="L12" s="66"/>
      <c r="M12" s="66"/>
      <c r="N12" s="66"/>
      <c r="O12" s="66"/>
      <c r="P12" s="66"/>
      <c r="Q12" s="66"/>
      <c r="R12" s="66"/>
      <c r="S12" s="66"/>
      <c r="T12" s="66"/>
      <c r="U12" s="66"/>
      <c r="V12" s="66"/>
      <c r="W12" s="66"/>
      <c r="X12" s="66"/>
    </row>
    <row r="13" spans="1:24">
      <c r="A13" s="326"/>
      <c r="B13" s="324"/>
      <c r="C13" s="218" t="s">
        <v>29</v>
      </c>
      <c r="D13" s="39"/>
      <c r="E13" s="356" t="s">
        <v>946</v>
      </c>
      <c r="F13" s="276" t="s">
        <v>947</v>
      </c>
      <c r="G13" s="277" t="s">
        <v>27</v>
      </c>
      <c r="H13" s="278"/>
      <c r="I13" s="278"/>
      <c r="J13" s="66"/>
      <c r="K13" s="66"/>
      <c r="L13" s="66"/>
      <c r="M13" s="66"/>
      <c r="N13" s="66"/>
      <c r="O13" s="66"/>
      <c r="P13" s="66"/>
      <c r="Q13" s="66"/>
      <c r="R13" s="66"/>
      <c r="S13" s="66"/>
      <c r="T13" s="66"/>
      <c r="U13" s="66"/>
      <c r="V13" s="66"/>
      <c r="W13" s="66"/>
      <c r="X13" s="66"/>
    </row>
    <row r="14" spans="1:24">
      <c r="A14" s="326"/>
      <c r="B14" s="324"/>
      <c r="C14" s="218" t="s">
        <v>30</v>
      </c>
      <c r="D14" s="39"/>
      <c r="E14" s="356" t="s">
        <v>948</v>
      </c>
      <c r="F14" s="276" t="s">
        <v>949</v>
      </c>
      <c r="G14" s="277" t="s">
        <v>27</v>
      </c>
      <c r="H14" s="276"/>
      <c r="I14" s="276"/>
      <c r="J14" s="66"/>
      <c r="K14" s="66"/>
      <c r="L14" s="66"/>
      <c r="M14" s="66"/>
      <c r="N14" s="66"/>
      <c r="O14" s="66"/>
      <c r="P14" s="66"/>
      <c r="Q14" s="66"/>
      <c r="R14" s="66"/>
      <c r="S14" s="66"/>
      <c r="T14" s="66"/>
      <c r="U14" s="66"/>
      <c r="V14" s="66"/>
      <c r="W14" s="66"/>
      <c r="X14" s="66"/>
    </row>
    <row r="15" spans="1:24">
      <c r="A15" s="326"/>
      <c r="B15" s="324"/>
      <c r="C15" s="218" t="s">
        <v>31</v>
      </c>
      <c r="D15" s="39"/>
      <c r="E15" s="357" t="s">
        <v>950</v>
      </c>
      <c r="F15" s="279" t="s">
        <v>31</v>
      </c>
      <c r="G15" s="279" t="s">
        <v>27</v>
      </c>
      <c r="H15" s="279" t="s">
        <v>951</v>
      </c>
      <c r="I15" s="278"/>
      <c r="J15" s="66"/>
      <c r="K15" s="66"/>
      <c r="L15" s="66"/>
      <c r="M15" s="66"/>
      <c r="N15" s="66"/>
      <c r="O15" s="66"/>
      <c r="P15" s="66"/>
      <c r="Q15" s="66"/>
      <c r="R15" s="66"/>
      <c r="S15" s="66"/>
      <c r="T15" s="66"/>
      <c r="U15" s="66"/>
      <c r="V15" s="66"/>
      <c r="W15" s="66"/>
      <c r="X15" s="66"/>
    </row>
    <row r="16" spans="1:24">
      <c r="A16" s="326"/>
      <c r="B16" s="324"/>
      <c r="C16" s="218" t="s">
        <v>32</v>
      </c>
      <c r="D16" s="39"/>
      <c r="E16" s="357" t="s">
        <v>952</v>
      </c>
      <c r="F16" s="279" t="s">
        <v>953</v>
      </c>
      <c r="G16" s="279" t="s">
        <v>27</v>
      </c>
      <c r="H16" s="279" t="s">
        <v>951</v>
      </c>
      <c r="I16" s="279"/>
      <c r="J16" s="66"/>
      <c r="K16" s="66"/>
      <c r="L16" s="66"/>
      <c r="M16" s="66"/>
      <c r="N16" s="66"/>
      <c r="O16" s="66"/>
      <c r="P16" s="66"/>
      <c r="Q16" s="66"/>
      <c r="R16" s="66"/>
      <c r="S16" s="66"/>
      <c r="T16" s="66"/>
      <c r="U16" s="66"/>
      <c r="V16" s="66"/>
      <c r="W16" s="66"/>
      <c r="X16" s="66"/>
    </row>
    <row r="17" spans="1:24">
      <c r="A17" s="326"/>
      <c r="B17" s="324"/>
      <c r="C17" s="218" t="s">
        <v>33</v>
      </c>
      <c r="D17" s="39"/>
      <c r="E17" s="356" t="s">
        <v>954</v>
      </c>
      <c r="F17" s="276" t="s">
        <v>955</v>
      </c>
      <c r="G17" s="277" t="s">
        <v>27</v>
      </c>
      <c r="H17" s="278"/>
      <c r="I17" s="278"/>
      <c r="J17" s="66"/>
      <c r="K17" s="66"/>
      <c r="L17" s="66"/>
      <c r="M17" s="66"/>
      <c r="N17" s="66"/>
      <c r="O17" s="66"/>
      <c r="P17" s="66"/>
      <c r="Q17" s="66"/>
      <c r="R17" s="66"/>
      <c r="S17" s="66"/>
      <c r="T17" s="66"/>
      <c r="U17" s="66"/>
      <c r="V17" s="66"/>
      <c r="W17" s="66"/>
      <c r="X17" s="66"/>
    </row>
    <row r="18" spans="1:24">
      <c r="A18" s="326"/>
      <c r="B18" s="324"/>
      <c r="C18" s="218" t="s">
        <v>34</v>
      </c>
      <c r="D18" s="39"/>
      <c r="E18" s="357" t="s">
        <v>956</v>
      </c>
      <c r="F18" s="279" t="s">
        <v>957</v>
      </c>
      <c r="G18" s="279" t="s">
        <v>27</v>
      </c>
      <c r="H18" s="279" t="s">
        <v>951</v>
      </c>
      <c r="I18" s="278"/>
      <c r="J18" s="66"/>
      <c r="K18" s="66"/>
      <c r="L18" s="66"/>
      <c r="M18" s="66"/>
      <c r="N18" s="66"/>
      <c r="O18" s="66"/>
      <c r="P18" s="66"/>
      <c r="Q18" s="66"/>
      <c r="R18" s="66"/>
      <c r="S18" s="66"/>
      <c r="T18" s="66"/>
      <c r="U18" s="66"/>
      <c r="V18" s="66"/>
      <c r="W18" s="66"/>
      <c r="X18" s="66"/>
    </row>
    <row r="19" spans="1:24">
      <c r="A19" s="326"/>
      <c r="B19" s="325"/>
      <c r="C19" s="218" t="s">
        <v>35</v>
      </c>
      <c r="D19" s="39"/>
      <c r="E19" s="356" t="s">
        <v>958</v>
      </c>
      <c r="F19" s="276" t="s">
        <v>35</v>
      </c>
      <c r="G19" s="277" t="s">
        <v>27</v>
      </c>
      <c r="H19" s="278"/>
      <c r="I19" s="278"/>
      <c r="J19" s="66"/>
      <c r="K19" s="66"/>
      <c r="L19" s="66"/>
      <c r="M19" s="66"/>
      <c r="N19" s="66"/>
      <c r="O19" s="66"/>
      <c r="P19" s="66"/>
      <c r="Q19" s="66"/>
      <c r="R19" s="66"/>
      <c r="S19" s="66"/>
      <c r="T19" s="66"/>
      <c r="U19" s="66"/>
      <c r="V19" s="66"/>
      <c r="W19" s="66"/>
      <c r="X19" s="66"/>
    </row>
    <row r="20" spans="1:24">
      <c r="A20" s="326"/>
      <c r="B20" s="324" t="s">
        <v>36</v>
      </c>
      <c r="C20" s="218" t="s">
        <v>37</v>
      </c>
      <c r="D20" s="39"/>
      <c r="E20" s="358"/>
      <c r="F20" s="278"/>
      <c r="G20" s="278"/>
      <c r="H20" s="278"/>
      <c r="I20" s="278"/>
      <c r="J20" s="66"/>
      <c r="K20" s="66"/>
      <c r="L20" s="66"/>
      <c r="M20" s="66"/>
      <c r="N20" s="66"/>
      <c r="O20" s="66"/>
      <c r="P20" s="66"/>
      <c r="Q20" s="66"/>
      <c r="R20" s="66"/>
      <c r="S20" s="66"/>
      <c r="T20" s="66"/>
      <c r="U20" s="66"/>
      <c r="V20" s="66"/>
      <c r="W20" s="66"/>
      <c r="X20" s="66"/>
    </row>
    <row r="21" spans="1:24">
      <c r="A21" s="326"/>
      <c r="B21" s="324"/>
      <c r="C21" s="219" t="s">
        <v>39</v>
      </c>
      <c r="D21" s="39"/>
      <c r="E21" s="358"/>
      <c r="F21" s="278"/>
      <c r="G21" s="278"/>
      <c r="H21" s="278"/>
      <c r="I21" s="278"/>
      <c r="J21" s="66"/>
      <c r="K21" s="66"/>
      <c r="L21" s="66"/>
      <c r="M21" s="66"/>
      <c r="N21" s="66"/>
      <c r="O21" s="66"/>
      <c r="P21" s="66"/>
      <c r="Q21" s="66"/>
      <c r="R21" s="66"/>
      <c r="S21" s="66"/>
      <c r="T21" s="66"/>
      <c r="U21" s="66"/>
      <c r="V21" s="66"/>
      <c r="W21" s="66"/>
      <c r="X21" s="66"/>
    </row>
    <row r="22" spans="1:24">
      <c r="A22" s="326"/>
      <c r="B22" s="324"/>
      <c r="C22" s="219" t="s">
        <v>41</v>
      </c>
      <c r="D22" s="39"/>
      <c r="E22" s="358"/>
      <c r="F22" s="278"/>
      <c r="G22" s="278"/>
      <c r="H22" s="278"/>
      <c r="I22" s="278"/>
      <c r="J22" s="66"/>
      <c r="K22" s="66"/>
      <c r="L22" s="66"/>
      <c r="M22" s="66"/>
      <c r="N22" s="66"/>
      <c r="O22" s="66"/>
      <c r="P22" s="66"/>
      <c r="Q22" s="66"/>
      <c r="R22" s="66"/>
      <c r="S22" s="66"/>
      <c r="T22" s="66"/>
      <c r="U22" s="66"/>
      <c r="V22" s="66"/>
      <c r="W22" s="66"/>
      <c r="X22" s="66"/>
    </row>
    <row r="23" spans="1:24">
      <c r="A23" s="326"/>
      <c r="B23" s="324"/>
      <c r="C23" s="219" t="s">
        <v>43</v>
      </c>
      <c r="D23" s="39"/>
      <c r="E23" s="358"/>
      <c r="F23" s="278"/>
      <c r="G23" s="278"/>
      <c r="H23" s="278"/>
      <c r="I23" s="278"/>
      <c r="J23" s="66"/>
      <c r="K23" s="66"/>
      <c r="L23" s="66"/>
      <c r="M23" s="66"/>
      <c r="N23" s="66"/>
      <c r="O23" s="66"/>
      <c r="P23" s="66"/>
      <c r="Q23" s="66"/>
      <c r="R23" s="66"/>
      <c r="S23" s="66"/>
      <c r="T23" s="66"/>
      <c r="U23" s="66"/>
      <c r="V23" s="66"/>
      <c r="W23" s="66"/>
      <c r="X23" s="66"/>
    </row>
    <row r="24" spans="1:24">
      <c r="A24" s="326"/>
      <c r="B24" s="324"/>
      <c r="C24" s="219" t="s">
        <v>45</v>
      </c>
      <c r="D24" s="39"/>
      <c r="E24" s="358"/>
      <c r="F24" s="278"/>
      <c r="G24" s="278"/>
      <c r="H24" s="278"/>
      <c r="I24" s="278"/>
      <c r="J24" s="66"/>
      <c r="K24" s="66"/>
      <c r="L24" s="66"/>
      <c r="M24" s="66"/>
      <c r="N24" s="66"/>
      <c r="O24" s="66"/>
      <c r="P24" s="66"/>
      <c r="Q24" s="66"/>
      <c r="R24" s="66"/>
      <c r="S24" s="66"/>
      <c r="T24" s="66"/>
      <c r="U24" s="66"/>
      <c r="V24" s="66"/>
      <c r="W24" s="66"/>
      <c r="X24" s="66"/>
    </row>
    <row r="25" spans="1:24">
      <c r="A25" s="326"/>
      <c r="B25" s="324"/>
      <c r="C25" s="219" t="s">
        <v>47</v>
      </c>
      <c r="D25" s="39"/>
      <c r="E25" s="356" t="s">
        <v>959</v>
      </c>
      <c r="F25" s="276" t="s">
        <v>960</v>
      </c>
      <c r="G25" s="280" t="s">
        <v>36</v>
      </c>
      <c r="H25" s="278"/>
      <c r="I25" s="278"/>
      <c r="J25" s="66"/>
      <c r="K25" s="66"/>
      <c r="L25" s="66"/>
      <c r="M25" s="66"/>
      <c r="N25" s="66"/>
      <c r="O25" s="66"/>
      <c r="P25" s="66"/>
      <c r="Q25" s="66"/>
      <c r="R25" s="66"/>
      <c r="S25" s="66"/>
      <c r="T25" s="66"/>
      <c r="U25" s="66"/>
      <c r="V25" s="66"/>
      <c r="W25" s="66"/>
      <c r="X25" s="66"/>
    </row>
    <row r="26" spans="1:24">
      <c r="A26" s="326"/>
      <c r="B26" s="324"/>
      <c r="C26" s="219" t="s">
        <v>49</v>
      </c>
      <c r="D26" s="39"/>
      <c r="E26" s="358"/>
      <c r="F26" s="278"/>
      <c r="G26" s="278"/>
      <c r="H26" s="278"/>
      <c r="I26" s="278"/>
      <c r="J26" s="66"/>
      <c r="K26" s="66"/>
      <c r="L26" s="66"/>
      <c r="M26" s="66"/>
      <c r="N26" s="66"/>
      <c r="O26" s="66"/>
      <c r="P26" s="66"/>
      <c r="Q26" s="66"/>
      <c r="R26" s="66"/>
      <c r="S26" s="66"/>
      <c r="T26" s="66"/>
      <c r="U26" s="66"/>
      <c r="V26" s="66"/>
      <c r="W26" s="66"/>
      <c r="X26" s="66"/>
    </row>
    <row r="27" spans="1:24">
      <c r="A27" s="326"/>
      <c r="B27" s="324"/>
      <c r="C27" s="219" t="s">
        <v>51</v>
      </c>
      <c r="D27" s="39"/>
      <c r="E27" s="358"/>
      <c r="F27" s="278"/>
      <c r="G27" s="278"/>
      <c r="H27" s="278"/>
      <c r="I27" s="278"/>
      <c r="J27" s="66"/>
      <c r="K27" s="66"/>
      <c r="L27" s="66"/>
      <c r="M27" s="66"/>
      <c r="N27" s="66"/>
      <c r="O27" s="66"/>
      <c r="P27" s="66"/>
      <c r="Q27" s="66"/>
      <c r="R27" s="66"/>
      <c r="S27" s="66"/>
      <c r="T27" s="66"/>
      <c r="U27" s="66"/>
      <c r="V27" s="66"/>
      <c r="W27" s="66"/>
      <c r="X27" s="66"/>
    </row>
    <row r="28" spans="1:24">
      <c r="A28" s="326"/>
      <c r="B28" s="324"/>
      <c r="C28" s="219" t="s">
        <v>53</v>
      </c>
      <c r="D28" s="39"/>
      <c r="E28" s="358"/>
      <c r="F28" s="278"/>
      <c r="G28" s="278"/>
      <c r="H28" s="278"/>
      <c r="I28" s="278"/>
      <c r="J28" s="66"/>
      <c r="K28" s="66"/>
      <c r="L28" s="66"/>
      <c r="M28" s="66"/>
      <c r="N28" s="66"/>
      <c r="O28" s="66"/>
      <c r="P28" s="66"/>
      <c r="Q28" s="66"/>
      <c r="R28" s="66"/>
      <c r="S28" s="66"/>
      <c r="T28" s="66"/>
      <c r="U28" s="66"/>
      <c r="V28" s="66"/>
      <c r="W28" s="66"/>
      <c r="X28" s="66"/>
    </row>
    <row r="29" spans="1:24">
      <c r="A29" s="326"/>
      <c r="B29" s="324"/>
      <c r="C29" s="219" t="s">
        <v>55</v>
      </c>
      <c r="D29" s="39"/>
      <c r="E29" s="358"/>
      <c r="F29" s="278"/>
      <c r="G29" s="278"/>
      <c r="H29" s="278"/>
      <c r="I29" s="278"/>
      <c r="J29" s="66"/>
      <c r="K29" s="66"/>
      <c r="L29" s="66"/>
      <c r="M29" s="66"/>
      <c r="N29" s="66"/>
      <c r="O29" s="66"/>
      <c r="P29" s="66"/>
      <c r="Q29" s="66"/>
      <c r="R29" s="66"/>
      <c r="S29" s="66"/>
      <c r="T29" s="66"/>
      <c r="U29" s="66"/>
      <c r="V29" s="66"/>
      <c r="W29" s="66"/>
      <c r="X29" s="66"/>
    </row>
    <row r="30" spans="1:24">
      <c r="A30" s="326"/>
      <c r="B30" s="324"/>
      <c r="C30" s="219" t="s">
        <v>57</v>
      </c>
      <c r="D30" s="39"/>
      <c r="E30" s="358"/>
      <c r="F30" s="278"/>
      <c r="G30" s="278"/>
      <c r="H30" s="278"/>
      <c r="I30" s="278"/>
      <c r="J30" s="66"/>
      <c r="K30" s="66"/>
      <c r="L30" s="66"/>
      <c r="M30" s="66"/>
      <c r="N30" s="66"/>
      <c r="O30" s="66"/>
      <c r="P30" s="66"/>
      <c r="Q30" s="66"/>
      <c r="R30" s="66"/>
      <c r="S30" s="66"/>
      <c r="T30" s="66"/>
      <c r="U30" s="66"/>
      <c r="V30" s="66"/>
      <c r="W30" s="66"/>
      <c r="X30" s="66"/>
    </row>
    <row r="31" spans="1:24">
      <c r="A31" s="326"/>
      <c r="B31" s="324"/>
      <c r="C31" s="218" t="s">
        <v>59</v>
      </c>
      <c r="D31" s="39"/>
      <c r="E31" s="358"/>
      <c r="F31" s="278"/>
      <c r="G31" s="278"/>
      <c r="H31" s="278"/>
      <c r="I31" s="278"/>
      <c r="J31" s="66"/>
      <c r="K31" s="66"/>
      <c r="L31" s="66"/>
      <c r="M31" s="66"/>
      <c r="N31" s="66"/>
      <c r="O31" s="66"/>
      <c r="P31" s="66"/>
      <c r="Q31" s="66"/>
      <c r="R31" s="66"/>
      <c r="S31" s="66"/>
      <c r="T31" s="66"/>
      <c r="U31" s="66"/>
      <c r="V31" s="66"/>
      <c r="W31" s="66"/>
      <c r="X31" s="66"/>
    </row>
    <row r="32" spans="1:24">
      <c r="A32" s="326"/>
      <c r="B32" s="324"/>
      <c r="C32" s="218" t="s">
        <v>61</v>
      </c>
      <c r="D32" s="39"/>
      <c r="E32" s="359" t="s">
        <v>961</v>
      </c>
      <c r="F32" s="281" t="s">
        <v>962</v>
      </c>
      <c r="G32" s="282" t="s">
        <v>36</v>
      </c>
      <c r="H32" s="278"/>
      <c r="I32" s="278"/>
      <c r="J32" s="66"/>
      <c r="K32" s="66"/>
      <c r="L32" s="66"/>
      <c r="M32" s="66"/>
      <c r="N32" s="66"/>
      <c r="O32" s="66"/>
      <c r="P32" s="66"/>
      <c r="Q32" s="66"/>
      <c r="R32" s="66"/>
      <c r="S32" s="66"/>
      <c r="T32" s="66"/>
      <c r="U32" s="66"/>
      <c r="V32" s="66"/>
      <c r="W32" s="66"/>
      <c r="X32" s="66"/>
    </row>
    <row r="33" spans="1:24">
      <c r="A33" s="326"/>
      <c r="B33" s="324"/>
      <c r="C33" s="218" t="s">
        <v>63</v>
      </c>
      <c r="D33" s="39"/>
      <c r="E33" s="357" t="s">
        <v>963</v>
      </c>
      <c r="F33" s="279" t="s">
        <v>964</v>
      </c>
      <c r="G33" s="283" t="s">
        <v>36</v>
      </c>
      <c r="H33" s="279" t="s">
        <v>235</v>
      </c>
      <c r="I33" s="278"/>
      <c r="J33" s="66"/>
      <c r="K33" s="66"/>
      <c r="L33" s="66"/>
      <c r="M33" s="66"/>
      <c r="N33" s="66"/>
      <c r="O33" s="66"/>
      <c r="P33" s="66"/>
      <c r="Q33" s="66"/>
      <c r="R33" s="66"/>
      <c r="S33" s="66"/>
      <c r="T33" s="66"/>
      <c r="U33" s="66"/>
      <c r="V33" s="66"/>
      <c r="W33" s="66"/>
      <c r="X33" s="66"/>
    </row>
    <row r="34" spans="1:24">
      <c r="A34" s="326"/>
      <c r="B34" s="324"/>
      <c r="C34" s="218" t="s">
        <v>965</v>
      </c>
      <c r="D34" s="220" t="s">
        <v>65</v>
      </c>
      <c r="E34" s="358"/>
      <c r="F34" s="278"/>
      <c r="G34" s="278"/>
      <c r="H34" s="278"/>
      <c r="I34" s="278"/>
      <c r="J34" s="66"/>
      <c r="K34" s="66"/>
      <c r="L34" s="66"/>
      <c r="M34" s="66"/>
      <c r="N34" s="66"/>
      <c r="O34" s="66"/>
      <c r="P34" s="66"/>
      <c r="Q34" s="66"/>
      <c r="R34" s="66"/>
      <c r="S34" s="66"/>
      <c r="T34" s="66"/>
      <c r="U34" s="66"/>
      <c r="V34" s="66"/>
      <c r="W34" s="66"/>
      <c r="X34" s="66"/>
    </row>
    <row r="35" spans="1:24">
      <c r="A35" s="326"/>
      <c r="B35" s="324"/>
      <c r="C35" s="218" t="s">
        <v>965</v>
      </c>
      <c r="D35" s="221" t="s">
        <v>68</v>
      </c>
      <c r="E35" s="358"/>
      <c r="F35" s="278"/>
      <c r="G35" s="278"/>
      <c r="H35" s="278"/>
      <c r="I35" s="278"/>
      <c r="J35" s="66"/>
      <c r="K35" s="66"/>
      <c r="L35" s="66"/>
      <c r="M35" s="66"/>
      <c r="N35" s="66"/>
      <c r="O35" s="66"/>
      <c r="P35" s="66"/>
      <c r="Q35" s="66"/>
      <c r="R35" s="66"/>
      <c r="S35" s="66"/>
      <c r="T35" s="66"/>
      <c r="U35" s="66"/>
      <c r="V35" s="66"/>
      <c r="W35" s="66"/>
      <c r="X35" s="66"/>
    </row>
    <row r="36" spans="1:24">
      <c r="A36" s="326"/>
      <c r="B36" s="324"/>
      <c r="C36" s="218" t="s">
        <v>965</v>
      </c>
      <c r="D36" s="221" t="s">
        <v>70</v>
      </c>
      <c r="E36" s="358"/>
      <c r="F36" s="278"/>
      <c r="G36" s="278"/>
      <c r="H36" s="278"/>
      <c r="I36" s="278"/>
      <c r="J36" s="66"/>
      <c r="K36" s="66"/>
      <c r="L36" s="66"/>
      <c r="M36" s="66"/>
      <c r="N36" s="66"/>
      <c r="O36" s="66"/>
      <c r="P36" s="66"/>
      <c r="Q36" s="66"/>
      <c r="R36" s="66"/>
      <c r="S36" s="66"/>
      <c r="T36" s="66"/>
      <c r="U36" s="66"/>
      <c r="V36" s="66"/>
      <c r="W36" s="66"/>
      <c r="X36" s="66"/>
    </row>
    <row r="37" spans="1:24">
      <c r="A37" s="326"/>
      <c r="B37" s="324"/>
      <c r="C37" s="218" t="s">
        <v>965</v>
      </c>
      <c r="D37" s="221" t="s">
        <v>72</v>
      </c>
      <c r="E37" s="358"/>
      <c r="F37" s="278"/>
      <c r="G37" s="278"/>
      <c r="H37" s="278"/>
      <c r="I37" s="278"/>
      <c r="J37" s="66"/>
      <c r="K37" s="66"/>
      <c r="L37" s="66"/>
      <c r="M37" s="66"/>
      <c r="N37" s="66"/>
      <c r="O37" s="66"/>
      <c r="P37" s="66"/>
      <c r="Q37" s="66"/>
      <c r="R37" s="66"/>
      <c r="S37" s="66"/>
      <c r="T37" s="66"/>
      <c r="U37" s="66"/>
      <c r="V37" s="66"/>
      <c r="W37" s="66"/>
      <c r="X37" s="66"/>
    </row>
    <row r="38" spans="1:24">
      <c r="A38" s="326"/>
      <c r="B38" s="324"/>
      <c r="C38" s="218" t="s">
        <v>74</v>
      </c>
      <c r="D38" s="39"/>
      <c r="E38" s="357" t="s">
        <v>966</v>
      </c>
      <c r="F38" s="279" t="s">
        <v>967</v>
      </c>
      <c r="G38" s="283" t="s">
        <v>36</v>
      </c>
      <c r="H38" s="279" t="s">
        <v>235</v>
      </c>
      <c r="I38" s="278"/>
      <c r="J38" s="66"/>
      <c r="K38" s="66"/>
      <c r="L38" s="66"/>
      <c r="M38" s="66"/>
      <c r="N38" s="66"/>
      <c r="O38" s="66"/>
      <c r="P38" s="66"/>
      <c r="Q38" s="66"/>
      <c r="R38" s="66"/>
      <c r="S38" s="66"/>
      <c r="T38" s="66"/>
      <c r="U38" s="66"/>
      <c r="V38" s="66"/>
      <c r="W38" s="66"/>
      <c r="X38" s="66"/>
    </row>
    <row r="39" spans="1:24">
      <c r="A39" s="326"/>
      <c r="B39" s="324"/>
      <c r="C39" s="218" t="s">
        <v>965</v>
      </c>
      <c r="D39" s="220" t="s">
        <v>75</v>
      </c>
      <c r="E39" s="358"/>
      <c r="F39" s="278"/>
      <c r="G39" s="278"/>
      <c r="H39" s="278"/>
      <c r="I39" s="278"/>
      <c r="J39" s="66"/>
      <c r="K39" s="66"/>
      <c r="L39" s="66"/>
      <c r="M39" s="66"/>
      <c r="N39" s="66"/>
      <c r="O39" s="66"/>
      <c r="P39" s="66"/>
      <c r="Q39" s="66"/>
      <c r="R39" s="66"/>
      <c r="S39" s="66"/>
      <c r="T39" s="66"/>
      <c r="U39" s="66"/>
      <c r="V39" s="66"/>
      <c r="W39" s="66"/>
      <c r="X39" s="66"/>
    </row>
    <row r="40" spans="1:24">
      <c r="A40" s="326"/>
      <c r="B40" s="324"/>
      <c r="C40" s="218" t="s">
        <v>965</v>
      </c>
      <c r="D40" s="221" t="s">
        <v>77</v>
      </c>
      <c r="E40" s="358"/>
      <c r="F40" s="278"/>
      <c r="G40" s="278"/>
      <c r="H40" s="278"/>
      <c r="I40" s="278"/>
      <c r="J40" s="66"/>
      <c r="K40" s="66"/>
      <c r="L40" s="66"/>
      <c r="M40" s="66"/>
      <c r="N40" s="66"/>
      <c r="O40" s="66"/>
      <c r="P40" s="66"/>
      <c r="Q40" s="66"/>
      <c r="R40" s="66"/>
      <c r="S40" s="66"/>
      <c r="T40" s="66"/>
      <c r="U40" s="66"/>
      <c r="V40" s="66"/>
      <c r="W40" s="66"/>
      <c r="X40" s="66"/>
    </row>
    <row r="41" spans="1:24">
      <c r="A41" s="326"/>
      <c r="B41" s="324"/>
      <c r="C41" s="218" t="s">
        <v>965</v>
      </c>
      <c r="D41" s="221" t="s">
        <v>79</v>
      </c>
      <c r="E41" s="357" t="s">
        <v>968</v>
      </c>
      <c r="F41" s="279" t="s">
        <v>282</v>
      </c>
      <c r="G41" s="283" t="s">
        <v>36</v>
      </c>
      <c r="H41" s="279" t="s">
        <v>235</v>
      </c>
      <c r="I41" s="279" t="s">
        <v>969</v>
      </c>
      <c r="J41" s="66"/>
      <c r="K41" s="66"/>
      <c r="L41" s="66"/>
      <c r="M41" s="66"/>
      <c r="N41" s="66"/>
      <c r="O41" s="66"/>
      <c r="P41" s="66"/>
      <c r="Q41" s="66"/>
      <c r="R41" s="66"/>
      <c r="S41" s="66"/>
      <c r="T41" s="66"/>
      <c r="U41" s="66"/>
      <c r="V41" s="66"/>
      <c r="W41" s="66"/>
      <c r="X41" s="66"/>
    </row>
    <row r="42" spans="1:24">
      <c r="A42" s="326"/>
      <c r="B42" s="324"/>
      <c r="C42" s="218" t="s">
        <v>965</v>
      </c>
      <c r="D42" s="221" t="s">
        <v>81</v>
      </c>
      <c r="E42" s="358"/>
      <c r="F42" s="278"/>
      <c r="G42" s="278"/>
      <c r="H42" s="278"/>
      <c r="I42" s="278"/>
      <c r="J42" s="66"/>
      <c r="K42" s="66"/>
      <c r="L42" s="66"/>
      <c r="M42" s="66"/>
      <c r="N42" s="66"/>
      <c r="O42" s="66"/>
      <c r="P42" s="66"/>
      <c r="Q42" s="66"/>
      <c r="R42" s="66"/>
      <c r="S42" s="66"/>
      <c r="T42" s="66"/>
      <c r="U42" s="66"/>
      <c r="V42" s="66"/>
      <c r="W42" s="66"/>
      <c r="X42" s="66"/>
    </row>
    <row r="43" spans="1:24">
      <c r="A43" s="326"/>
      <c r="B43" s="324"/>
      <c r="C43" s="218" t="s">
        <v>965</v>
      </c>
      <c r="D43" s="221" t="s">
        <v>83</v>
      </c>
      <c r="E43" s="358"/>
      <c r="F43" s="278"/>
      <c r="G43" s="278"/>
      <c r="H43" s="278"/>
      <c r="I43" s="278"/>
      <c r="J43" s="66"/>
      <c r="K43" s="66"/>
      <c r="L43" s="66"/>
      <c r="M43" s="66"/>
      <c r="N43" s="66"/>
      <c r="O43" s="66"/>
      <c r="P43" s="66"/>
      <c r="Q43" s="66"/>
      <c r="R43" s="66"/>
      <c r="S43" s="66"/>
      <c r="T43" s="66"/>
      <c r="U43" s="66"/>
      <c r="V43" s="66"/>
      <c r="W43" s="66"/>
      <c r="X43" s="66"/>
    </row>
    <row r="44" spans="1:24">
      <c r="A44" s="326"/>
      <c r="B44" s="324"/>
      <c r="C44" s="218" t="s">
        <v>965</v>
      </c>
      <c r="D44" s="221" t="s">
        <v>85</v>
      </c>
      <c r="E44" s="358"/>
      <c r="F44" s="278"/>
      <c r="G44" s="278"/>
      <c r="H44" s="278"/>
      <c r="I44" s="278"/>
      <c r="J44" s="66"/>
      <c r="K44" s="66"/>
      <c r="L44" s="66"/>
      <c r="M44" s="66"/>
      <c r="N44" s="66"/>
      <c r="O44" s="66"/>
      <c r="P44" s="66"/>
      <c r="Q44" s="66"/>
      <c r="R44" s="66"/>
      <c r="S44" s="66"/>
      <c r="T44" s="66"/>
      <c r="U44" s="66"/>
      <c r="V44" s="66"/>
      <c r="W44" s="66"/>
      <c r="X44" s="66"/>
    </row>
    <row r="45" spans="1:24" ht="21">
      <c r="A45" s="326"/>
      <c r="B45" s="324"/>
      <c r="C45" s="218" t="s">
        <v>965</v>
      </c>
      <c r="D45" s="221" t="s">
        <v>87</v>
      </c>
      <c r="E45" s="358"/>
      <c r="F45" s="278"/>
      <c r="G45" s="278"/>
      <c r="H45" s="278"/>
      <c r="I45" s="278"/>
      <c r="J45" s="66"/>
      <c r="K45" s="66"/>
      <c r="L45" s="66"/>
      <c r="M45" s="66"/>
      <c r="N45" s="66"/>
      <c r="O45" s="66"/>
      <c r="P45" s="66"/>
      <c r="Q45" s="66"/>
      <c r="R45" s="66"/>
      <c r="S45" s="66"/>
      <c r="T45" s="66"/>
      <c r="U45" s="66"/>
      <c r="V45" s="66"/>
      <c r="W45" s="66"/>
      <c r="X45" s="66"/>
    </row>
    <row r="46" spans="1:24">
      <c r="A46" s="326"/>
      <c r="B46" s="324"/>
      <c r="C46" s="218" t="s">
        <v>89</v>
      </c>
      <c r="D46" s="39"/>
      <c r="E46" s="358"/>
      <c r="F46" s="278"/>
      <c r="G46" s="278"/>
      <c r="H46" s="278"/>
      <c r="I46" s="278"/>
      <c r="J46" s="66"/>
      <c r="K46" s="66"/>
      <c r="L46" s="66"/>
      <c r="M46" s="66"/>
      <c r="N46" s="66"/>
      <c r="O46" s="66"/>
      <c r="P46" s="66"/>
      <c r="Q46" s="66"/>
      <c r="R46" s="66"/>
      <c r="S46" s="66"/>
      <c r="T46" s="66"/>
      <c r="U46" s="66"/>
      <c r="V46" s="66"/>
      <c r="W46" s="66"/>
      <c r="X46" s="66"/>
    </row>
    <row r="47" spans="1:24">
      <c r="A47" s="326"/>
      <c r="B47" s="324"/>
      <c r="C47" s="219" t="s">
        <v>91</v>
      </c>
      <c r="D47" s="39"/>
      <c r="E47" s="358"/>
      <c r="F47" s="278"/>
      <c r="G47" s="278"/>
      <c r="H47" s="278"/>
      <c r="I47" s="278"/>
      <c r="J47" s="66"/>
      <c r="K47" s="66"/>
      <c r="L47" s="66"/>
      <c r="M47" s="66"/>
      <c r="N47" s="66"/>
      <c r="O47" s="66"/>
      <c r="P47" s="66"/>
      <c r="Q47" s="66"/>
      <c r="R47" s="66"/>
      <c r="S47" s="66"/>
      <c r="T47" s="66"/>
      <c r="U47" s="66"/>
      <c r="V47" s="66"/>
      <c r="W47" s="66"/>
      <c r="X47" s="66"/>
    </row>
    <row r="48" spans="1:24">
      <c r="A48" s="326"/>
      <c r="B48" s="324"/>
      <c r="C48" s="219" t="s">
        <v>93</v>
      </c>
      <c r="D48" s="39"/>
      <c r="E48" s="358"/>
      <c r="F48" s="278"/>
      <c r="G48" s="278"/>
      <c r="H48" s="278"/>
      <c r="I48" s="278"/>
      <c r="J48" s="66"/>
      <c r="K48" s="66"/>
      <c r="L48" s="66"/>
      <c r="M48" s="66"/>
      <c r="N48" s="66"/>
      <c r="O48" s="66"/>
      <c r="P48" s="66"/>
      <c r="Q48" s="66"/>
      <c r="R48" s="66"/>
      <c r="S48" s="66"/>
      <c r="T48" s="66"/>
      <c r="U48" s="66"/>
      <c r="V48" s="66"/>
      <c r="W48" s="66"/>
      <c r="X48" s="66"/>
    </row>
    <row r="49" spans="1:24">
      <c r="A49" s="326"/>
      <c r="B49" s="324"/>
      <c r="C49" s="218" t="s">
        <v>95</v>
      </c>
      <c r="D49" s="39"/>
      <c r="E49" s="357" t="s">
        <v>970</v>
      </c>
      <c r="F49" s="279" t="s">
        <v>971</v>
      </c>
      <c r="G49" s="283" t="s">
        <v>36</v>
      </c>
      <c r="H49" s="279" t="s">
        <v>15</v>
      </c>
      <c r="I49" s="278"/>
      <c r="J49" s="66"/>
      <c r="K49" s="66"/>
      <c r="L49" s="66"/>
      <c r="M49" s="66"/>
      <c r="N49" s="66"/>
      <c r="O49" s="66"/>
      <c r="P49" s="66"/>
      <c r="Q49" s="66"/>
      <c r="R49" s="66"/>
      <c r="S49" s="66"/>
      <c r="T49" s="66"/>
      <c r="U49" s="66"/>
      <c r="V49" s="66"/>
      <c r="W49" s="66"/>
      <c r="X49" s="66"/>
    </row>
    <row r="50" spans="1:24">
      <c r="A50" s="326"/>
      <c r="B50" s="324"/>
      <c r="C50" s="219" t="s">
        <v>96</v>
      </c>
      <c r="D50" s="39"/>
      <c r="E50" s="358"/>
      <c r="F50" s="278"/>
      <c r="G50" s="278"/>
      <c r="H50" s="278"/>
      <c r="I50" s="278"/>
      <c r="J50" s="66"/>
      <c r="K50" s="66"/>
      <c r="L50" s="66"/>
      <c r="M50" s="66"/>
      <c r="N50" s="66"/>
      <c r="O50" s="66"/>
      <c r="P50" s="66"/>
      <c r="Q50" s="66"/>
      <c r="R50" s="66"/>
      <c r="S50" s="66"/>
      <c r="T50" s="66"/>
      <c r="U50" s="66"/>
      <c r="V50" s="66"/>
      <c r="W50" s="66"/>
      <c r="X50" s="66"/>
    </row>
    <row r="51" spans="1:24">
      <c r="A51" s="326"/>
      <c r="B51" s="324"/>
      <c r="C51" s="218" t="s">
        <v>98</v>
      </c>
      <c r="D51" s="39"/>
      <c r="E51" s="358"/>
      <c r="F51" s="278"/>
      <c r="G51" s="278"/>
      <c r="H51" s="278"/>
      <c r="I51" s="278"/>
      <c r="J51" s="66"/>
      <c r="K51" s="66"/>
      <c r="L51" s="66"/>
      <c r="M51" s="66"/>
      <c r="N51" s="66"/>
      <c r="O51" s="66"/>
      <c r="P51" s="66"/>
      <c r="Q51" s="66"/>
      <c r="R51" s="66"/>
      <c r="S51" s="66"/>
      <c r="T51" s="66"/>
      <c r="U51" s="66"/>
      <c r="V51" s="66"/>
      <c r="W51" s="66"/>
      <c r="X51" s="66"/>
    </row>
    <row r="52" spans="1:24">
      <c r="A52" s="326"/>
      <c r="B52" s="324"/>
      <c r="C52" s="218" t="s">
        <v>100</v>
      </c>
      <c r="D52" s="39"/>
      <c r="E52" s="356" t="s">
        <v>972</v>
      </c>
      <c r="F52" s="276" t="s">
        <v>973</v>
      </c>
      <c r="G52" s="280" t="s">
        <v>36</v>
      </c>
      <c r="H52" s="278"/>
      <c r="I52" s="278"/>
      <c r="J52" s="66"/>
      <c r="K52" s="66"/>
      <c r="L52" s="66"/>
      <c r="M52" s="66"/>
      <c r="N52" s="66"/>
      <c r="O52" s="66"/>
      <c r="P52" s="66"/>
      <c r="Q52" s="66"/>
      <c r="R52" s="66"/>
      <c r="S52" s="66"/>
      <c r="T52" s="66"/>
      <c r="U52" s="66"/>
      <c r="V52" s="66"/>
      <c r="W52" s="66"/>
      <c r="X52" s="66"/>
    </row>
    <row r="53" spans="1:24">
      <c r="A53" s="326"/>
      <c r="B53" s="324"/>
      <c r="C53" s="219" t="s">
        <v>102</v>
      </c>
      <c r="D53" s="39"/>
      <c r="E53" s="357" t="s">
        <v>974</v>
      </c>
      <c r="F53" s="279" t="s">
        <v>102</v>
      </c>
      <c r="G53" s="283" t="s">
        <v>36</v>
      </c>
      <c r="H53" s="279" t="s">
        <v>186</v>
      </c>
      <c r="I53" s="278"/>
      <c r="J53" s="66"/>
      <c r="K53" s="66"/>
      <c r="L53" s="66"/>
      <c r="M53" s="66"/>
      <c r="N53" s="66"/>
      <c r="O53" s="66"/>
      <c r="P53" s="66"/>
      <c r="Q53" s="66"/>
      <c r="R53" s="66"/>
      <c r="S53" s="66"/>
      <c r="T53" s="66"/>
      <c r="U53" s="66"/>
      <c r="V53" s="66"/>
      <c r="W53" s="66"/>
      <c r="X53" s="66"/>
    </row>
    <row r="54" spans="1:24">
      <c r="A54" s="326"/>
      <c r="B54" s="324"/>
      <c r="C54" s="218" t="s">
        <v>104</v>
      </c>
      <c r="D54" s="39"/>
      <c r="E54" s="358"/>
      <c r="F54" s="278"/>
      <c r="G54" s="278"/>
      <c r="H54" s="278"/>
      <c r="I54" s="278"/>
      <c r="J54" s="66"/>
      <c r="K54" s="66"/>
      <c r="L54" s="66"/>
      <c r="M54" s="66"/>
      <c r="N54" s="66"/>
      <c r="O54" s="66"/>
      <c r="P54" s="66"/>
      <c r="Q54" s="66"/>
      <c r="R54" s="66"/>
      <c r="S54" s="66"/>
      <c r="T54" s="66"/>
      <c r="U54" s="66"/>
      <c r="V54" s="66"/>
      <c r="W54" s="66"/>
      <c r="X54" s="66"/>
    </row>
    <row r="55" spans="1:24">
      <c r="A55" s="326"/>
      <c r="B55" s="324"/>
      <c r="C55" s="219" t="s">
        <v>106</v>
      </c>
      <c r="D55" s="39"/>
      <c r="E55" s="358"/>
      <c r="F55" s="278"/>
      <c r="G55" s="278"/>
      <c r="H55" s="278"/>
      <c r="I55" s="278"/>
      <c r="J55" s="66"/>
      <c r="K55" s="66"/>
      <c r="L55" s="66"/>
      <c r="M55" s="66"/>
      <c r="N55" s="66"/>
      <c r="O55" s="66"/>
      <c r="P55" s="66"/>
      <c r="Q55" s="66"/>
      <c r="R55" s="66"/>
      <c r="S55" s="66"/>
      <c r="T55" s="66"/>
      <c r="U55" s="66"/>
      <c r="V55" s="66"/>
      <c r="W55" s="66"/>
      <c r="X55" s="66"/>
    </row>
    <row r="56" spans="1:24">
      <c r="A56" s="326"/>
      <c r="B56" s="324"/>
      <c r="C56" s="218" t="s">
        <v>108</v>
      </c>
      <c r="D56" s="39"/>
      <c r="E56" s="357" t="s">
        <v>975</v>
      </c>
      <c r="F56" s="279" t="s">
        <v>976</v>
      </c>
      <c r="G56" s="283" t="s">
        <v>36</v>
      </c>
      <c r="H56" s="279" t="s">
        <v>15</v>
      </c>
      <c r="I56" s="278"/>
      <c r="J56" s="66"/>
      <c r="K56" s="66"/>
      <c r="L56" s="66"/>
      <c r="M56" s="66"/>
      <c r="N56" s="66"/>
      <c r="O56" s="66"/>
      <c r="P56" s="66"/>
      <c r="Q56" s="66"/>
      <c r="R56" s="66"/>
      <c r="S56" s="66"/>
      <c r="T56" s="66"/>
      <c r="U56" s="66"/>
      <c r="V56" s="66"/>
      <c r="W56" s="66"/>
      <c r="X56" s="66"/>
    </row>
    <row r="57" spans="1:24">
      <c r="A57" s="326"/>
      <c r="B57" s="324"/>
      <c r="C57" s="218" t="s">
        <v>965</v>
      </c>
      <c r="D57" s="220" t="s">
        <v>109</v>
      </c>
      <c r="E57" s="358"/>
      <c r="F57" s="278"/>
      <c r="G57" s="278"/>
      <c r="H57" s="278"/>
      <c r="I57" s="278"/>
      <c r="J57" s="66"/>
      <c r="K57" s="66"/>
      <c r="L57" s="66"/>
      <c r="M57" s="66"/>
      <c r="N57" s="66"/>
      <c r="O57" s="66"/>
      <c r="P57" s="66"/>
      <c r="Q57" s="66"/>
      <c r="R57" s="66"/>
      <c r="S57" s="66"/>
      <c r="T57" s="66"/>
      <c r="U57" s="66"/>
      <c r="V57" s="66"/>
      <c r="W57" s="66"/>
      <c r="X57" s="66"/>
    </row>
    <row r="58" spans="1:24">
      <c r="A58" s="326"/>
      <c r="B58" s="324"/>
      <c r="C58" s="218" t="s">
        <v>965</v>
      </c>
      <c r="D58" s="221" t="s">
        <v>111</v>
      </c>
      <c r="E58" s="358"/>
      <c r="F58" s="278"/>
      <c r="G58" s="278"/>
      <c r="H58" s="278"/>
      <c r="I58" s="278"/>
      <c r="J58" s="66"/>
      <c r="K58" s="66"/>
      <c r="L58" s="66"/>
      <c r="M58" s="66"/>
      <c r="N58" s="66"/>
      <c r="O58" s="66"/>
      <c r="P58" s="66"/>
      <c r="Q58" s="66"/>
      <c r="R58" s="66"/>
      <c r="S58" s="66"/>
      <c r="T58" s="66"/>
      <c r="U58" s="66"/>
      <c r="V58" s="66"/>
      <c r="W58" s="66"/>
      <c r="X58" s="66"/>
    </row>
    <row r="59" spans="1:24">
      <c r="A59" s="326"/>
      <c r="B59" s="324"/>
      <c r="C59" s="218" t="s">
        <v>965</v>
      </c>
      <c r="D59" s="221" t="s">
        <v>113</v>
      </c>
      <c r="E59" s="358"/>
      <c r="F59" s="278"/>
      <c r="G59" s="278"/>
      <c r="H59" s="278"/>
      <c r="I59" s="278"/>
      <c r="J59" s="66"/>
      <c r="K59" s="66"/>
      <c r="L59" s="66"/>
      <c r="M59" s="66"/>
      <c r="N59" s="66"/>
      <c r="O59" s="66"/>
      <c r="P59" s="66"/>
      <c r="Q59" s="66"/>
      <c r="R59" s="66"/>
      <c r="S59" s="66"/>
      <c r="T59" s="66"/>
      <c r="U59" s="66"/>
      <c r="V59" s="66"/>
      <c r="W59" s="66"/>
      <c r="X59" s="66"/>
    </row>
    <row r="60" spans="1:24">
      <c r="A60" s="326"/>
      <c r="B60" s="324"/>
      <c r="C60" s="218" t="s">
        <v>965</v>
      </c>
      <c r="D60" s="221" t="s">
        <v>115</v>
      </c>
      <c r="E60" s="360" t="s">
        <v>977</v>
      </c>
      <c r="F60" s="284" t="s">
        <v>978</v>
      </c>
      <c r="G60" s="285" t="s">
        <v>36</v>
      </c>
      <c r="H60" s="285" t="s">
        <v>186</v>
      </c>
      <c r="I60" s="284" t="s">
        <v>15</v>
      </c>
      <c r="J60" s="66"/>
      <c r="K60" s="66"/>
      <c r="L60" s="66"/>
      <c r="M60" s="66"/>
      <c r="N60" s="66"/>
      <c r="O60" s="66"/>
      <c r="P60" s="66"/>
      <c r="Q60" s="66"/>
      <c r="R60" s="66"/>
      <c r="S60" s="66"/>
      <c r="T60" s="66"/>
      <c r="U60" s="66"/>
      <c r="V60" s="66"/>
      <c r="W60" s="66"/>
      <c r="X60" s="66"/>
    </row>
    <row r="61" spans="1:24">
      <c r="A61" s="326"/>
      <c r="B61" s="324"/>
      <c r="C61" s="219" t="s">
        <v>117</v>
      </c>
      <c r="D61" s="39"/>
      <c r="E61" s="357" t="s">
        <v>979</v>
      </c>
      <c r="F61" s="279" t="s">
        <v>980</v>
      </c>
      <c r="G61" s="283" t="s">
        <v>36</v>
      </c>
      <c r="H61" s="283" t="s">
        <v>186</v>
      </c>
      <c r="I61" s="278"/>
      <c r="J61" s="66"/>
      <c r="K61" s="66"/>
      <c r="L61" s="66"/>
      <c r="M61" s="66"/>
      <c r="N61" s="66"/>
      <c r="O61" s="66"/>
      <c r="P61" s="66"/>
      <c r="Q61" s="66"/>
      <c r="R61" s="66"/>
      <c r="S61" s="66"/>
      <c r="T61" s="66"/>
      <c r="U61" s="66"/>
      <c r="V61" s="66"/>
      <c r="W61" s="66"/>
      <c r="X61" s="66"/>
    </row>
    <row r="62" spans="1:24">
      <c r="A62" s="326"/>
      <c r="B62" s="324"/>
      <c r="C62" s="218" t="s">
        <v>119</v>
      </c>
      <c r="D62" s="39"/>
      <c r="E62" s="358"/>
      <c r="F62" s="278"/>
      <c r="G62" s="278"/>
      <c r="H62" s="278"/>
      <c r="I62" s="278"/>
      <c r="J62" s="66"/>
      <c r="K62" s="66"/>
      <c r="L62" s="66"/>
      <c r="M62" s="66"/>
      <c r="N62" s="66"/>
      <c r="O62" s="66"/>
      <c r="P62" s="66"/>
      <c r="Q62" s="66"/>
      <c r="R62" s="66"/>
      <c r="S62" s="66"/>
      <c r="T62" s="66"/>
      <c r="U62" s="66"/>
      <c r="V62" s="66"/>
      <c r="W62" s="66"/>
      <c r="X62" s="66"/>
    </row>
    <row r="63" spans="1:24">
      <c r="A63" s="326"/>
      <c r="B63" s="324"/>
      <c r="C63" s="218" t="s">
        <v>120</v>
      </c>
      <c r="D63" s="39"/>
      <c r="E63" s="358"/>
      <c r="F63" s="278"/>
      <c r="G63" s="278"/>
      <c r="H63" s="278"/>
      <c r="I63" s="278"/>
      <c r="J63" s="66"/>
      <c r="K63" s="66"/>
      <c r="L63" s="66"/>
      <c r="M63" s="66"/>
      <c r="N63" s="66"/>
      <c r="O63" s="66"/>
      <c r="P63" s="66"/>
      <c r="Q63" s="66"/>
      <c r="R63" s="66"/>
      <c r="S63" s="66"/>
      <c r="T63" s="66"/>
      <c r="U63" s="66"/>
      <c r="V63" s="66"/>
      <c r="W63" s="66"/>
      <c r="X63" s="66"/>
    </row>
    <row r="64" spans="1:24">
      <c r="A64" s="326"/>
      <c r="B64" s="324"/>
      <c r="C64" s="218" t="s">
        <v>965</v>
      </c>
      <c r="D64" s="222" t="s">
        <v>121</v>
      </c>
      <c r="E64" s="358"/>
      <c r="F64" s="278"/>
      <c r="G64" s="278"/>
      <c r="H64" s="278"/>
      <c r="I64" s="278"/>
      <c r="J64" s="66"/>
      <c r="K64" s="66"/>
      <c r="L64" s="66"/>
      <c r="M64" s="66"/>
      <c r="N64" s="66"/>
      <c r="O64" s="66"/>
      <c r="P64" s="66"/>
      <c r="Q64" s="66"/>
      <c r="R64" s="66"/>
      <c r="S64" s="66"/>
      <c r="T64" s="66"/>
      <c r="U64" s="66"/>
      <c r="V64" s="66"/>
      <c r="W64" s="66"/>
      <c r="X64" s="66"/>
    </row>
    <row r="65" spans="1:24">
      <c r="A65" s="326"/>
      <c r="B65" s="324"/>
      <c r="C65" s="223" t="s">
        <v>965</v>
      </c>
      <c r="D65" s="224" t="s">
        <v>123</v>
      </c>
      <c r="E65" s="358"/>
      <c r="F65" s="278"/>
      <c r="G65" s="278"/>
      <c r="H65" s="278"/>
      <c r="I65" s="278"/>
      <c r="J65" s="66"/>
      <c r="K65" s="66"/>
      <c r="L65" s="66"/>
      <c r="M65" s="66"/>
      <c r="N65" s="66"/>
      <c r="O65" s="66"/>
      <c r="P65" s="66"/>
      <c r="Q65" s="66"/>
      <c r="R65" s="66"/>
      <c r="S65" s="66"/>
      <c r="T65" s="66"/>
      <c r="U65" s="66"/>
      <c r="V65" s="66"/>
      <c r="W65" s="66"/>
      <c r="X65" s="66"/>
    </row>
    <row r="66" spans="1:24">
      <c r="A66" s="326"/>
      <c r="B66" s="324"/>
      <c r="C66" s="223" t="s">
        <v>965</v>
      </c>
      <c r="D66" s="225" t="s">
        <v>124</v>
      </c>
      <c r="E66" s="358"/>
      <c r="F66" s="278"/>
      <c r="G66" s="278"/>
      <c r="H66" s="278"/>
      <c r="I66" s="278"/>
      <c r="J66" s="66"/>
      <c r="K66" s="66"/>
      <c r="L66" s="66"/>
      <c r="M66" s="66"/>
      <c r="N66" s="66"/>
      <c r="O66" s="66"/>
      <c r="P66" s="66"/>
      <c r="Q66" s="66"/>
      <c r="R66" s="66"/>
      <c r="S66" s="66"/>
      <c r="T66" s="66"/>
      <c r="U66" s="66"/>
      <c r="V66" s="66"/>
      <c r="W66" s="66"/>
      <c r="X66" s="66"/>
    </row>
    <row r="67" spans="1:24">
      <c r="A67" s="326"/>
      <c r="B67" s="324"/>
      <c r="C67" s="223" t="s">
        <v>965</v>
      </c>
      <c r="D67" s="225" t="s">
        <v>126</v>
      </c>
      <c r="E67" s="358"/>
      <c r="F67" s="278"/>
      <c r="G67" s="278"/>
      <c r="H67" s="278"/>
      <c r="I67" s="278"/>
      <c r="J67" s="66"/>
      <c r="K67" s="66"/>
      <c r="L67" s="66"/>
      <c r="M67" s="66"/>
      <c r="N67" s="66"/>
      <c r="O67" s="66"/>
      <c r="P67" s="66"/>
      <c r="Q67" s="66"/>
      <c r="R67" s="66"/>
      <c r="S67" s="66"/>
      <c r="T67" s="66"/>
      <c r="U67" s="66"/>
      <c r="V67" s="66"/>
      <c r="W67" s="66"/>
      <c r="X67" s="66"/>
    </row>
    <row r="68" spans="1:24">
      <c r="A68" s="326"/>
      <c r="B68" s="324"/>
      <c r="C68" s="223" t="s">
        <v>965</v>
      </c>
      <c r="D68" s="225" t="s">
        <v>128</v>
      </c>
      <c r="E68" s="358"/>
      <c r="F68" s="278"/>
      <c r="G68" s="278"/>
      <c r="H68" s="278"/>
      <c r="I68" s="278"/>
      <c r="J68" s="66"/>
      <c r="K68" s="66"/>
      <c r="L68" s="66"/>
      <c r="M68" s="66"/>
      <c r="N68" s="66"/>
      <c r="O68" s="66"/>
      <c r="P68" s="66"/>
      <c r="Q68" s="66"/>
      <c r="R68" s="66"/>
      <c r="S68" s="66"/>
      <c r="T68" s="66"/>
      <c r="U68" s="66"/>
      <c r="V68" s="66"/>
      <c r="W68" s="66"/>
      <c r="X68" s="66"/>
    </row>
    <row r="69" spans="1:24">
      <c r="A69" s="326"/>
      <c r="B69" s="324"/>
      <c r="C69" s="223" t="s">
        <v>965</v>
      </c>
      <c r="D69" s="225" t="s">
        <v>130</v>
      </c>
      <c r="E69" s="358"/>
      <c r="F69" s="278"/>
      <c r="G69" s="278"/>
      <c r="H69" s="278"/>
      <c r="I69" s="278"/>
      <c r="J69" s="66"/>
      <c r="K69" s="66"/>
      <c r="L69" s="66"/>
      <c r="M69" s="66"/>
      <c r="N69" s="66"/>
      <c r="O69" s="66"/>
      <c r="P69" s="66"/>
      <c r="Q69" s="66"/>
      <c r="R69" s="66"/>
      <c r="S69" s="66"/>
      <c r="T69" s="66"/>
      <c r="U69" s="66"/>
      <c r="V69" s="66"/>
      <c r="W69" s="66"/>
      <c r="X69" s="66"/>
    </row>
    <row r="70" spans="1:24">
      <c r="A70" s="326"/>
      <c r="B70" s="324"/>
      <c r="C70" s="223" t="s">
        <v>965</v>
      </c>
      <c r="D70" s="225" t="s">
        <v>132</v>
      </c>
      <c r="E70" s="358"/>
      <c r="F70" s="278"/>
      <c r="G70" s="278"/>
      <c r="H70" s="278"/>
      <c r="I70" s="278"/>
      <c r="J70" s="66"/>
      <c r="K70" s="66"/>
      <c r="L70" s="66"/>
      <c r="M70" s="66"/>
      <c r="N70" s="66"/>
      <c r="O70" s="66"/>
      <c r="P70" s="66"/>
      <c r="Q70" s="66"/>
      <c r="R70" s="66"/>
      <c r="S70" s="66"/>
      <c r="T70" s="66"/>
      <c r="U70" s="66"/>
      <c r="V70" s="66"/>
      <c r="W70" s="66"/>
      <c r="X70" s="66"/>
    </row>
    <row r="71" spans="1:24">
      <c r="A71" s="326"/>
      <c r="B71" s="324"/>
      <c r="C71" s="223" t="s">
        <v>965</v>
      </c>
      <c r="D71" s="225" t="s">
        <v>134</v>
      </c>
      <c r="E71" s="358"/>
      <c r="F71" s="278"/>
      <c r="G71" s="278"/>
      <c r="H71" s="278"/>
      <c r="I71" s="278"/>
      <c r="J71" s="66"/>
      <c r="K71" s="66"/>
      <c r="L71" s="66"/>
      <c r="M71" s="66"/>
      <c r="N71" s="66"/>
      <c r="O71" s="66"/>
      <c r="P71" s="66"/>
      <c r="Q71" s="66"/>
      <c r="R71" s="66"/>
      <c r="S71" s="66"/>
      <c r="T71" s="66"/>
      <c r="U71" s="66"/>
      <c r="V71" s="66"/>
      <c r="W71" s="66"/>
      <c r="X71" s="66"/>
    </row>
    <row r="72" spans="1:24">
      <c r="A72" s="326"/>
      <c r="B72" s="324"/>
      <c r="C72" s="223" t="s">
        <v>965</v>
      </c>
      <c r="D72" s="225" t="s">
        <v>136</v>
      </c>
      <c r="E72" s="358"/>
      <c r="F72" s="278"/>
      <c r="G72" s="278"/>
      <c r="H72" s="278"/>
      <c r="I72" s="278"/>
      <c r="J72" s="66"/>
      <c r="K72" s="66"/>
      <c r="L72" s="66"/>
      <c r="M72" s="66"/>
      <c r="N72" s="66"/>
      <c r="O72" s="66"/>
      <c r="P72" s="66"/>
      <c r="Q72" s="66"/>
      <c r="R72" s="66"/>
      <c r="S72" s="66"/>
      <c r="T72" s="66"/>
      <c r="U72" s="66"/>
      <c r="V72" s="66"/>
      <c r="W72" s="66"/>
      <c r="X72" s="66"/>
    </row>
    <row r="73" spans="1:24">
      <c r="A73" s="326"/>
      <c r="B73" s="324"/>
      <c r="C73" s="223" t="s">
        <v>965</v>
      </c>
      <c r="D73" s="225" t="s">
        <v>138</v>
      </c>
      <c r="E73" s="358"/>
      <c r="F73" s="278"/>
      <c r="G73" s="278"/>
      <c r="H73" s="278"/>
      <c r="I73" s="278"/>
      <c r="J73" s="66"/>
      <c r="K73" s="66"/>
      <c r="L73" s="66"/>
      <c r="M73" s="66"/>
      <c r="N73" s="66"/>
      <c r="O73" s="66"/>
      <c r="P73" s="66"/>
      <c r="Q73" s="66"/>
      <c r="R73" s="66"/>
      <c r="S73" s="66"/>
      <c r="T73" s="66"/>
      <c r="U73" s="66"/>
      <c r="V73" s="66"/>
      <c r="W73" s="66"/>
      <c r="X73" s="66"/>
    </row>
    <row r="74" spans="1:24">
      <c r="A74" s="326"/>
      <c r="B74" s="324"/>
      <c r="C74" s="223" t="s">
        <v>965</v>
      </c>
      <c r="D74" s="225" t="s">
        <v>140</v>
      </c>
      <c r="E74" s="358"/>
      <c r="F74" s="278"/>
      <c r="G74" s="278"/>
      <c r="H74" s="278"/>
      <c r="I74" s="278"/>
      <c r="J74" s="66"/>
      <c r="K74" s="66"/>
      <c r="L74" s="66"/>
      <c r="M74" s="66"/>
      <c r="N74" s="66"/>
      <c r="O74" s="66"/>
      <c r="P74" s="66"/>
      <c r="Q74" s="66"/>
      <c r="R74" s="66"/>
      <c r="S74" s="66"/>
      <c r="T74" s="66"/>
      <c r="U74" s="66"/>
      <c r="V74" s="66"/>
      <c r="W74" s="66"/>
      <c r="X74" s="66"/>
    </row>
    <row r="75" spans="1:24">
      <c r="A75" s="326"/>
      <c r="B75" s="324"/>
      <c r="C75" s="223" t="s">
        <v>965</v>
      </c>
      <c r="D75" s="225" t="s">
        <v>142</v>
      </c>
      <c r="E75" s="358"/>
      <c r="F75" s="278"/>
      <c r="G75" s="278"/>
      <c r="H75" s="278"/>
      <c r="I75" s="278"/>
      <c r="J75" s="66"/>
      <c r="K75" s="66"/>
      <c r="L75" s="66"/>
      <c r="M75" s="66"/>
      <c r="N75" s="66"/>
      <c r="O75" s="66"/>
      <c r="P75" s="66"/>
      <c r="Q75" s="66"/>
      <c r="R75" s="66"/>
      <c r="S75" s="66"/>
      <c r="T75" s="66"/>
      <c r="U75" s="66"/>
      <c r="V75" s="66"/>
      <c r="W75" s="66"/>
      <c r="X75" s="66"/>
    </row>
    <row r="76" spans="1:24">
      <c r="A76" s="326"/>
      <c r="B76" s="324"/>
      <c r="C76" s="223" t="s">
        <v>965</v>
      </c>
      <c r="D76" s="225" t="s">
        <v>144</v>
      </c>
      <c r="E76" s="358"/>
      <c r="F76" s="278"/>
      <c r="G76" s="278"/>
      <c r="H76" s="278"/>
      <c r="I76" s="278"/>
      <c r="J76" s="66"/>
      <c r="K76" s="66"/>
      <c r="L76" s="66"/>
      <c r="M76" s="66"/>
      <c r="N76" s="66"/>
      <c r="O76" s="66"/>
      <c r="P76" s="66"/>
      <c r="Q76" s="66"/>
      <c r="R76" s="66"/>
      <c r="S76" s="66"/>
      <c r="T76" s="66"/>
      <c r="U76" s="66"/>
      <c r="V76" s="66"/>
      <c r="W76" s="66"/>
      <c r="X76" s="66"/>
    </row>
    <row r="77" spans="1:24">
      <c r="A77" s="326"/>
      <c r="B77" s="324"/>
      <c r="C77" s="223" t="s">
        <v>965</v>
      </c>
      <c r="D77" s="225" t="s">
        <v>146</v>
      </c>
      <c r="E77" s="358"/>
      <c r="F77" s="278"/>
      <c r="G77" s="278"/>
      <c r="H77" s="278"/>
      <c r="I77" s="278"/>
      <c r="J77" s="66"/>
      <c r="K77" s="66"/>
      <c r="L77" s="66"/>
      <c r="M77" s="66"/>
      <c r="N77" s="66"/>
      <c r="O77" s="66"/>
      <c r="P77" s="66"/>
      <c r="Q77" s="66"/>
      <c r="R77" s="66"/>
      <c r="S77" s="66"/>
      <c r="T77" s="66"/>
      <c r="U77" s="66"/>
      <c r="V77" s="66"/>
      <c r="W77" s="66"/>
      <c r="X77" s="66"/>
    </row>
    <row r="78" spans="1:24">
      <c r="A78" s="326"/>
      <c r="B78" s="324"/>
      <c r="C78" s="223" t="s">
        <v>965</v>
      </c>
      <c r="D78" s="225" t="s">
        <v>148</v>
      </c>
      <c r="E78" s="358"/>
      <c r="F78" s="278"/>
      <c r="G78" s="278"/>
      <c r="H78" s="278"/>
      <c r="I78" s="278"/>
      <c r="J78" s="66"/>
      <c r="K78" s="66"/>
      <c r="L78" s="66"/>
      <c r="M78" s="66"/>
      <c r="N78" s="66"/>
      <c r="O78" s="66"/>
      <c r="P78" s="66"/>
      <c r="Q78" s="66"/>
      <c r="R78" s="66"/>
      <c r="S78" s="66"/>
      <c r="T78" s="66"/>
      <c r="U78" s="66"/>
      <c r="V78" s="66"/>
      <c r="W78" s="66"/>
      <c r="X78" s="66"/>
    </row>
    <row r="79" spans="1:24">
      <c r="A79" s="326"/>
      <c r="B79" s="324"/>
      <c r="C79" s="223" t="s">
        <v>965</v>
      </c>
      <c r="D79" s="225" t="s">
        <v>150</v>
      </c>
      <c r="E79" s="358"/>
      <c r="F79" s="278"/>
      <c r="G79" s="278"/>
      <c r="H79" s="278"/>
      <c r="I79" s="278"/>
      <c r="J79" s="66"/>
      <c r="K79" s="66"/>
      <c r="L79" s="66"/>
      <c r="M79" s="66"/>
      <c r="N79" s="66"/>
      <c r="O79" s="66"/>
      <c r="P79" s="66"/>
      <c r="Q79" s="66"/>
      <c r="R79" s="66"/>
      <c r="S79" s="66"/>
      <c r="T79" s="66"/>
      <c r="U79" s="66"/>
      <c r="V79" s="66"/>
      <c r="W79" s="66"/>
      <c r="X79" s="66"/>
    </row>
    <row r="80" spans="1:24">
      <c r="A80" s="326"/>
      <c r="B80" s="324"/>
      <c r="C80" s="223" t="s">
        <v>965</v>
      </c>
      <c r="D80" s="225" t="s">
        <v>152</v>
      </c>
      <c r="E80" s="358"/>
      <c r="F80" s="278"/>
      <c r="G80" s="278"/>
      <c r="H80" s="278"/>
      <c r="I80" s="278"/>
      <c r="J80" s="66"/>
      <c r="K80" s="66"/>
      <c r="L80" s="66"/>
      <c r="M80" s="66"/>
      <c r="N80" s="66"/>
      <c r="O80" s="66"/>
      <c r="P80" s="66"/>
      <c r="Q80" s="66"/>
      <c r="R80" s="66"/>
      <c r="S80" s="66"/>
      <c r="T80" s="66"/>
      <c r="U80" s="66"/>
      <c r="V80" s="66"/>
      <c r="W80" s="66"/>
      <c r="X80" s="66"/>
    </row>
    <row r="81" spans="1:24">
      <c r="A81" s="326"/>
      <c r="B81" s="324"/>
      <c r="C81" s="223" t="s">
        <v>965</v>
      </c>
      <c r="D81" s="225" t="s">
        <v>154</v>
      </c>
      <c r="E81" s="358"/>
      <c r="F81" s="278"/>
      <c r="G81" s="278"/>
      <c r="H81" s="278"/>
      <c r="I81" s="278"/>
      <c r="J81" s="66"/>
      <c r="K81" s="66"/>
      <c r="L81" s="66"/>
      <c r="M81" s="66"/>
      <c r="N81" s="66"/>
      <c r="O81" s="66"/>
      <c r="P81" s="66"/>
      <c r="Q81" s="66"/>
      <c r="R81" s="66"/>
      <c r="S81" s="66"/>
      <c r="T81" s="66"/>
      <c r="U81" s="66"/>
      <c r="V81" s="66"/>
      <c r="W81" s="66"/>
      <c r="X81" s="66"/>
    </row>
    <row r="82" spans="1:24">
      <c r="A82" s="326"/>
      <c r="B82" s="324"/>
      <c r="C82" s="223" t="s">
        <v>965</v>
      </c>
      <c r="D82" s="225" t="s">
        <v>156</v>
      </c>
      <c r="E82" s="358"/>
      <c r="F82" s="278"/>
      <c r="G82" s="278"/>
      <c r="H82" s="278"/>
      <c r="I82" s="278"/>
      <c r="J82" s="66"/>
      <c r="K82" s="66"/>
      <c r="L82" s="66"/>
      <c r="M82" s="66"/>
      <c r="N82" s="66"/>
      <c r="O82" s="66"/>
      <c r="P82" s="66"/>
      <c r="Q82" s="66"/>
      <c r="R82" s="66"/>
      <c r="S82" s="66"/>
      <c r="T82" s="66"/>
      <c r="U82" s="66"/>
      <c r="V82" s="66"/>
      <c r="W82" s="66"/>
      <c r="X82" s="66"/>
    </row>
    <row r="83" spans="1:24">
      <c r="A83" s="326"/>
      <c r="B83" s="324"/>
      <c r="C83" s="223" t="s">
        <v>965</v>
      </c>
      <c r="D83" s="225" t="s">
        <v>158</v>
      </c>
      <c r="E83" s="358"/>
      <c r="F83" s="278"/>
      <c r="G83" s="278"/>
      <c r="H83" s="278"/>
      <c r="I83" s="278"/>
      <c r="J83" s="66"/>
      <c r="K83" s="66"/>
      <c r="L83" s="66"/>
      <c r="M83" s="66"/>
      <c r="N83" s="66"/>
      <c r="O83" s="66"/>
      <c r="P83" s="66"/>
      <c r="Q83" s="66"/>
      <c r="R83" s="66"/>
      <c r="S83" s="66"/>
      <c r="T83" s="66"/>
      <c r="U83" s="66"/>
      <c r="V83" s="66"/>
      <c r="W83" s="66"/>
      <c r="X83" s="66"/>
    </row>
    <row r="84" spans="1:24">
      <c r="A84" s="326"/>
      <c r="B84" s="324"/>
      <c r="C84" s="223" t="s">
        <v>965</v>
      </c>
      <c r="D84" s="225" t="s">
        <v>160</v>
      </c>
      <c r="E84" s="358"/>
      <c r="F84" s="278"/>
      <c r="G84" s="278"/>
      <c r="H84" s="278"/>
      <c r="I84" s="278"/>
      <c r="J84" s="66"/>
      <c r="K84" s="66"/>
      <c r="L84" s="66"/>
      <c r="M84" s="66"/>
      <c r="N84" s="66"/>
      <c r="O84" s="66"/>
      <c r="P84" s="66"/>
      <c r="Q84" s="66"/>
      <c r="R84" s="66"/>
      <c r="S84" s="66"/>
      <c r="T84" s="66"/>
      <c r="U84" s="66"/>
      <c r="V84" s="66"/>
      <c r="W84" s="66"/>
      <c r="X84" s="66"/>
    </row>
    <row r="85" spans="1:24">
      <c r="A85" s="326"/>
      <c r="B85" s="325"/>
      <c r="C85" s="223" t="s">
        <v>965</v>
      </c>
      <c r="D85" s="225" t="s">
        <v>162</v>
      </c>
      <c r="E85" s="358"/>
      <c r="F85" s="278"/>
      <c r="G85" s="278"/>
      <c r="H85" s="278"/>
      <c r="I85" s="278"/>
      <c r="J85" s="66"/>
      <c r="K85" s="66"/>
      <c r="L85" s="66"/>
      <c r="M85" s="66"/>
      <c r="N85" s="66"/>
      <c r="O85" s="66"/>
      <c r="P85" s="66"/>
      <c r="Q85" s="66"/>
      <c r="R85" s="66"/>
      <c r="S85" s="66"/>
      <c r="T85" s="66"/>
      <c r="U85" s="66"/>
      <c r="V85" s="66"/>
      <c r="W85" s="66"/>
      <c r="X85" s="66"/>
    </row>
    <row r="86" spans="1:24">
      <c r="A86" s="326"/>
      <c r="B86" s="324" t="s">
        <v>164</v>
      </c>
      <c r="C86" s="218" t="s">
        <v>165</v>
      </c>
      <c r="D86" s="39"/>
      <c r="E86" s="357" t="s">
        <v>981</v>
      </c>
      <c r="F86" s="279" t="s">
        <v>982</v>
      </c>
      <c r="G86" s="283" t="s">
        <v>983</v>
      </c>
      <c r="H86" s="279" t="s">
        <v>15</v>
      </c>
      <c r="I86" s="278"/>
      <c r="J86" s="66"/>
      <c r="K86" s="66"/>
      <c r="L86" s="66"/>
      <c r="M86" s="66"/>
      <c r="N86" s="66"/>
      <c r="O86" s="66"/>
      <c r="P86" s="66"/>
      <c r="Q86" s="66"/>
      <c r="R86" s="66"/>
      <c r="S86" s="66"/>
      <c r="T86" s="66"/>
      <c r="U86" s="66"/>
      <c r="V86" s="66"/>
      <c r="W86" s="66"/>
      <c r="X86" s="66"/>
    </row>
    <row r="87" spans="1:24">
      <c r="A87" s="326"/>
      <c r="B87" s="324"/>
      <c r="C87" s="218" t="s">
        <v>166</v>
      </c>
      <c r="D87" s="39"/>
      <c r="E87" s="358"/>
      <c r="F87" s="278"/>
      <c r="G87" s="278"/>
      <c r="H87" s="278"/>
      <c r="I87" s="278"/>
      <c r="J87" s="66"/>
      <c r="K87" s="66"/>
      <c r="L87" s="66"/>
      <c r="M87" s="66"/>
      <c r="N87" s="66"/>
      <c r="O87" s="66"/>
      <c r="P87" s="66"/>
      <c r="Q87" s="66"/>
      <c r="R87" s="66"/>
      <c r="S87" s="66"/>
      <c r="T87" s="66"/>
      <c r="U87" s="66"/>
      <c r="V87" s="66"/>
      <c r="W87" s="66"/>
      <c r="X87" s="66"/>
    </row>
    <row r="88" spans="1:24">
      <c r="A88" s="326"/>
      <c r="B88" s="324"/>
      <c r="C88" s="218" t="s">
        <v>167</v>
      </c>
      <c r="D88" s="39"/>
      <c r="E88" s="357" t="s">
        <v>984</v>
      </c>
      <c r="F88" s="279" t="s">
        <v>985</v>
      </c>
      <c r="G88" s="283" t="s">
        <v>983</v>
      </c>
      <c r="H88" s="279" t="s">
        <v>951</v>
      </c>
      <c r="I88" s="278"/>
      <c r="J88" s="66"/>
      <c r="K88" s="66"/>
      <c r="L88" s="66"/>
      <c r="M88" s="66"/>
      <c r="N88" s="66"/>
      <c r="O88" s="66"/>
      <c r="P88" s="66"/>
      <c r="Q88" s="66"/>
      <c r="R88" s="66"/>
      <c r="S88" s="66"/>
      <c r="T88" s="66"/>
      <c r="U88" s="66"/>
      <c r="V88" s="66"/>
      <c r="W88" s="66"/>
      <c r="X88" s="66"/>
    </row>
    <row r="89" spans="1:24">
      <c r="A89" s="326"/>
      <c r="B89" s="324"/>
      <c r="C89" s="218" t="s">
        <v>168</v>
      </c>
      <c r="D89" s="39"/>
      <c r="E89" s="361" t="s">
        <v>986</v>
      </c>
      <c r="F89" s="286" t="s">
        <v>168</v>
      </c>
      <c r="G89" s="286" t="s">
        <v>27</v>
      </c>
      <c r="H89" s="286" t="s">
        <v>983</v>
      </c>
      <c r="I89" s="286" t="s">
        <v>951</v>
      </c>
      <c r="J89" s="66"/>
      <c r="K89" s="66"/>
      <c r="L89" s="66"/>
      <c r="M89" s="66"/>
      <c r="N89" s="66"/>
      <c r="O89" s="66"/>
      <c r="P89" s="66"/>
      <c r="Q89" s="66"/>
      <c r="R89" s="66"/>
      <c r="S89" s="66"/>
      <c r="T89" s="66"/>
      <c r="U89" s="66"/>
      <c r="V89" s="66"/>
      <c r="W89" s="66"/>
      <c r="X89" s="66"/>
    </row>
    <row r="90" spans="1:24">
      <c r="A90" s="326"/>
      <c r="B90" s="324"/>
      <c r="C90" s="218" t="s">
        <v>169</v>
      </c>
      <c r="D90" s="39"/>
      <c r="E90" s="358"/>
      <c r="F90" s="278"/>
      <c r="G90" s="278"/>
      <c r="H90" s="278"/>
      <c r="I90" s="278"/>
      <c r="J90" s="66"/>
      <c r="K90" s="66"/>
      <c r="L90" s="66"/>
      <c r="M90" s="66"/>
      <c r="N90" s="66"/>
      <c r="O90" s="66"/>
      <c r="P90" s="66"/>
      <c r="Q90" s="66"/>
      <c r="R90" s="66"/>
      <c r="S90" s="66"/>
      <c r="T90" s="66"/>
      <c r="U90" s="66"/>
      <c r="V90" s="66"/>
      <c r="W90" s="66"/>
      <c r="X90" s="66"/>
    </row>
    <row r="91" spans="1:24">
      <c r="A91" s="326"/>
      <c r="B91" s="324"/>
      <c r="C91" s="218" t="s">
        <v>170</v>
      </c>
      <c r="D91" s="39"/>
      <c r="E91" s="358"/>
      <c r="F91" s="278"/>
      <c r="G91" s="278"/>
      <c r="H91" s="278"/>
      <c r="I91" s="278"/>
      <c r="J91" s="66"/>
      <c r="K91" s="66"/>
      <c r="L91" s="66"/>
      <c r="M91" s="66"/>
      <c r="N91" s="66"/>
      <c r="O91" s="66"/>
      <c r="P91" s="66"/>
      <c r="Q91" s="66"/>
      <c r="R91" s="66"/>
      <c r="S91" s="66"/>
      <c r="T91" s="66"/>
      <c r="U91" s="66"/>
      <c r="V91" s="66"/>
      <c r="W91" s="66"/>
      <c r="X91" s="66"/>
    </row>
    <row r="92" spans="1:24">
      <c r="A92" s="326"/>
      <c r="B92" s="324"/>
      <c r="C92" s="218" t="s">
        <v>171</v>
      </c>
      <c r="D92" s="39"/>
      <c r="E92" s="358"/>
      <c r="F92" s="278"/>
      <c r="G92" s="278"/>
      <c r="H92" s="278"/>
      <c r="I92" s="278"/>
      <c r="J92" s="66"/>
      <c r="K92" s="66"/>
      <c r="L92" s="66"/>
      <c r="M92" s="66"/>
      <c r="N92" s="66"/>
      <c r="O92" s="66"/>
      <c r="P92" s="66"/>
      <c r="Q92" s="66"/>
      <c r="R92" s="66"/>
      <c r="S92" s="66"/>
      <c r="T92" s="66"/>
      <c r="U92" s="66"/>
      <c r="V92" s="66"/>
      <c r="W92" s="66"/>
      <c r="X92" s="66"/>
    </row>
    <row r="93" spans="1:24">
      <c r="A93" s="326"/>
      <c r="B93" s="324"/>
      <c r="C93" s="218" t="s">
        <v>172</v>
      </c>
      <c r="D93" s="39"/>
      <c r="E93" s="358"/>
      <c r="F93" s="278"/>
      <c r="G93" s="278"/>
      <c r="H93" s="278"/>
      <c r="I93" s="278"/>
      <c r="J93" s="66"/>
      <c r="K93" s="66"/>
      <c r="L93" s="66"/>
      <c r="M93" s="66"/>
      <c r="N93" s="66"/>
      <c r="O93" s="66"/>
      <c r="P93" s="66"/>
      <c r="Q93" s="66"/>
      <c r="R93" s="66"/>
      <c r="S93" s="66"/>
      <c r="T93" s="66"/>
      <c r="U93" s="66"/>
      <c r="V93" s="66"/>
      <c r="W93" s="66"/>
      <c r="X93" s="66"/>
    </row>
    <row r="94" spans="1:24">
      <c r="A94" s="326"/>
      <c r="B94" s="324"/>
      <c r="C94" s="218" t="s">
        <v>173</v>
      </c>
      <c r="D94" s="39"/>
      <c r="E94" s="361" t="s">
        <v>987</v>
      </c>
      <c r="F94" s="286" t="s">
        <v>173</v>
      </c>
      <c r="G94" s="286" t="s">
        <v>27</v>
      </c>
      <c r="H94" s="286" t="s">
        <v>983</v>
      </c>
      <c r="I94" s="286" t="s">
        <v>951</v>
      </c>
      <c r="J94" s="66"/>
      <c r="K94" s="66"/>
      <c r="L94" s="66"/>
      <c r="M94" s="66"/>
      <c r="N94" s="66"/>
      <c r="O94" s="66"/>
      <c r="P94" s="66"/>
      <c r="Q94" s="66"/>
      <c r="R94" s="66"/>
      <c r="S94" s="66"/>
      <c r="T94" s="66"/>
      <c r="U94" s="66"/>
      <c r="V94" s="66"/>
      <c r="W94" s="66"/>
      <c r="X94" s="66"/>
    </row>
    <row r="95" spans="1:24">
      <c r="A95" s="326"/>
      <c r="B95" s="324"/>
      <c r="C95" s="218" t="s">
        <v>174</v>
      </c>
      <c r="D95" s="68"/>
      <c r="E95" s="360" t="s">
        <v>988</v>
      </c>
      <c r="F95" s="284" t="s">
        <v>989</v>
      </c>
      <c r="G95" s="285" t="s">
        <v>983</v>
      </c>
      <c r="H95" s="284" t="s">
        <v>15</v>
      </c>
      <c r="I95" s="278"/>
      <c r="J95" s="66"/>
      <c r="K95" s="66"/>
      <c r="L95" s="66"/>
      <c r="M95" s="66"/>
      <c r="N95" s="66"/>
      <c r="O95" s="66"/>
      <c r="P95" s="66"/>
      <c r="Q95" s="66"/>
      <c r="R95" s="66"/>
      <c r="S95" s="66"/>
      <c r="T95" s="66"/>
      <c r="U95" s="66"/>
      <c r="V95" s="66"/>
      <c r="W95" s="66"/>
      <c r="X95" s="66"/>
    </row>
    <row r="96" spans="1:24">
      <c r="A96" s="326"/>
      <c r="B96" s="324"/>
      <c r="C96" s="218" t="s">
        <v>175</v>
      </c>
      <c r="D96" s="39"/>
      <c r="E96" s="362" t="s">
        <v>990</v>
      </c>
      <c r="F96" s="273" t="s">
        <v>991</v>
      </c>
      <c r="G96" s="286" t="s">
        <v>186</v>
      </c>
      <c r="H96" s="273" t="s">
        <v>983</v>
      </c>
      <c r="I96" s="278"/>
      <c r="J96" s="66"/>
      <c r="K96" s="66"/>
      <c r="L96" s="66"/>
      <c r="M96" s="66"/>
      <c r="N96" s="66"/>
      <c r="O96" s="66"/>
      <c r="P96" s="66"/>
      <c r="Q96" s="66"/>
      <c r="R96" s="66"/>
      <c r="S96" s="66"/>
      <c r="T96" s="66"/>
      <c r="U96" s="66"/>
      <c r="V96" s="66"/>
      <c r="W96" s="66"/>
      <c r="X96" s="66"/>
    </row>
    <row r="97" spans="1:24">
      <c r="A97" s="326"/>
      <c r="B97" s="324"/>
      <c r="C97" s="218" t="s">
        <v>176</v>
      </c>
      <c r="D97" s="39"/>
      <c r="E97" s="356" t="s">
        <v>992</v>
      </c>
      <c r="F97" s="276" t="s">
        <v>176</v>
      </c>
      <c r="G97" s="280" t="s">
        <v>983</v>
      </c>
      <c r="H97" s="278"/>
      <c r="I97" s="278"/>
      <c r="J97" s="66"/>
      <c r="K97" s="66"/>
      <c r="L97" s="66"/>
      <c r="M97" s="66"/>
      <c r="N97" s="66"/>
      <c r="O97" s="66"/>
      <c r="P97" s="66"/>
      <c r="Q97" s="66"/>
      <c r="R97" s="66"/>
      <c r="S97" s="66"/>
      <c r="T97" s="66"/>
      <c r="U97" s="66"/>
      <c r="V97" s="66"/>
      <c r="W97" s="66"/>
      <c r="X97" s="66"/>
    </row>
    <row r="98" spans="1:24">
      <c r="A98" s="326"/>
      <c r="B98" s="324"/>
      <c r="C98" s="218" t="s">
        <v>177</v>
      </c>
      <c r="D98" s="39"/>
      <c r="E98" s="358"/>
      <c r="F98" s="278"/>
      <c r="G98" s="278"/>
      <c r="H98" s="278"/>
      <c r="I98" s="278"/>
      <c r="J98" s="66"/>
      <c r="K98" s="66"/>
      <c r="L98" s="66"/>
      <c r="M98" s="66"/>
      <c r="N98" s="66"/>
      <c r="O98" s="66"/>
      <c r="P98" s="66"/>
      <c r="Q98" s="66"/>
      <c r="R98" s="66"/>
      <c r="S98" s="66"/>
      <c r="T98" s="66"/>
      <c r="U98" s="66"/>
      <c r="V98" s="66"/>
      <c r="W98" s="66"/>
      <c r="X98" s="66"/>
    </row>
    <row r="99" spans="1:24">
      <c r="A99" s="326"/>
      <c r="B99" s="325"/>
      <c r="C99" s="218" t="s">
        <v>178</v>
      </c>
      <c r="D99" s="39"/>
      <c r="E99" s="358"/>
      <c r="F99" s="278"/>
      <c r="G99" s="278"/>
      <c r="H99" s="278"/>
      <c r="I99" s="278"/>
      <c r="J99" s="66"/>
      <c r="K99" s="66"/>
      <c r="L99" s="66"/>
      <c r="M99" s="66"/>
      <c r="N99" s="66"/>
      <c r="O99" s="66"/>
      <c r="P99" s="66"/>
      <c r="Q99" s="66"/>
      <c r="R99" s="66"/>
      <c r="S99" s="66"/>
      <c r="T99" s="66"/>
      <c r="U99" s="66"/>
      <c r="V99" s="66"/>
      <c r="W99" s="66"/>
      <c r="X99" s="66"/>
    </row>
    <row r="100" spans="1:24">
      <c r="A100" s="326"/>
      <c r="B100" s="324" t="s">
        <v>179</v>
      </c>
      <c r="C100" s="218" t="s">
        <v>180</v>
      </c>
      <c r="D100" s="39"/>
      <c r="E100" s="358"/>
      <c r="F100" s="278"/>
      <c r="G100" s="278"/>
      <c r="H100" s="278"/>
      <c r="I100" s="278"/>
      <c r="J100" s="66"/>
      <c r="K100" s="66"/>
      <c r="L100" s="66"/>
      <c r="M100" s="66"/>
      <c r="N100" s="66"/>
      <c r="O100" s="66"/>
      <c r="P100" s="66"/>
      <c r="Q100" s="66"/>
      <c r="R100" s="66"/>
      <c r="S100" s="66"/>
      <c r="T100" s="66"/>
      <c r="U100" s="66"/>
      <c r="V100" s="66"/>
      <c r="W100" s="66"/>
      <c r="X100" s="66"/>
    </row>
    <row r="101" spans="1:24">
      <c r="A101" s="326"/>
      <c r="B101" s="324"/>
      <c r="C101" s="218" t="s">
        <v>181</v>
      </c>
      <c r="D101" s="39"/>
      <c r="E101" s="358"/>
      <c r="F101" s="278"/>
      <c r="G101" s="278"/>
      <c r="H101" s="278"/>
      <c r="I101" s="278"/>
      <c r="J101" s="66"/>
      <c r="K101" s="66"/>
      <c r="L101" s="66"/>
      <c r="M101" s="66"/>
      <c r="N101" s="66"/>
      <c r="O101" s="66"/>
      <c r="P101" s="66"/>
      <c r="Q101" s="66"/>
      <c r="R101" s="66"/>
      <c r="S101" s="66"/>
      <c r="T101" s="66"/>
      <c r="U101" s="66"/>
      <c r="V101" s="66"/>
      <c r="W101" s="66"/>
      <c r="X101" s="66"/>
    </row>
    <row r="102" spans="1:24">
      <c r="A102" s="326"/>
      <c r="B102" s="324"/>
      <c r="C102" s="218" t="s">
        <v>182</v>
      </c>
      <c r="D102" s="39"/>
      <c r="E102" s="358"/>
      <c r="F102" s="278"/>
      <c r="G102" s="278"/>
      <c r="H102" s="278"/>
      <c r="I102" s="278"/>
      <c r="J102" s="66"/>
      <c r="K102" s="66"/>
      <c r="L102" s="66"/>
      <c r="M102" s="66"/>
      <c r="N102" s="66"/>
      <c r="O102" s="66"/>
      <c r="P102" s="66"/>
      <c r="Q102" s="66"/>
      <c r="R102" s="66"/>
      <c r="S102" s="66"/>
      <c r="T102" s="66"/>
      <c r="U102" s="66"/>
      <c r="V102" s="66"/>
      <c r="W102" s="66"/>
      <c r="X102" s="66"/>
    </row>
    <row r="103" spans="1:24">
      <c r="A103" s="326"/>
      <c r="B103" s="324"/>
      <c r="C103" s="218" t="s">
        <v>183</v>
      </c>
      <c r="D103" s="39"/>
      <c r="E103" s="362" t="s">
        <v>993</v>
      </c>
      <c r="F103" s="273" t="s">
        <v>994</v>
      </c>
      <c r="G103" s="273" t="s">
        <v>27</v>
      </c>
      <c r="H103" s="273" t="s">
        <v>951</v>
      </c>
      <c r="I103" s="278"/>
      <c r="J103" s="66"/>
      <c r="K103" s="66"/>
      <c r="L103" s="66"/>
      <c r="M103" s="66"/>
      <c r="N103" s="66"/>
      <c r="O103" s="66"/>
      <c r="P103" s="66"/>
      <c r="Q103" s="66"/>
      <c r="R103" s="66"/>
      <c r="S103" s="66"/>
      <c r="T103" s="66"/>
      <c r="U103" s="66"/>
      <c r="V103" s="66"/>
      <c r="W103" s="66"/>
      <c r="X103" s="66"/>
    </row>
    <row r="104" spans="1:24">
      <c r="A104" s="326"/>
      <c r="B104" s="324"/>
      <c r="C104" s="218" t="s">
        <v>184</v>
      </c>
      <c r="D104" s="39"/>
      <c r="E104" s="363" t="s">
        <v>995</v>
      </c>
      <c r="F104" s="291" t="s">
        <v>996</v>
      </c>
      <c r="G104" s="292" t="s">
        <v>186</v>
      </c>
      <c r="H104" s="291" t="s">
        <v>951</v>
      </c>
      <c r="I104" s="278"/>
      <c r="J104" s="66"/>
      <c r="K104" s="66"/>
      <c r="L104" s="66"/>
      <c r="M104" s="66"/>
      <c r="N104" s="66"/>
      <c r="O104" s="66"/>
      <c r="P104" s="66"/>
      <c r="Q104" s="66"/>
      <c r="R104" s="66"/>
      <c r="S104" s="66"/>
      <c r="T104" s="66"/>
      <c r="U104" s="66"/>
      <c r="V104" s="66"/>
      <c r="W104" s="66"/>
      <c r="X104" s="66"/>
    </row>
    <row r="105" spans="1:24" ht="21">
      <c r="A105" s="326"/>
      <c r="B105" s="325"/>
      <c r="C105" s="218" t="s">
        <v>185</v>
      </c>
      <c r="D105" s="39"/>
      <c r="E105" s="358"/>
      <c r="F105" s="278"/>
      <c r="G105" s="278"/>
      <c r="H105" s="278"/>
      <c r="I105" s="278"/>
      <c r="J105" s="66"/>
      <c r="K105" s="66"/>
      <c r="L105" s="66"/>
      <c r="M105" s="66"/>
      <c r="N105" s="66"/>
      <c r="O105" s="66"/>
      <c r="P105" s="66"/>
      <c r="Q105" s="66"/>
      <c r="R105" s="66"/>
      <c r="S105" s="66"/>
      <c r="T105" s="66"/>
      <c r="U105" s="66"/>
      <c r="V105" s="66"/>
      <c r="W105" s="66"/>
      <c r="X105" s="66"/>
    </row>
    <row r="106" spans="1:24">
      <c r="A106" s="326"/>
      <c r="B106" s="324" t="s">
        <v>186</v>
      </c>
      <c r="C106" s="218" t="s">
        <v>187</v>
      </c>
      <c r="D106" s="39"/>
      <c r="E106" s="358"/>
      <c r="F106" s="278"/>
      <c r="G106" s="278"/>
      <c r="H106" s="278"/>
      <c r="I106" s="278"/>
      <c r="J106" s="66"/>
      <c r="K106" s="66"/>
      <c r="L106" s="66"/>
      <c r="M106" s="66"/>
      <c r="N106" s="66"/>
      <c r="O106" s="66"/>
      <c r="P106" s="66"/>
      <c r="Q106" s="66"/>
      <c r="R106" s="66"/>
      <c r="S106" s="66"/>
      <c r="T106" s="66"/>
      <c r="U106" s="66"/>
      <c r="V106" s="66"/>
      <c r="W106" s="66"/>
      <c r="X106" s="66"/>
    </row>
    <row r="107" spans="1:24">
      <c r="A107" s="326"/>
      <c r="B107" s="324"/>
      <c r="C107" s="218" t="s">
        <v>188</v>
      </c>
      <c r="D107" s="39"/>
      <c r="E107" s="362" t="s">
        <v>997</v>
      </c>
      <c r="F107" s="273" t="s">
        <v>998</v>
      </c>
      <c r="G107" s="286" t="s">
        <v>186</v>
      </c>
      <c r="H107" s="273" t="s">
        <v>15</v>
      </c>
      <c r="I107" s="278"/>
      <c r="J107" s="66"/>
      <c r="K107" s="66"/>
      <c r="L107" s="66"/>
      <c r="M107" s="66"/>
      <c r="N107" s="66"/>
      <c r="O107" s="66"/>
      <c r="P107" s="66"/>
      <c r="Q107" s="66"/>
      <c r="R107" s="66"/>
      <c r="S107" s="66"/>
      <c r="T107" s="66"/>
      <c r="U107" s="66"/>
      <c r="V107" s="66"/>
      <c r="W107" s="66"/>
      <c r="X107" s="66"/>
    </row>
    <row r="108" spans="1:24">
      <c r="A108" s="326"/>
      <c r="B108" s="324"/>
      <c r="C108" s="218" t="s">
        <v>189</v>
      </c>
      <c r="D108" s="39"/>
      <c r="E108" s="362" t="s">
        <v>999</v>
      </c>
      <c r="F108" s="273" t="s">
        <v>1000</v>
      </c>
      <c r="G108" s="286" t="s">
        <v>186</v>
      </c>
      <c r="H108" s="273" t="s">
        <v>951</v>
      </c>
      <c r="I108" s="278"/>
      <c r="J108" s="66"/>
      <c r="K108" s="66"/>
      <c r="L108" s="66"/>
      <c r="M108" s="66"/>
      <c r="N108" s="66"/>
      <c r="O108" s="66"/>
      <c r="P108" s="66"/>
      <c r="Q108" s="66"/>
      <c r="R108" s="66"/>
      <c r="S108" s="66"/>
      <c r="T108" s="66"/>
      <c r="U108" s="66"/>
      <c r="V108" s="66"/>
      <c r="W108" s="66"/>
      <c r="X108" s="66"/>
    </row>
    <row r="109" spans="1:24">
      <c r="A109" s="326"/>
      <c r="B109" s="324"/>
      <c r="C109" s="218" t="s">
        <v>190</v>
      </c>
      <c r="D109" s="39"/>
      <c r="E109" s="358"/>
      <c r="F109" s="278"/>
      <c r="G109" s="278"/>
      <c r="H109" s="278"/>
      <c r="I109" s="278"/>
      <c r="J109" s="66"/>
      <c r="K109" s="66"/>
      <c r="L109" s="66"/>
      <c r="M109" s="66"/>
      <c r="N109" s="66"/>
      <c r="O109" s="66"/>
      <c r="P109" s="66"/>
      <c r="Q109" s="66"/>
      <c r="R109" s="66"/>
      <c r="S109" s="66"/>
      <c r="T109" s="66"/>
      <c r="U109" s="66"/>
      <c r="V109" s="66"/>
      <c r="W109" s="66"/>
      <c r="X109" s="66"/>
    </row>
    <row r="110" spans="1:24">
      <c r="A110" s="326"/>
      <c r="B110" s="324"/>
      <c r="C110" s="218" t="s">
        <v>191</v>
      </c>
      <c r="D110" s="39"/>
      <c r="E110" s="358"/>
      <c r="F110" s="278"/>
      <c r="G110" s="278"/>
      <c r="H110" s="278"/>
      <c r="I110" s="278"/>
      <c r="J110" s="66"/>
      <c r="K110" s="66"/>
      <c r="L110" s="66"/>
      <c r="M110" s="66"/>
      <c r="N110" s="66"/>
      <c r="O110" s="66"/>
      <c r="P110" s="66"/>
      <c r="Q110" s="66"/>
      <c r="R110" s="66"/>
      <c r="S110" s="66"/>
      <c r="T110" s="66"/>
      <c r="U110" s="66"/>
      <c r="V110" s="66"/>
      <c r="W110" s="66"/>
      <c r="X110" s="66"/>
    </row>
    <row r="111" spans="1:24">
      <c r="A111" s="326"/>
      <c r="B111" s="324"/>
      <c r="C111" s="218" t="s">
        <v>192</v>
      </c>
      <c r="D111" s="39"/>
      <c r="E111" s="364" t="s">
        <v>1001</v>
      </c>
      <c r="F111" s="287" t="s">
        <v>1002</v>
      </c>
      <c r="G111" s="278" t="s">
        <v>186</v>
      </c>
      <c r="H111" s="278"/>
      <c r="I111" s="278"/>
      <c r="J111" s="66"/>
      <c r="K111" s="66"/>
      <c r="L111" s="66"/>
      <c r="M111" s="66"/>
      <c r="N111" s="66"/>
      <c r="O111" s="66"/>
      <c r="P111" s="66"/>
      <c r="Q111" s="66"/>
      <c r="R111" s="66"/>
      <c r="S111" s="66"/>
      <c r="T111" s="66"/>
      <c r="U111" s="66"/>
      <c r="V111" s="66"/>
      <c r="W111" s="66"/>
      <c r="X111" s="66"/>
    </row>
    <row r="112" spans="1:24">
      <c r="A112" s="326"/>
      <c r="B112" s="324"/>
      <c r="C112" s="218" t="s">
        <v>193</v>
      </c>
      <c r="D112" s="39"/>
      <c r="E112" s="358"/>
      <c r="F112" s="278"/>
      <c r="G112" s="278"/>
      <c r="H112" s="278"/>
      <c r="I112" s="278"/>
      <c r="J112" s="66"/>
      <c r="K112" s="66"/>
      <c r="L112" s="66"/>
      <c r="M112" s="66"/>
      <c r="N112" s="66"/>
      <c r="O112" s="66"/>
      <c r="P112" s="66"/>
      <c r="Q112" s="66"/>
      <c r="R112" s="66"/>
      <c r="S112" s="66"/>
      <c r="T112" s="66"/>
      <c r="U112" s="66"/>
      <c r="V112" s="66"/>
      <c r="W112" s="66"/>
      <c r="X112" s="66"/>
    </row>
    <row r="113" spans="1:24">
      <c r="A113" s="326"/>
      <c r="B113" s="324"/>
      <c r="C113" s="218" t="s">
        <v>194</v>
      </c>
      <c r="D113" s="39"/>
      <c r="E113" s="358"/>
      <c r="F113" s="278"/>
      <c r="G113" s="278"/>
      <c r="H113" s="278"/>
      <c r="I113" s="278"/>
      <c r="J113" s="66"/>
      <c r="K113" s="66"/>
      <c r="L113" s="66"/>
      <c r="M113" s="66"/>
      <c r="N113" s="66"/>
      <c r="O113" s="66"/>
      <c r="P113" s="66"/>
      <c r="Q113" s="66"/>
      <c r="R113" s="66"/>
      <c r="S113" s="66"/>
      <c r="T113" s="66"/>
      <c r="U113" s="66"/>
      <c r="V113" s="66"/>
      <c r="W113" s="66"/>
      <c r="X113" s="66"/>
    </row>
    <row r="114" spans="1:24">
      <c r="A114" s="326"/>
      <c r="B114" s="324"/>
      <c r="C114" s="218" t="s">
        <v>196</v>
      </c>
      <c r="D114" s="39"/>
      <c r="E114" s="362" t="s">
        <v>1003</v>
      </c>
      <c r="F114" s="273" t="s">
        <v>1004</v>
      </c>
      <c r="G114" s="286" t="s">
        <v>186</v>
      </c>
      <c r="H114" s="273" t="s">
        <v>225</v>
      </c>
      <c r="I114" s="273" t="s">
        <v>951</v>
      </c>
      <c r="J114" s="66"/>
      <c r="K114" s="66"/>
      <c r="L114" s="66"/>
      <c r="M114" s="66"/>
      <c r="N114" s="66"/>
      <c r="O114" s="66"/>
      <c r="P114" s="66"/>
      <c r="Q114" s="66"/>
      <c r="R114" s="66"/>
      <c r="S114" s="66"/>
      <c r="T114" s="66"/>
      <c r="U114" s="66"/>
      <c r="V114" s="66"/>
      <c r="W114" s="66"/>
      <c r="X114" s="66"/>
    </row>
    <row r="115" spans="1:24">
      <c r="A115" s="326"/>
      <c r="B115" s="324"/>
      <c r="C115" s="218" t="s">
        <v>965</v>
      </c>
      <c r="D115" s="226" t="s">
        <v>119</v>
      </c>
      <c r="E115" s="358"/>
      <c r="F115" s="278"/>
      <c r="G115" s="278"/>
      <c r="H115" s="278"/>
      <c r="I115" s="278"/>
      <c r="J115" s="66"/>
      <c r="K115" s="66"/>
      <c r="L115" s="66"/>
      <c r="M115" s="66"/>
      <c r="N115" s="66"/>
      <c r="O115" s="66"/>
      <c r="P115" s="66"/>
      <c r="Q115" s="66"/>
      <c r="R115" s="66"/>
      <c r="S115" s="66"/>
      <c r="T115" s="66"/>
      <c r="U115" s="66"/>
      <c r="V115" s="66"/>
      <c r="W115" s="66"/>
      <c r="X115" s="66"/>
    </row>
    <row r="116" spans="1:24">
      <c r="A116" s="326"/>
      <c r="B116" s="324"/>
      <c r="C116" s="223" t="s">
        <v>965</v>
      </c>
      <c r="D116" s="227" t="s">
        <v>198</v>
      </c>
      <c r="E116" s="358"/>
      <c r="F116" s="278"/>
      <c r="G116" s="278"/>
      <c r="H116" s="278"/>
      <c r="I116" s="278"/>
      <c r="J116" s="66"/>
      <c r="K116" s="66"/>
      <c r="L116" s="66"/>
      <c r="M116" s="66"/>
      <c r="N116" s="66"/>
      <c r="O116" s="66"/>
      <c r="P116" s="66"/>
      <c r="Q116" s="66"/>
      <c r="R116" s="66"/>
      <c r="S116" s="66"/>
      <c r="T116" s="66"/>
      <c r="U116" s="66"/>
      <c r="V116" s="66"/>
      <c r="W116" s="66"/>
      <c r="X116" s="66"/>
    </row>
    <row r="117" spans="1:24">
      <c r="A117" s="326"/>
      <c r="B117" s="324"/>
      <c r="C117" s="218" t="s">
        <v>965</v>
      </c>
      <c r="D117" s="228" t="s">
        <v>200</v>
      </c>
      <c r="I117" s="278"/>
      <c r="J117" s="66"/>
      <c r="K117" s="66"/>
      <c r="L117" s="66"/>
      <c r="M117" s="66"/>
      <c r="N117" s="66"/>
      <c r="O117" s="66"/>
      <c r="P117" s="66"/>
      <c r="Q117" s="66"/>
      <c r="R117" s="66"/>
      <c r="S117" s="66"/>
      <c r="T117" s="66"/>
      <c r="U117" s="66"/>
      <c r="V117" s="66"/>
      <c r="W117" s="66"/>
      <c r="X117" s="66"/>
    </row>
    <row r="118" spans="1:24">
      <c r="A118" s="326"/>
      <c r="B118" s="324"/>
      <c r="C118" s="218" t="s">
        <v>202</v>
      </c>
      <c r="D118" s="39"/>
      <c r="E118" s="365" t="s">
        <v>1005</v>
      </c>
      <c r="F118" s="298" t="s">
        <v>1006</v>
      </c>
      <c r="G118" s="299" t="s">
        <v>186</v>
      </c>
      <c r="H118" s="300" t="s">
        <v>225</v>
      </c>
      <c r="I118" s="278"/>
      <c r="J118" s="66"/>
      <c r="K118" s="66"/>
      <c r="L118" s="66"/>
      <c r="M118" s="66"/>
      <c r="N118" s="66"/>
      <c r="O118" s="66"/>
      <c r="P118" s="66"/>
      <c r="Q118" s="66"/>
      <c r="R118" s="66"/>
      <c r="S118" s="66"/>
      <c r="T118" s="66"/>
      <c r="U118" s="66"/>
      <c r="V118" s="66"/>
      <c r="W118" s="66"/>
      <c r="X118" s="66"/>
    </row>
    <row r="119" spans="1:24">
      <c r="A119" s="326"/>
      <c r="B119" s="324"/>
      <c r="C119" s="218" t="s">
        <v>203</v>
      </c>
      <c r="D119" s="39"/>
      <c r="E119" s="362" t="s">
        <v>1007</v>
      </c>
      <c r="F119" s="273" t="s">
        <v>1008</v>
      </c>
      <c r="G119" s="286" t="s">
        <v>186</v>
      </c>
      <c r="H119" s="273" t="s">
        <v>951</v>
      </c>
      <c r="I119" s="278"/>
      <c r="J119" s="66"/>
      <c r="K119" s="66"/>
      <c r="L119" s="66"/>
      <c r="M119" s="66"/>
      <c r="N119" s="66"/>
      <c r="O119" s="66"/>
      <c r="P119" s="66"/>
      <c r="Q119" s="66"/>
      <c r="R119" s="66"/>
      <c r="S119" s="66"/>
      <c r="T119" s="66"/>
      <c r="U119" s="66"/>
      <c r="V119" s="66"/>
      <c r="W119" s="66"/>
      <c r="X119" s="66"/>
    </row>
    <row r="120" spans="1:24">
      <c r="A120" s="326"/>
      <c r="B120" s="324"/>
      <c r="C120" s="218" t="s">
        <v>204</v>
      </c>
      <c r="D120" s="39"/>
      <c r="E120" s="366" t="s">
        <v>1009</v>
      </c>
      <c r="F120" s="272" t="s">
        <v>1010</v>
      </c>
      <c r="G120" s="274" t="s">
        <v>186</v>
      </c>
      <c r="H120" s="272" t="s">
        <v>951</v>
      </c>
      <c r="I120" s="278"/>
      <c r="J120" s="66"/>
      <c r="K120" s="66"/>
      <c r="L120" s="66"/>
      <c r="M120" s="66"/>
      <c r="N120" s="66"/>
      <c r="O120" s="66"/>
      <c r="P120" s="66"/>
      <c r="Q120" s="66"/>
      <c r="R120" s="66"/>
      <c r="S120" s="66"/>
      <c r="T120" s="66"/>
      <c r="U120" s="66"/>
      <c r="V120" s="66"/>
      <c r="W120" s="66"/>
      <c r="X120" s="66"/>
    </row>
    <row r="121" spans="1:24">
      <c r="A121" s="326"/>
      <c r="B121" s="324"/>
      <c r="C121" s="218" t="s">
        <v>205</v>
      </c>
      <c r="D121" s="39"/>
      <c r="E121" s="362" t="s">
        <v>1011</v>
      </c>
      <c r="F121" s="273" t="s">
        <v>1012</v>
      </c>
      <c r="G121" s="286" t="s">
        <v>186</v>
      </c>
      <c r="H121" s="273" t="s">
        <v>951</v>
      </c>
      <c r="I121" s="278"/>
      <c r="J121" s="66"/>
      <c r="K121" s="66"/>
      <c r="L121" s="66"/>
      <c r="M121" s="66"/>
      <c r="N121" s="66"/>
      <c r="O121" s="66"/>
      <c r="P121" s="66"/>
      <c r="Q121" s="66"/>
      <c r="R121" s="66"/>
      <c r="S121" s="66"/>
      <c r="T121" s="66"/>
      <c r="U121" s="66"/>
      <c r="V121" s="66"/>
      <c r="W121" s="66"/>
      <c r="X121" s="66"/>
    </row>
    <row r="122" spans="1:24">
      <c r="A122" s="326"/>
      <c r="B122" s="324"/>
      <c r="C122" s="218" t="s">
        <v>206</v>
      </c>
      <c r="D122" s="39"/>
      <c r="E122" s="358"/>
      <c r="F122" s="278"/>
      <c r="G122" s="278"/>
      <c r="H122" s="278"/>
      <c r="I122" s="278"/>
      <c r="J122" s="66"/>
      <c r="K122" s="66"/>
      <c r="L122" s="66"/>
      <c r="M122" s="66"/>
      <c r="N122" s="66"/>
      <c r="O122" s="66"/>
      <c r="P122" s="66"/>
      <c r="Q122" s="66"/>
      <c r="R122" s="66"/>
      <c r="S122" s="66"/>
      <c r="T122" s="66"/>
      <c r="U122" s="66"/>
      <c r="V122" s="66"/>
      <c r="W122" s="66"/>
      <c r="X122" s="66"/>
    </row>
    <row r="123" spans="1:24">
      <c r="A123" s="326"/>
      <c r="B123" s="324"/>
      <c r="C123" s="218" t="s">
        <v>207</v>
      </c>
      <c r="D123" s="39"/>
      <c r="E123" s="367" t="s">
        <v>1013</v>
      </c>
      <c r="F123" s="289" t="s">
        <v>1014</v>
      </c>
      <c r="G123" s="290" t="s">
        <v>186</v>
      </c>
      <c r="H123" s="289" t="s">
        <v>15</v>
      </c>
      <c r="I123" s="278"/>
      <c r="J123" s="66"/>
      <c r="K123" s="66"/>
      <c r="L123" s="66"/>
      <c r="M123" s="66"/>
      <c r="N123" s="66"/>
      <c r="O123" s="66"/>
      <c r="P123" s="66"/>
      <c r="Q123" s="66"/>
      <c r="R123" s="66"/>
      <c r="S123" s="66"/>
      <c r="T123" s="66"/>
      <c r="U123" s="66"/>
      <c r="V123" s="66"/>
      <c r="W123" s="66"/>
      <c r="X123" s="66"/>
    </row>
    <row r="124" spans="1:24">
      <c r="A124" s="326"/>
      <c r="B124" s="324"/>
      <c r="C124" s="218" t="s">
        <v>208</v>
      </c>
      <c r="D124" s="39"/>
      <c r="E124" s="362" t="s">
        <v>1015</v>
      </c>
      <c r="F124" s="273" t="s">
        <v>1016</v>
      </c>
      <c r="G124" s="286" t="s">
        <v>186</v>
      </c>
      <c r="H124" s="273" t="s">
        <v>225</v>
      </c>
      <c r="I124" s="286" t="s">
        <v>1017</v>
      </c>
      <c r="J124" s="66"/>
      <c r="K124" s="66"/>
      <c r="L124" s="66"/>
      <c r="M124" s="66"/>
      <c r="N124" s="66"/>
      <c r="O124" s="66"/>
      <c r="P124" s="66"/>
      <c r="Q124" s="66"/>
      <c r="R124" s="66"/>
      <c r="S124" s="66"/>
      <c r="T124" s="66"/>
      <c r="U124" s="66"/>
      <c r="V124" s="66"/>
      <c r="W124" s="66"/>
      <c r="X124" s="66"/>
    </row>
    <row r="125" spans="1:24">
      <c r="A125" s="326"/>
      <c r="B125" s="325"/>
      <c r="C125" s="218" t="s">
        <v>209</v>
      </c>
      <c r="D125" s="39"/>
      <c r="E125" s="368" t="s">
        <v>1018</v>
      </c>
      <c r="F125" s="294" t="s">
        <v>209</v>
      </c>
      <c r="G125" s="295" t="s">
        <v>1017</v>
      </c>
      <c r="H125" s="278"/>
      <c r="I125" s="278"/>
      <c r="J125" s="66"/>
      <c r="K125" s="66"/>
      <c r="L125" s="66"/>
      <c r="M125" s="66"/>
      <c r="N125" s="66"/>
      <c r="O125" s="66"/>
      <c r="P125" s="66"/>
      <c r="Q125" s="66"/>
      <c r="R125" s="66"/>
      <c r="S125" s="66"/>
      <c r="T125" s="66"/>
      <c r="U125" s="66"/>
      <c r="V125" s="66"/>
      <c r="W125" s="66"/>
      <c r="X125" s="66"/>
    </row>
    <row r="126" spans="1:24">
      <c r="A126" s="326"/>
      <c r="B126" s="324" t="s">
        <v>210</v>
      </c>
      <c r="C126" s="218" t="s">
        <v>211</v>
      </c>
      <c r="D126" s="39"/>
      <c r="E126" s="366" t="s">
        <v>1019</v>
      </c>
      <c r="F126" s="272" t="s">
        <v>1020</v>
      </c>
      <c r="G126" s="272" t="s">
        <v>1021</v>
      </c>
      <c r="H126" s="272" t="s">
        <v>15</v>
      </c>
      <c r="I126" s="278"/>
      <c r="J126" s="66"/>
      <c r="K126" s="66"/>
      <c r="L126" s="66"/>
      <c r="M126" s="66"/>
      <c r="N126" s="66"/>
      <c r="O126" s="66"/>
      <c r="P126" s="66"/>
      <c r="Q126" s="66"/>
      <c r="R126" s="66"/>
      <c r="S126" s="66"/>
      <c r="T126" s="66"/>
      <c r="U126" s="66"/>
      <c r="V126" s="66"/>
      <c r="W126" s="66"/>
      <c r="X126" s="66"/>
    </row>
    <row r="127" spans="1:24">
      <c r="A127" s="326"/>
      <c r="B127" s="324"/>
      <c r="C127" s="218" t="s">
        <v>213</v>
      </c>
      <c r="D127" s="39"/>
      <c r="E127" s="358"/>
      <c r="F127" s="278"/>
      <c r="G127" s="278"/>
      <c r="H127" s="278"/>
      <c r="I127" s="278"/>
      <c r="J127" s="66"/>
      <c r="K127" s="66"/>
      <c r="L127" s="66"/>
      <c r="M127" s="66"/>
      <c r="N127" s="66"/>
      <c r="O127" s="66"/>
      <c r="P127" s="66"/>
      <c r="Q127" s="66"/>
      <c r="R127" s="66"/>
      <c r="S127" s="66"/>
      <c r="T127" s="66"/>
      <c r="U127" s="66"/>
      <c r="V127" s="66"/>
      <c r="W127" s="66"/>
      <c r="X127" s="66"/>
    </row>
    <row r="128" spans="1:24">
      <c r="A128" s="326"/>
      <c r="B128" s="324"/>
      <c r="C128" s="218" t="s">
        <v>214</v>
      </c>
      <c r="D128" s="39"/>
      <c r="E128" s="358"/>
      <c r="F128" s="278"/>
      <c r="G128" s="278"/>
      <c r="H128" s="278"/>
      <c r="I128" s="278"/>
      <c r="J128" s="66"/>
      <c r="K128" s="66"/>
      <c r="L128" s="66"/>
      <c r="M128" s="66"/>
      <c r="N128" s="66"/>
      <c r="O128" s="66"/>
      <c r="P128" s="66"/>
      <c r="Q128" s="66"/>
      <c r="R128" s="66"/>
      <c r="S128" s="66"/>
      <c r="T128" s="66"/>
      <c r="U128" s="66"/>
      <c r="V128" s="66"/>
      <c r="W128" s="66"/>
      <c r="X128" s="66"/>
    </row>
    <row r="129" spans="1:24">
      <c r="A129" s="326"/>
      <c r="B129" s="324"/>
      <c r="C129" s="218" t="s">
        <v>215</v>
      </c>
      <c r="D129" s="39"/>
      <c r="E129" s="362" t="s">
        <v>1022</v>
      </c>
      <c r="F129" s="273" t="s">
        <v>215</v>
      </c>
      <c r="G129" s="286" t="s">
        <v>1023</v>
      </c>
      <c r="H129" s="273" t="s">
        <v>1024</v>
      </c>
      <c r="I129" s="273" t="s">
        <v>1025</v>
      </c>
      <c r="J129" s="66"/>
      <c r="K129" s="66"/>
      <c r="L129" s="66"/>
      <c r="M129" s="66"/>
      <c r="N129" s="66"/>
      <c r="O129" s="66"/>
      <c r="P129" s="66"/>
      <c r="Q129" s="66"/>
      <c r="R129" s="66"/>
      <c r="S129" s="66"/>
      <c r="T129" s="66"/>
      <c r="U129" s="66"/>
      <c r="V129" s="66"/>
      <c r="W129" s="66"/>
      <c r="X129" s="66"/>
    </row>
    <row r="130" spans="1:24">
      <c r="A130" s="326"/>
      <c r="B130" s="324"/>
      <c r="C130" s="218" t="s">
        <v>216</v>
      </c>
      <c r="D130" s="39"/>
      <c r="E130" s="358"/>
      <c r="F130" s="278"/>
      <c r="G130" s="278"/>
      <c r="H130" s="278"/>
      <c r="I130" s="278"/>
      <c r="J130" s="66"/>
      <c r="K130" s="66"/>
      <c r="L130" s="66"/>
      <c r="M130" s="66"/>
      <c r="N130" s="66"/>
      <c r="O130" s="66"/>
      <c r="P130" s="66"/>
      <c r="Q130" s="66"/>
      <c r="R130" s="66"/>
      <c r="S130" s="66"/>
      <c r="T130" s="66"/>
      <c r="U130" s="66"/>
      <c r="V130" s="66"/>
      <c r="W130" s="66"/>
      <c r="X130" s="66"/>
    </row>
    <row r="131" spans="1:24">
      <c r="A131" s="326"/>
      <c r="B131" s="324"/>
      <c r="C131" s="218" t="s">
        <v>217</v>
      </c>
      <c r="D131" s="39"/>
      <c r="E131" s="362" t="s">
        <v>1026</v>
      </c>
      <c r="F131" s="273" t="s">
        <v>1027</v>
      </c>
      <c r="G131" s="286" t="s">
        <v>186</v>
      </c>
      <c r="H131" s="286" t="s">
        <v>1024</v>
      </c>
      <c r="I131" s="278"/>
      <c r="J131" s="66"/>
      <c r="K131" s="66"/>
      <c r="L131" s="66"/>
      <c r="M131" s="66"/>
      <c r="N131" s="66"/>
      <c r="O131" s="66"/>
      <c r="P131" s="66"/>
      <c r="Q131" s="66"/>
      <c r="R131" s="66"/>
      <c r="S131" s="66"/>
      <c r="T131" s="66"/>
      <c r="U131" s="66"/>
      <c r="V131" s="66"/>
      <c r="W131" s="66"/>
      <c r="X131" s="66"/>
    </row>
    <row r="132" spans="1:24">
      <c r="A132" s="326"/>
      <c r="B132" s="324"/>
      <c r="C132" s="218" t="s">
        <v>218</v>
      </c>
      <c r="D132" s="39"/>
      <c r="E132" s="358"/>
      <c r="F132" s="278"/>
      <c r="G132" s="278"/>
      <c r="H132" s="278"/>
      <c r="I132" s="278"/>
      <c r="J132" s="66"/>
      <c r="K132" s="66"/>
      <c r="L132" s="66"/>
      <c r="M132" s="66"/>
      <c r="N132" s="66"/>
      <c r="O132" s="66"/>
      <c r="P132" s="66"/>
      <c r="Q132" s="66"/>
      <c r="R132" s="66"/>
      <c r="S132" s="66"/>
      <c r="T132" s="66"/>
      <c r="U132" s="66"/>
      <c r="V132" s="66"/>
      <c r="W132" s="66"/>
      <c r="X132" s="66"/>
    </row>
    <row r="133" spans="1:24">
      <c r="A133" s="326"/>
      <c r="B133" s="324"/>
      <c r="C133" s="218" t="s">
        <v>219</v>
      </c>
      <c r="D133" s="39"/>
      <c r="E133" s="358"/>
      <c r="F133" s="278"/>
      <c r="G133" s="278"/>
      <c r="H133" s="278"/>
      <c r="I133" s="278"/>
      <c r="J133" s="66"/>
      <c r="K133" s="66"/>
      <c r="L133" s="66"/>
      <c r="M133" s="66"/>
      <c r="N133" s="66"/>
      <c r="O133" s="66"/>
      <c r="P133" s="66"/>
      <c r="Q133" s="66"/>
      <c r="R133" s="66"/>
      <c r="S133" s="66"/>
      <c r="T133" s="66"/>
      <c r="U133" s="66"/>
      <c r="V133" s="66"/>
      <c r="W133" s="66"/>
      <c r="X133" s="66"/>
    </row>
    <row r="134" spans="1:24">
      <c r="A134" s="326"/>
      <c r="B134" s="324"/>
      <c r="C134" s="218" t="s">
        <v>220</v>
      </c>
      <c r="D134" s="39"/>
      <c r="E134" s="358"/>
      <c r="F134" s="278"/>
      <c r="G134" s="278"/>
      <c r="H134" s="278"/>
      <c r="I134" s="278"/>
      <c r="J134" s="66"/>
      <c r="K134" s="66"/>
      <c r="L134" s="66"/>
      <c r="M134" s="66"/>
      <c r="N134" s="66"/>
      <c r="O134" s="66"/>
      <c r="P134" s="66"/>
      <c r="Q134" s="66"/>
      <c r="R134" s="66"/>
      <c r="S134" s="66"/>
      <c r="T134" s="66"/>
      <c r="U134" s="66"/>
      <c r="V134" s="66"/>
      <c r="W134" s="66"/>
      <c r="X134" s="66"/>
    </row>
    <row r="135" spans="1:24">
      <c r="A135" s="326"/>
      <c r="B135" s="324"/>
      <c r="C135" s="218" t="s">
        <v>221</v>
      </c>
      <c r="D135" s="39"/>
      <c r="E135" s="358"/>
      <c r="F135" s="278"/>
      <c r="G135" s="278"/>
      <c r="H135" s="278"/>
      <c r="I135" s="278"/>
      <c r="J135" s="66"/>
      <c r="K135" s="66"/>
      <c r="L135" s="66"/>
      <c r="M135" s="66"/>
      <c r="N135" s="66"/>
      <c r="O135" s="66"/>
      <c r="P135" s="66"/>
      <c r="Q135" s="66"/>
      <c r="R135" s="66"/>
      <c r="S135" s="66"/>
      <c r="T135" s="66"/>
      <c r="U135" s="66"/>
      <c r="V135" s="66"/>
      <c r="W135" s="66"/>
      <c r="X135" s="66"/>
    </row>
    <row r="136" spans="1:24">
      <c r="A136" s="326"/>
      <c r="B136" s="324"/>
      <c r="C136" s="218" t="s">
        <v>222</v>
      </c>
      <c r="D136" s="39"/>
      <c r="E136" s="358"/>
      <c r="F136" s="278"/>
      <c r="G136" s="278"/>
      <c r="H136" s="278"/>
      <c r="I136" s="278"/>
      <c r="J136" s="66"/>
      <c r="K136" s="66"/>
      <c r="L136" s="66"/>
      <c r="M136" s="66"/>
      <c r="N136" s="66"/>
      <c r="O136" s="66"/>
      <c r="P136" s="66"/>
      <c r="Q136" s="66"/>
      <c r="R136" s="66"/>
      <c r="S136" s="66"/>
      <c r="T136" s="66"/>
      <c r="U136" s="66"/>
      <c r="V136" s="66"/>
      <c r="W136" s="66"/>
      <c r="X136" s="66"/>
    </row>
    <row r="137" spans="1:24">
      <c r="A137" s="326"/>
      <c r="B137" s="324"/>
      <c r="C137" s="218" t="s">
        <v>223</v>
      </c>
      <c r="D137" s="39"/>
      <c r="E137" s="358"/>
      <c r="F137" s="278"/>
      <c r="G137" s="278"/>
      <c r="H137" s="278"/>
      <c r="I137" s="278"/>
      <c r="J137" s="66"/>
      <c r="K137" s="66"/>
      <c r="L137" s="66"/>
      <c r="M137" s="66"/>
      <c r="N137" s="66"/>
      <c r="O137" s="66"/>
      <c r="P137" s="66"/>
      <c r="Q137" s="66"/>
      <c r="R137" s="66"/>
      <c r="S137" s="66"/>
      <c r="T137" s="66"/>
      <c r="U137" s="66"/>
      <c r="V137" s="66"/>
      <c r="W137" s="66"/>
      <c r="X137" s="66"/>
    </row>
    <row r="138" spans="1:24">
      <c r="A138" s="326"/>
      <c r="B138" s="325"/>
      <c r="C138" s="218" t="s">
        <v>224</v>
      </c>
      <c r="D138" s="39"/>
      <c r="E138" s="362" t="s">
        <v>1028</v>
      </c>
      <c r="F138" s="273" t="s">
        <v>1029</v>
      </c>
      <c r="G138" s="286" t="s">
        <v>186</v>
      </c>
      <c r="H138" s="286" t="s">
        <v>1024</v>
      </c>
      <c r="I138" s="286" t="s">
        <v>983</v>
      </c>
      <c r="J138" s="66"/>
      <c r="K138" s="66"/>
      <c r="L138" s="66"/>
      <c r="M138" s="66"/>
      <c r="N138" s="66"/>
      <c r="O138" s="66"/>
      <c r="P138" s="66"/>
      <c r="Q138" s="66"/>
      <c r="R138" s="66"/>
      <c r="S138" s="66"/>
      <c r="T138" s="66"/>
      <c r="U138" s="66"/>
      <c r="V138" s="66"/>
      <c r="W138" s="66"/>
      <c r="X138" s="66"/>
    </row>
    <row r="139" spans="1:24">
      <c r="A139" s="326"/>
      <c r="B139" s="324" t="s">
        <v>225</v>
      </c>
      <c r="C139" s="218" t="s">
        <v>226</v>
      </c>
      <c r="D139" s="39"/>
      <c r="E139" s="358"/>
      <c r="F139" s="278"/>
      <c r="G139" s="278"/>
      <c r="H139" s="278"/>
      <c r="I139" s="278"/>
      <c r="J139" s="66"/>
      <c r="K139" s="66"/>
      <c r="L139" s="66"/>
      <c r="M139" s="66"/>
      <c r="N139" s="66"/>
      <c r="O139" s="66"/>
      <c r="P139" s="66"/>
      <c r="Q139" s="66"/>
      <c r="R139" s="66"/>
      <c r="S139" s="66"/>
      <c r="T139" s="66"/>
      <c r="U139" s="66"/>
      <c r="V139" s="66"/>
      <c r="W139" s="66"/>
      <c r="X139" s="66"/>
    </row>
    <row r="140" spans="1:24">
      <c r="A140" s="326"/>
      <c r="B140" s="324"/>
      <c r="C140" s="218" t="s">
        <v>227</v>
      </c>
      <c r="D140" s="39"/>
      <c r="E140" s="366" t="s">
        <v>1030</v>
      </c>
      <c r="F140" s="272" t="s">
        <v>1031</v>
      </c>
      <c r="G140" s="274" t="s">
        <v>225</v>
      </c>
      <c r="H140" s="274" t="s">
        <v>15</v>
      </c>
      <c r="I140" s="278"/>
      <c r="J140" s="66"/>
      <c r="K140" s="66"/>
      <c r="L140" s="66"/>
      <c r="M140" s="66"/>
      <c r="N140" s="66"/>
      <c r="O140" s="66"/>
      <c r="P140" s="66"/>
      <c r="Q140" s="66"/>
      <c r="R140" s="66"/>
      <c r="S140" s="66"/>
      <c r="T140" s="66"/>
      <c r="U140" s="66"/>
      <c r="V140" s="66"/>
      <c r="W140" s="66"/>
      <c r="X140" s="66"/>
    </row>
    <row r="141" spans="1:24">
      <c r="A141" s="326"/>
      <c r="B141" s="324"/>
      <c r="C141" s="218" t="s">
        <v>228</v>
      </c>
      <c r="D141" s="39"/>
      <c r="E141" s="366" t="s">
        <v>1032</v>
      </c>
      <c r="F141" s="272" t="s">
        <v>1033</v>
      </c>
      <c r="G141" s="272" t="s">
        <v>225</v>
      </c>
      <c r="H141" s="274" t="s">
        <v>635</v>
      </c>
      <c r="I141" s="274"/>
      <c r="J141" s="66"/>
      <c r="K141" s="66"/>
      <c r="L141" s="66"/>
      <c r="M141" s="66"/>
      <c r="N141" s="66"/>
      <c r="O141" s="66"/>
      <c r="P141" s="66"/>
      <c r="Q141" s="66"/>
      <c r="R141" s="66"/>
      <c r="S141" s="66"/>
      <c r="T141" s="66"/>
      <c r="U141" s="66"/>
      <c r="V141" s="66"/>
      <c r="W141" s="66"/>
      <c r="X141" s="66"/>
    </row>
    <row r="142" spans="1:24" ht="21">
      <c r="A142" s="326"/>
      <c r="B142" s="324"/>
      <c r="C142" s="218" t="s">
        <v>229</v>
      </c>
      <c r="D142" s="39"/>
      <c r="E142" s="365" t="s">
        <v>1034</v>
      </c>
      <c r="F142" s="298" t="s">
        <v>1035</v>
      </c>
      <c r="G142" s="299" t="s">
        <v>225</v>
      </c>
      <c r="H142" s="278"/>
      <c r="I142" s="278"/>
      <c r="J142" s="66"/>
      <c r="K142" s="66"/>
      <c r="L142" s="66"/>
      <c r="M142" s="66"/>
      <c r="N142" s="66"/>
      <c r="O142" s="66"/>
      <c r="P142" s="66"/>
      <c r="Q142" s="66"/>
      <c r="R142" s="66"/>
      <c r="S142" s="66"/>
      <c r="T142" s="66"/>
      <c r="U142" s="66"/>
      <c r="V142" s="66"/>
      <c r="W142" s="66"/>
      <c r="X142" s="66"/>
    </row>
    <row r="143" spans="1:24">
      <c r="A143" s="326"/>
      <c r="B143" s="324"/>
      <c r="C143" s="218" t="s">
        <v>230</v>
      </c>
      <c r="D143" s="39"/>
      <c r="E143" s="358"/>
      <c r="F143" s="278"/>
      <c r="G143" s="278"/>
      <c r="H143" s="278"/>
      <c r="I143" s="278"/>
      <c r="J143" s="66"/>
      <c r="K143" s="66"/>
      <c r="L143" s="66"/>
      <c r="M143" s="66"/>
      <c r="N143" s="66"/>
      <c r="O143" s="66"/>
      <c r="P143" s="66"/>
      <c r="Q143" s="66"/>
      <c r="R143" s="66"/>
      <c r="S143" s="66"/>
      <c r="T143" s="66"/>
      <c r="U143" s="66"/>
      <c r="V143" s="66"/>
      <c r="W143" s="66"/>
      <c r="X143" s="66"/>
    </row>
    <row r="144" spans="1:24">
      <c r="A144" s="326"/>
      <c r="B144" s="324"/>
      <c r="C144" s="218" t="s">
        <v>231</v>
      </c>
      <c r="D144" s="39"/>
      <c r="E144" s="358"/>
      <c r="F144" s="278"/>
      <c r="G144" s="278"/>
      <c r="H144" s="278"/>
      <c r="I144" s="278"/>
      <c r="J144" s="66"/>
      <c r="K144" s="66"/>
      <c r="L144" s="66"/>
      <c r="M144" s="66"/>
      <c r="N144" s="66"/>
      <c r="O144" s="66"/>
      <c r="P144" s="66"/>
      <c r="Q144" s="66"/>
      <c r="R144" s="66"/>
      <c r="S144" s="66"/>
      <c r="T144" s="66"/>
      <c r="U144" s="66"/>
      <c r="V144" s="66"/>
      <c r="W144" s="66"/>
      <c r="X144" s="66"/>
    </row>
    <row r="145" spans="1:24">
      <c r="A145" s="326"/>
      <c r="B145" s="324"/>
      <c r="C145" s="218" t="s">
        <v>232</v>
      </c>
      <c r="D145" s="39"/>
      <c r="E145" s="358"/>
      <c r="F145" s="278"/>
      <c r="G145" s="278"/>
      <c r="H145" s="278"/>
      <c r="I145" s="278"/>
      <c r="J145" s="66"/>
      <c r="K145" s="66"/>
      <c r="L145" s="66"/>
      <c r="M145" s="66"/>
      <c r="N145" s="66"/>
      <c r="O145" s="66"/>
      <c r="P145" s="66"/>
      <c r="Q145" s="66"/>
      <c r="R145" s="66"/>
      <c r="S145" s="66"/>
      <c r="T145" s="66"/>
      <c r="U145" s="66"/>
      <c r="V145" s="66"/>
      <c r="W145" s="66"/>
      <c r="X145" s="66"/>
    </row>
    <row r="146" spans="1:24">
      <c r="A146" s="326"/>
      <c r="B146" s="324"/>
      <c r="C146" s="218" t="s">
        <v>233</v>
      </c>
      <c r="D146" s="39"/>
      <c r="E146" s="362" t="s">
        <v>1036</v>
      </c>
      <c r="F146" s="273" t="s">
        <v>1037</v>
      </c>
      <c r="G146" s="273" t="s">
        <v>27</v>
      </c>
      <c r="H146" s="273" t="s">
        <v>225</v>
      </c>
      <c r="I146" s="278"/>
      <c r="J146" s="66"/>
      <c r="K146" s="66"/>
      <c r="L146" s="66"/>
      <c r="M146" s="66"/>
      <c r="N146" s="66"/>
      <c r="O146" s="66"/>
      <c r="P146" s="66"/>
      <c r="Q146" s="66"/>
      <c r="R146" s="66"/>
      <c r="S146" s="66"/>
      <c r="T146" s="66"/>
      <c r="U146" s="66"/>
      <c r="V146" s="66"/>
      <c r="W146" s="66"/>
      <c r="X146" s="66"/>
    </row>
    <row r="147" spans="1:24">
      <c r="A147" s="326"/>
      <c r="B147" s="325"/>
      <c r="C147" s="218" t="s">
        <v>234</v>
      </c>
      <c r="D147" s="39"/>
      <c r="E147" s="369" t="s">
        <v>1038</v>
      </c>
      <c r="F147" s="275" t="s">
        <v>1039</v>
      </c>
      <c r="G147" s="66" t="s">
        <v>225</v>
      </c>
      <c r="H147" s="275"/>
      <c r="I147" s="278"/>
      <c r="J147" s="66"/>
      <c r="K147" s="66"/>
      <c r="L147" s="66"/>
      <c r="M147" s="66"/>
      <c r="N147" s="66"/>
      <c r="O147" s="66"/>
      <c r="P147" s="66"/>
      <c r="Q147" s="66"/>
      <c r="R147" s="66"/>
      <c r="S147" s="66"/>
      <c r="T147" s="66"/>
      <c r="U147" s="66"/>
      <c r="V147" s="66"/>
      <c r="W147" s="66"/>
      <c r="X147" s="66"/>
    </row>
    <row r="148" spans="1:24">
      <c r="A148" s="326"/>
      <c r="B148" s="324" t="s">
        <v>235</v>
      </c>
      <c r="C148" s="218" t="s">
        <v>236</v>
      </c>
      <c r="D148" s="39"/>
      <c r="E148" s="369" t="s">
        <v>1040</v>
      </c>
      <c r="F148" s="275" t="s">
        <v>235</v>
      </c>
      <c r="G148" s="39" t="s">
        <v>235</v>
      </c>
      <c r="H148" s="278"/>
      <c r="I148" s="278"/>
      <c r="J148" s="66"/>
      <c r="K148" s="66"/>
      <c r="L148" s="66"/>
      <c r="M148" s="66"/>
      <c r="N148" s="66"/>
      <c r="O148" s="66"/>
      <c r="P148" s="66"/>
      <c r="Q148" s="66"/>
      <c r="R148" s="66"/>
      <c r="S148" s="66"/>
      <c r="T148" s="66"/>
      <c r="U148" s="66"/>
      <c r="V148" s="66"/>
      <c r="W148" s="66"/>
      <c r="X148" s="66"/>
    </row>
    <row r="149" spans="1:24">
      <c r="A149" s="326"/>
      <c r="B149" s="324"/>
      <c r="C149" s="229" t="s">
        <v>238</v>
      </c>
      <c r="D149" s="39"/>
      <c r="E149" s="366" t="s">
        <v>1041</v>
      </c>
      <c r="F149" s="272" t="s">
        <v>1042</v>
      </c>
      <c r="G149" s="272" t="s">
        <v>235</v>
      </c>
      <c r="H149" s="272" t="s">
        <v>15</v>
      </c>
      <c r="I149" s="278"/>
      <c r="J149" s="66"/>
      <c r="K149" s="66"/>
      <c r="L149" s="66"/>
      <c r="M149" s="66"/>
      <c r="N149" s="66"/>
      <c r="O149" s="66"/>
      <c r="P149" s="66"/>
      <c r="Q149" s="66"/>
      <c r="R149" s="66"/>
      <c r="S149" s="66"/>
      <c r="T149" s="66"/>
      <c r="U149" s="66"/>
      <c r="V149" s="66"/>
      <c r="W149" s="66"/>
      <c r="X149" s="66"/>
    </row>
    <row r="150" spans="1:24">
      <c r="A150" s="326"/>
      <c r="B150" s="324"/>
      <c r="C150" s="85" t="s">
        <v>239</v>
      </c>
      <c r="D150" s="39"/>
      <c r="E150" s="358"/>
      <c r="F150" s="278"/>
      <c r="G150" s="278"/>
      <c r="H150" s="278"/>
      <c r="I150" s="278"/>
      <c r="J150" s="66"/>
      <c r="K150" s="66"/>
      <c r="L150" s="66"/>
      <c r="M150" s="66"/>
      <c r="N150" s="66"/>
      <c r="O150" s="66"/>
      <c r="P150" s="66"/>
      <c r="Q150" s="66"/>
      <c r="R150" s="66"/>
      <c r="S150" s="66"/>
      <c r="T150" s="66"/>
      <c r="U150" s="66"/>
      <c r="V150" s="66"/>
      <c r="W150" s="66"/>
      <c r="X150" s="66"/>
    </row>
    <row r="151" spans="1:24">
      <c r="A151" s="326"/>
      <c r="B151" s="324"/>
      <c r="C151" s="218" t="s">
        <v>965</v>
      </c>
      <c r="D151" s="230" t="s">
        <v>240</v>
      </c>
      <c r="E151" s="358"/>
      <c r="F151" s="278"/>
      <c r="G151" s="278"/>
      <c r="H151" s="278"/>
      <c r="I151" s="278"/>
      <c r="J151" s="66"/>
      <c r="K151" s="66"/>
      <c r="L151" s="66"/>
      <c r="M151" s="66"/>
      <c r="N151" s="66"/>
      <c r="O151" s="66"/>
      <c r="P151" s="66"/>
      <c r="Q151" s="66"/>
      <c r="R151" s="66"/>
      <c r="S151" s="66"/>
      <c r="T151" s="66"/>
      <c r="U151" s="66"/>
      <c r="V151" s="66"/>
      <c r="W151" s="66"/>
      <c r="X151" s="66"/>
    </row>
    <row r="152" spans="1:24">
      <c r="A152" s="326"/>
      <c r="B152" s="324"/>
      <c r="C152" s="218" t="s">
        <v>965</v>
      </c>
      <c r="D152" s="231" t="s">
        <v>242</v>
      </c>
      <c r="E152" s="358"/>
      <c r="F152" s="278"/>
      <c r="G152" s="278"/>
      <c r="H152" s="278"/>
      <c r="I152" s="278"/>
      <c r="J152" s="66"/>
      <c r="K152" s="66"/>
      <c r="L152" s="66"/>
      <c r="M152" s="66"/>
      <c r="N152" s="66"/>
      <c r="O152" s="66"/>
      <c r="P152" s="66"/>
      <c r="Q152" s="66"/>
      <c r="R152" s="66"/>
      <c r="S152" s="66"/>
      <c r="T152" s="66"/>
      <c r="U152" s="66"/>
      <c r="V152" s="66"/>
      <c r="W152" s="66"/>
      <c r="X152" s="66"/>
    </row>
    <row r="153" spans="1:24">
      <c r="A153" s="326"/>
      <c r="B153" s="324"/>
      <c r="C153" s="218" t="s">
        <v>965</v>
      </c>
      <c r="D153" s="231" t="s">
        <v>244</v>
      </c>
      <c r="E153" s="358"/>
      <c r="F153" s="278"/>
      <c r="G153" s="278"/>
      <c r="H153" s="278"/>
      <c r="I153" s="278"/>
      <c r="J153" s="66"/>
      <c r="K153" s="66"/>
      <c r="L153" s="66"/>
      <c r="M153" s="66"/>
      <c r="N153" s="66"/>
      <c r="O153" s="66"/>
      <c r="P153" s="66"/>
      <c r="Q153" s="66"/>
      <c r="R153" s="66"/>
      <c r="S153" s="66"/>
      <c r="T153" s="66"/>
      <c r="U153" s="66"/>
      <c r="V153" s="66"/>
      <c r="W153" s="66"/>
      <c r="X153" s="66"/>
    </row>
    <row r="154" spans="1:24">
      <c r="A154" s="326"/>
      <c r="B154" s="324"/>
      <c r="C154" s="218" t="s">
        <v>965</v>
      </c>
      <c r="D154" s="231" t="s">
        <v>246</v>
      </c>
      <c r="E154" s="358"/>
      <c r="F154" s="278"/>
      <c r="G154" s="278"/>
      <c r="H154" s="278"/>
      <c r="I154" s="278"/>
      <c r="J154" s="66"/>
      <c r="K154" s="66"/>
      <c r="L154" s="66"/>
      <c r="M154" s="66"/>
      <c r="N154" s="66"/>
      <c r="O154" s="66"/>
      <c r="P154" s="66"/>
      <c r="Q154" s="66"/>
      <c r="R154" s="66"/>
      <c r="S154" s="66"/>
      <c r="T154" s="66"/>
      <c r="U154" s="66"/>
      <c r="V154" s="66"/>
      <c r="W154" s="66"/>
      <c r="X154" s="66"/>
    </row>
    <row r="155" spans="1:24">
      <c r="A155" s="326"/>
      <c r="B155" s="324"/>
      <c r="C155" s="218" t="s">
        <v>965</v>
      </c>
      <c r="D155" s="231" t="s">
        <v>249</v>
      </c>
      <c r="E155" s="358"/>
      <c r="F155" s="278"/>
      <c r="G155" s="278"/>
      <c r="H155" s="278"/>
      <c r="I155" s="278"/>
      <c r="J155" s="66"/>
      <c r="K155" s="66"/>
      <c r="L155" s="66"/>
      <c r="M155" s="66"/>
      <c r="N155" s="66"/>
      <c r="O155" s="66"/>
      <c r="P155" s="66"/>
      <c r="Q155" s="66"/>
      <c r="R155" s="66"/>
      <c r="S155" s="66"/>
      <c r="T155" s="66"/>
      <c r="U155" s="66"/>
      <c r="V155" s="66"/>
      <c r="W155" s="66"/>
      <c r="X155" s="66"/>
    </row>
    <row r="156" spans="1:24">
      <c r="A156" s="326"/>
      <c r="B156" s="324"/>
      <c r="C156" s="218" t="s">
        <v>251</v>
      </c>
      <c r="D156" s="39"/>
      <c r="E156" s="358"/>
      <c r="F156" s="278"/>
      <c r="G156" s="278"/>
      <c r="H156" s="278"/>
      <c r="I156" s="278"/>
      <c r="J156" s="66"/>
      <c r="K156" s="66"/>
      <c r="L156" s="66"/>
      <c r="M156" s="66"/>
      <c r="N156" s="66"/>
      <c r="O156" s="66"/>
      <c r="P156" s="66"/>
      <c r="Q156" s="66"/>
      <c r="R156" s="66"/>
      <c r="S156" s="66"/>
      <c r="T156" s="66"/>
      <c r="U156" s="66"/>
      <c r="V156" s="66"/>
      <c r="W156" s="66"/>
      <c r="X156" s="66"/>
    </row>
    <row r="157" spans="1:24">
      <c r="A157" s="326"/>
      <c r="B157" s="324"/>
      <c r="C157" s="218" t="s">
        <v>965</v>
      </c>
      <c r="D157" s="230" t="s">
        <v>252</v>
      </c>
      <c r="E157" s="358"/>
      <c r="F157" s="278"/>
      <c r="G157" s="278"/>
      <c r="H157" s="278"/>
      <c r="I157" s="278"/>
      <c r="J157" s="66"/>
      <c r="K157" s="66"/>
      <c r="L157" s="66"/>
      <c r="M157" s="66"/>
      <c r="N157" s="66"/>
      <c r="O157" s="66"/>
      <c r="P157" s="66"/>
      <c r="Q157" s="66"/>
      <c r="R157" s="66"/>
      <c r="S157" s="66"/>
      <c r="T157" s="66"/>
      <c r="U157" s="66"/>
      <c r="V157" s="66"/>
      <c r="W157" s="66"/>
      <c r="X157" s="66"/>
    </row>
    <row r="158" spans="1:24">
      <c r="A158" s="326"/>
      <c r="B158" s="324"/>
      <c r="C158" s="218" t="s">
        <v>965</v>
      </c>
      <c r="D158" s="231" t="s">
        <v>254</v>
      </c>
      <c r="E158" s="358"/>
      <c r="F158" s="278"/>
      <c r="G158" s="278"/>
      <c r="H158" s="278"/>
      <c r="I158" s="278"/>
      <c r="J158" s="66"/>
      <c r="K158" s="66"/>
      <c r="L158" s="66"/>
      <c r="M158" s="66"/>
      <c r="N158" s="66"/>
      <c r="O158" s="66"/>
      <c r="P158" s="66"/>
      <c r="Q158" s="66"/>
      <c r="R158" s="66"/>
      <c r="S158" s="66"/>
      <c r="T158" s="66"/>
      <c r="U158" s="66"/>
      <c r="V158" s="66"/>
      <c r="W158" s="66"/>
      <c r="X158" s="66"/>
    </row>
    <row r="159" spans="1:24">
      <c r="A159" s="326"/>
      <c r="B159" s="324"/>
      <c r="C159" s="218" t="s">
        <v>965</v>
      </c>
      <c r="D159" s="231" t="s">
        <v>256</v>
      </c>
      <c r="E159" s="358"/>
      <c r="F159" s="278"/>
      <c r="G159" s="278"/>
      <c r="H159" s="278"/>
      <c r="I159" s="278"/>
      <c r="J159" s="66"/>
      <c r="K159" s="66"/>
      <c r="L159" s="66"/>
      <c r="M159" s="66"/>
      <c r="N159" s="66"/>
      <c r="O159" s="66"/>
      <c r="P159" s="66"/>
      <c r="Q159" s="66"/>
      <c r="R159" s="66"/>
      <c r="S159" s="66"/>
      <c r="T159" s="66"/>
      <c r="U159" s="66"/>
      <c r="V159" s="66"/>
      <c r="W159" s="66"/>
      <c r="X159" s="66"/>
    </row>
    <row r="160" spans="1:24">
      <c r="A160" s="326"/>
      <c r="B160" s="324"/>
      <c r="C160" s="218" t="s">
        <v>259</v>
      </c>
      <c r="D160" s="39"/>
      <c r="E160" s="369" t="s">
        <v>1043</v>
      </c>
      <c r="F160" s="275" t="s">
        <v>1044</v>
      </c>
      <c r="G160" s="39" t="s">
        <v>235</v>
      </c>
      <c r="H160" s="278"/>
      <c r="I160" s="278"/>
      <c r="J160" s="66"/>
      <c r="K160" s="66"/>
      <c r="L160" s="66"/>
      <c r="M160" s="66"/>
      <c r="N160" s="66"/>
      <c r="O160" s="66"/>
      <c r="P160" s="66"/>
      <c r="Q160" s="66"/>
      <c r="R160" s="66"/>
      <c r="S160" s="66"/>
      <c r="T160" s="66"/>
      <c r="U160" s="66"/>
      <c r="V160" s="66"/>
      <c r="W160" s="66"/>
      <c r="X160" s="66"/>
    </row>
    <row r="161" spans="1:24">
      <c r="A161" s="326"/>
      <c r="B161" s="324"/>
      <c r="C161" s="218" t="s">
        <v>260</v>
      </c>
      <c r="D161" s="39"/>
      <c r="E161" s="358"/>
      <c r="F161" s="278"/>
      <c r="G161" s="278"/>
      <c r="H161" s="278"/>
      <c r="I161" s="278"/>
      <c r="J161" s="66"/>
      <c r="K161" s="66"/>
      <c r="L161" s="66"/>
      <c r="M161" s="66"/>
      <c r="N161" s="66"/>
      <c r="O161" s="66"/>
      <c r="P161" s="66"/>
      <c r="Q161" s="66"/>
      <c r="R161" s="66"/>
      <c r="S161" s="66"/>
      <c r="T161" s="66"/>
      <c r="U161" s="66"/>
      <c r="V161" s="66"/>
      <c r="W161" s="66"/>
      <c r="X161" s="66"/>
    </row>
    <row r="162" spans="1:24">
      <c r="A162" s="326"/>
      <c r="B162" s="324"/>
      <c r="C162" s="218" t="s">
        <v>261</v>
      </c>
      <c r="D162" s="39"/>
      <c r="E162" s="358"/>
      <c r="F162" s="278"/>
      <c r="G162" s="278"/>
      <c r="H162" s="278"/>
      <c r="I162" s="278"/>
      <c r="J162" s="66"/>
      <c r="K162" s="66"/>
      <c r="L162" s="66"/>
      <c r="M162" s="66"/>
      <c r="N162" s="66"/>
      <c r="O162" s="66"/>
      <c r="P162" s="66"/>
      <c r="Q162" s="66"/>
      <c r="R162" s="66"/>
      <c r="S162" s="66"/>
      <c r="T162" s="66"/>
      <c r="U162" s="66"/>
      <c r="V162" s="66"/>
      <c r="W162" s="66"/>
      <c r="X162" s="66"/>
    </row>
    <row r="163" spans="1:24">
      <c r="A163" s="326"/>
      <c r="B163" s="324"/>
      <c r="C163" s="218" t="s">
        <v>263</v>
      </c>
      <c r="D163" s="39"/>
      <c r="E163" s="358"/>
      <c r="F163" s="278"/>
      <c r="G163" s="278"/>
      <c r="H163" s="278"/>
      <c r="I163" s="278"/>
      <c r="J163" s="66"/>
      <c r="K163" s="66"/>
      <c r="L163" s="66"/>
      <c r="M163" s="66"/>
      <c r="N163" s="66"/>
      <c r="O163" s="66"/>
      <c r="P163" s="66"/>
      <c r="Q163" s="66"/>
      <c r="R163" s="66"/>
      <c r="S163" s="66"/>
      <c r="T163" s="66"/>
      <c r="U163" s="66"/>
      <c r="V163" s="66"/>
      <c r="W163" s="66"/>
      <c r="X163" s="66"/>
    </row>
    <row r="164" spans="1:24">
      <c r="A164" s="326"/>
      <c r="B164" s="324"/>
      <c r="C164" s="218" t="s">
        <v>265</v>
      </c>
      <c r="D164" s="39"/>
      <c r="E164" s="358"/>
      <c r="F164" s="278"/>
      <c r="G164" s="278"/>
      <c r="H164" s="278"/>
      <c r="I164" s="278"/>
      <c r="J164" s="66"/>
      <c r="K164" s="66"/>
      <c r="L164" s="66"/>
      <c r="M164" s="66"/>
      <c r="N164" s="66"/>
      <c r="O164" s="66"/>
      <c r="P164" s="66"/>
      <c r="Q164" s="66"/>
      <c r="R164" s="66"/>
      <c r="S164" s="66"/>
      <c r="T164" s="66"/>
      <c r="U164" s="66"/>
      <c r="V164" s="66"/>
      <c r="W164" s="66"/>
      <c r="X164" s="66"/>
    </row>
    <row r="165" spans="1:24">
      <c r="A165" s="326"/>
      <c r="B165" s="324"/>
      <c r="C165" s="218" t="s">
        <v>965</v>
      </c>
      <c r="D165" s="230" t="s">
        <v>266</v>
      </c>
      <c r="E165" s="358"/>
      <c r="F165" s="278"/>
      <c r="G165" s="278"/>
      <c r="H165" s="278"/>
      <c r="I165" s="278"/>
      <c r="J165" s="66"/>
      <c r="K165" s="66"/>
      <c r="L165" s="66"/>
      <c r="M165" s="66"/>
      <c r="N165" s="66"/>
      <c r="O165" s="66"/>
      <c r="P165" s="66"/>
      <c r="Q165" s="66"/>
      <c r="R165" s="66"/>
      <c r="S165" s="66"/>
      <c r="T165" s="66"/>
      <c r="U165" s="66"/>
      <c r="V165" s="66"/>
      <c r="W165" s="66"/>
      <c r="X165" s="66"/>
    </row>
    <row r="166" spans="1:24">
      <c r="A166" s="326"/>
      <c r="B166" s="324"/>
      <c r="C166" s="218" t="s">
        <v>965</v>
      </c>
      <c r="D166" s="231" t="s">
        <v>269</v>
      </c>
      <c r="E166" s="358"/>
      <c r="F166" s="278"/>
      <c r="G166" s="278"/>
      <c r="H166" s="278"/>
      <c r="I166" s="278"/>
      <c r="J166" s="66"/>
      <c r="K166" s="66"/>
      <c r="L166" s="66"/>
      <c r="M166" s="66"/>
      <c r="N166" s="66"/>
      <c r="O166" s="66"/>
      <c r="P166" s="66"/>
      <c r="Q166" s="66"/>
      <c r="R166" s="66"/>
      <c r="S166" s="66"/>
      <c r="T166" s="66"/>
      <c r="U166" s="66"/>
      <c r="V166" s="66"/>
      <c r="W166" s="66"/>
      <c r="X166" s="66"/>
    </row>
    <row r="167" spans="1:24">
      <c r="A167" s="326"/>
      <c r="B167" s="324"/>
      <c r="C167" s="218" t="s">
        <v>965</v>
      </c>
      <c r="D167" s="231" t="s">
        <v>271</v>
      </c>
      <c r="E167" s="358"/>
      <c r="F167" s="278"/>
      <c r="G167" s="278"/>
      <c r="H167" s="278"/>
      <c r="I167" s="278"/>
      <c r="J167" s="66"/>
      <c r="K167" s="66"/>
      <c r="L167" s="66"/>
      <c r="M167" s="66"/>
      <c r="N167" s="66"/>
      <c r="O167" s="66"/>
      <c r="P167" s="66"/>
      <c r="Q167" s="66"/>
      <c r="R167" s="66"/>
      <c r="S167" s="66"/>
      <c r="T167" s="66"/>
      <c r="U167" s="66"/>
      <c r="V167" s="66"/>
      <c r="W167" s="66"/>
      <c r="X167" s="66"/>
    </row>
    <row r="168" spans="1:24">
      <c r="A168" s="326"/>
      <c r="B168" s="324"/>
      <c r="C168" s="218" t="s">
        <v>965</v>
      </c>
      <c r="D168" s="231" t="s">
        <v>274</v>
      </c>
      <c r="E168" s="358"/>
      <c r="F168" s="278"/>
      <c r="G168" s="278"/>
      <c r="H168" s="278"/>
      <c r="I168" s="278"/>
      <c r="J168" s="66"/>
      <c r="K168" s="66"/>
      <c r="L168" s="66"/>
      <c r="M168" s="66"/>
      <c r="N168" s="66"/>
      <c r="O168" s="66"/>
      <c r="P168" s="66"/>
      <c r="Q168" s="66"/>
      <c r="R168" s="66"/>
      <c r="S168" s="66"/>
      <c r="T168" s="66"/>
      <c r="U168" s="66"/>
      <c r="V168" s="66"/>
      <c r="W168" s="66"/>
      <c r="X168" s="66"/>
    </row>
    <row r="169" spans="1:24">
      <c r="A169" s="326"/>
      <c r="B169" s="324"/>
      <c r="C169" s="218" t="s">
        <v>965</v>
      </c>
      <c r="D169" s="231" t="s">
        <v>276</v>
      </c>
      <c r="E169" s="358"/>
      <c r="F169" s="278"/>
      <c r="G169" s="278"/>
      <c r="H169" s="278"/>
      <c r="I169" s="278"/>
      <c r="J169" s="66"/>
      <c r="K169" s="66"/>
      <c r="L169" s="66"/>
      <c r="M169" s="66"/>
      <c r="N169" s="66"/>
      <c r="O169" s="66"/>
      <c r="P169" s="66"/>
      <c r="Q169" s="66"/>
      <c r="R169" s="66"/>
      <c r="S169" s="66"/>
      <c r="T169" s="66"/>
      <c r="U169" s="66"/>
      <c r="V169" s="66"/>
      <c r="W169" s="66"/>
      <c r="X169" s="66"/>
    </row>
    <row r="170" spans="1:24">
      <c r="A170" s="326"/>
      <c r="B170" s="324"/>
      <c r="C170" s="218" t="s">
        <v>965</v>
      </c>
      <c r="D170" s="231" t="s">
        <v>278</v>
      </c>
      <c r="E170" s="358"/>
      <c r="F170" s="278"/>
      <c r="G170" s="278"/>
      <c r="H170" s="278"/>
      <c r="I170" s="278"/>
      <c r="J170" s="66"/>
      <c r="K170" s="66"/>
      <c r="L170" s="66"/>
      <c r="M170" s="66"/>
      <c r="N170" s="66"/>
      <c r="O170" s="66"/>
      <c r="P170" s="66"/>
      <c r="Q170" s="66"/>
      <c r="R170" s="66"/>
      <c r="S170" s="66"/>
      <c r="T170" s="66"/>
      <c r="U170" s="66"/>
      <c r="V170" s="66"/>
      <c r="W170" s="66"/>
      <c r="X170" s="66"/>
    </row>
    <row r="171" spans="1:24">
      <c r="A171" s="326"/>
      <c r="B171" s="324"/>
      <c r="C171" s="218" t="s">
        <v>965</v>
      </c>
      <c r="D171" s="231" t="s">
        <v>280</v>
      </c>
      <c r="E171" s="358"/>
      <c r="F171" s="278"/>
      <c r="G171" s="278"/>
      <c r="H171" s="278"/>
      <c r="I171" s="278"/>
      <c r="J171" s="66"/>
      <c r="K171" s="66"/>
      <c r="L171" s="66"/>
      <c r="M171" s="66"/>
      <c r="N171" s="66"/>
      <c r="O171" s="66"/>
      <c r="P171" s="66"/>
      <c r="Q171" s="66"/>
      <c r="R171" s="66"/>
      <c r="S171" s="66"/>
      <c r="T171" s="66"/>
      <c r="U171" s="66"/>
      <c r="V171" s="66"/>
      <c r="W171" s="66"/>
      <c r="X171" s="66"/>
    </row>
    <row r="172" spans="1:24">
      <c r="A172" s="326"/>
      <c r="B172" s="324"/>
      <c r="C172" s="218" t="s">
        <v>282</v>
      </c>
      <c r="D172" s="39"/>
      <c r="E172" s="358"/>
      <c r="F172" s="278"/>
      <c r="G172" s="278"/>
      <c r="H172" s="278"/>
      <c r="I172" s="278"/>
      <c r="J172" s="66"/>
      <c r="K172" s="66"/>
      <c r="L172" s="66"/>
      <c r="M172" s="66"/>
      <c r="N172" s="66"/>
      <c r="O172" s="66"/>
      <c r="P172" s="66"/>
      <c r="Q172" s="66"/>
      <c r="R172" s="66"/>
      <c r="S172" s="66"/>
      <c r="T172" s="66"/>
      <c r="U172" s="66"/>
      <c r="V172" s="66"/>
      <c r="W172" s="66"/>
      <c r="X172" s="66"/>
    </row>
    <row r="173" spans="1:24">
      <c r="A173" s="326"/>
      <c r="B173" s="324"/>
      <c r="C173" s="218" t="s">
        <v>284</v>
      </c>
      <c r="D173" s="68"/>
      <c r="E173" s="369" t="s">
        <v>1045</v>
      </c>
      <c r="F173" s="275" t="s">
        <v>1046</v>
      </c>
      <c r="G173" s="66" t="s">
        <v>951</v>
      </c>
      <c r="H173" s="39" t="s">
        <v>235</v>
      </c>
      <c r="I173" s="278"/>
      <c r="J173" s="66"/>
      <c r="K173" s="66"/>
      <c r="L173" s="66"/>
      <c r="M173" s="66"/>
      <c r="N173" s="66"/>
      <c r="O173" s="66"/>
      <c r="P173" s="66"/>
      <c r="Q173" s="66"/>
      <c r="R173" s="66"/>
      <c r="S173" s="66"/>
      <c r="T173" s="66"/>
      <c r="U173" s="66"/>
      <c r="V173" s="66"/>
      <c r="W173" s="66"/>
      <c r="X173" s="66"/>
    </row>
    <row r="174" spans="1:24">
      <c r="A174" s="326"/>
      <c r="B174" s="324"/>
      <c r="C174" s="218" t="s">
        <v>287</v>
      </c>
      <c r="D174" s="39"/>
      <c r="E174" s="358"/>
      <c r="F174" s="278"/>
      <c r="G174" s="278"/>
      <c r="H174" s="278"/>
      <c r="I174" s="278"/>
      <c r="J174" s="66"/>
      <c r="K174" s="66"/>
      <c r="L174" s="66"/>
      <c r="M174" s="66"/>
      <c r="N174" s="66"/>
      <c r="O174" s="66"/>
      <c r="P174" s="66"/>
      <c r="Q174" s="66"/>
      <c r="R174" s="66"/>
      <c r="S174" s="66"/>
      <c r="T174" s="66"/>
      <c r="U174" s="66"/>
      <c r="V174" s="66"/>
      <c r="W174" s="66"/>
      <c r="X174" s="66"/>
    </row>
    <row r="175" spans="1:24">
      <c r="A175" s="326"/>
      <c r="B175" s="324"/>
      <c r="C175" s="232" t="s">
        <v>288</v>
      </c>
      <c r="D175" s="39"/>
      <c r="E175" s="358"/>
      <c r="F175" s="278"/>
      <c r="G175" s="278"/>
      <c r="H175" s="278"/>
      <c r="I175" s="278"/>
      <c r="J175" s="66"/>
      <c r="K175" s="66"/>
      <c r="L175" s="66"/>
      <c r="M175" s="66"/>
      <c r="N175" s="66"/>
      <c r="O175" s="66"/>
      <c r="P175" s="66"/>
      <c r="Q175" s="66"/>
      <c r="R175" s="66"/>
      <c r="S175" s="66"/>
      <c r="T175" s="66"/>
      <c r="U175" s="66"/>
      <c r="V175" s="66"/>
      <c r="W175" s="66"/>
      <c r="X175" s="66"/>
    </row>
    <row r="176" spans="1:24">
      <c r="A176" s="326"/>
      <c r="B176" s="324"/>
      <c r="C176" s="233" t="s">
        <v>290</v>
      </c>
      <c r="D176" s="39"/>
      <c r="E176" s="358"/>
      <c r="F176" s="278"/>
      <c r="G176" s="278"/>
      <c r="H176" s="278"/>
      <c r="I176" s="278"/>
      <c r="J176" s="66"/>
      <c r="K176" s="66"/>
      <c r="L176" s="66"/>
      <c r="M176" s="66"/>
      <c r="N176" s="66"/>
      <c r="O176" s="66"/>
      <c r="P176" s="66"/>
      <c r="Q176" s="66"/>
      <c r="R176" s="66"/>
      <c r="S176" s="66"/>
      <c r="T176" s="66"/>
      <c r="U176" s="66"/>
      <c r="V176" s="66"/>
      <c r="W176" s="66"/>
      <c r="X176" s="66"/>
    </row>
    <row r="177" spans="1:24">
      <c r="A177" s="326"/>
      <c r="B177" s="324"/>
      <c r="C177" s="85" t="s">
        <v>75</v>
      </c>
      <c r="D177" s="39"/>
      <c r="E177" s="358"/>
      <c r="F177" s="278"/>
      <c r="G177" s="278"/>
      <c r="H177" s="278"/>
      <c r="I177" s="278"/>
      <c r="J177" s="66"/>
      <c r="K177" s="66"/>
      <c r="L177" s="66"/>
      <c r="M177" s="66"/>
      <c r="N177" s="66"/>
      <c r="O177" s="66"/>
      <c r="P177" s="66"/>
      <c r="Q177" s="66"/>
      <c r="R177" s="66"/>
      <c r="S177" s="66"/>
      <c r="T177" s="66"/>
      <c r="U177" s="66"/>
      <c r="V177" s="66"/>
      <c r="W177" s="66"/>
      <c r="X177" s="66"/>
    </row>
    <row r="178" spans="1:24">
      <c r="A178" s="326"/>
      <c r="B178" s="324"/>
      <c r="C178" s="229" t="s">
        <v>293</v>
      </c>
      <c r="D178" s="39"/>
      <c r="E178" s="369" t="s">
        <v>1047</v>
      </c>
      <c r="F178" s="275" t="s">
        <v>1048</v>
      </c>
      <c r="G178" s="66" t="s">
        <v>235</v>
      </c>
      <c r="H178" s="278"/>
      <c r="I178" s="278"/>
      <c r="J178" s="66"/>
      <c r="K178" s="66"/>
      <c r="L178" s="66"/>
      <c r="M178" s="66"/>
      <c r="N178" s="66"/>
      <c r="O178" s="66"/>
      <c r="P178" s="66"/>
      <c r="Q178" s="66"/>
      <c r="R178" s="66"/>
      <c r="S178" s="66"/>
      <c r="T178" s="66"/>
      <c r="U178" s="66"/>
      <c r="V178" s="66"/>
      <c r="W178" s="66"/>
      <c r="X178" s="66"/>
    </row>
    <row r="179" spans="1:24">
      <c r="A179" s="326"/>
      <c r="B179" s="324"/>
      <c r="C179" s="85" t="s">
        <v>965</v>
      </c>
      <c r="D179" s="230" t="s">
        <v>294</v>
      </c>
      <c r="E179" s="358"/>
      <c r="F179" s="278"/>
      <c r="G179" s="278"/>
      <c r="H179" s="278"/>
      <c r="I179" s="278"/>
      <c r="J179" s="66"/>
      <c r="K179" s="66"/>
      <c r="L179" s="66"/>
      <c r="M179" s="66"/>
      <c r="N179" s="66"/>
      <c r="O179" s="66"/>
      <c r="P179" s="66"/>
      <c r="Q179" s="66"/>
      <c r="R179" s="66"/>
      <c r="S179" s="66"/>
      <c r="T179" s="66"/>
      <c r="U179" s="66"/>
      <c r="V179" s="66"/>
      <c r="W179" s="66"/>
      <c r="X179" s="66"/>
    </row>
    <row r="180" spans="1:24">
      <c r="A180" s="326"/>
      <c r="B180" s="324"/>
      <c r="C180" s="218" t="s">
        <v>965</v>
      </c>
      <c r="D180" s="231" t="s">
        <v>296</v>
      </c>
      <c r="E180" s="358"/>
      <c r="F180" s="278"/>
      <c r="G180" s="278"/>
      <c r="H180" s="278"/>
      <c r="I180" s="278"/>
      <c r="J180" s="66"/>
      <c r="K180" s="66"/>
      <c r="L180" s="66"/>
      <c r="M180" s="66"/>
      <c r="N180" s="66"/>
      <c r="O180" s="66"/>
      <c r="P180" s="66"/>
      <c r="Q180" s="66"/>
      <c r="R180" s="66"/>
      <c r="S180" s="66"/>
      <c r="T180" s="66"/>
      <c r="U180" s="66"/>
      <c r="V180" s="66"/>
      <c r="W180" s="66"/>
      <c r="X180" s="66"/>
    </row>
    <row r="181" spans="1:24">
      <c r="A181" s="326"/>
      <c r="B181" s="324"/>
      <c r="C181" s="218" t="s">
        <v>965</v>
      </c>
      <c r="D181" s="231" t="s">
        <v>298</v>
      </c>
      <c r="E181" s="358"/>
      <c r="F181" s="278"/>
      <c r="G181" s="278"/>
      <c r="H181" s="278"/>
      <c r="I181" s="278"/>
      <c r="J181" s="66"/>
      <c r="K181" s="66"/>
      <c r="L181" s="66"/>
      <c r="M181" s="66"/>
      <c r="N181" s="66"/>
      <c r="O181" s="66"/>
      <c r="P181" s="66"/>
      <c r="Q181" s="66"/>
      <c r="R181" s="66"/>
      <c r="S181" s="66"/>
      <c r="T181" s="66"/>
      <c r="U181" s="66"/>
      <c r="V181" s="66"/>
      <c r="W181" s="66"/>
      <c r="X181" s="66"/>
    </row>
    <row r="182" spans="1:24">
      <c r="A182" s="326"/>
      <c r="B182" s="324"/>
      <c r="C182" s="218" t="s">
        <v>965</v>
      </c>
      <c r="D182" s="231" t="s">
        <v>111</v>
      </c>
      <c r="E182" s="358"/>
      <c r="F182" s="278"/>
      <c r="G182" s="278"/>
      <c r="H182" s="278"/>
      <c r="I182" s="278"/>
      <c r="J182" s="66"/>
      <c r="K182" s="66"/>
      <c r="L182" s="66"/>
      <c r="M182" s="66"/>
      <c r="N182" s="66"/>
      <c r="O182" s="66"/>
      <c r="P182" s="66"/>
      <c r="Q182" s="66"/>
      <c r="R182" s="66"/>
      <c r="S182" s="66"/>
      <c r="T182" s="66"/>
      <c r="U182" s="66"/>
      <c r="V182" s="66"/>
      <c r="W182" s="66"/>
      <c r="X182" s="66"/>
    </row>
    <row r="183" spans="1:24">
      <c r="A183" s="326"/>
      <c r="B183" s="324"/>
      <c r="C183" s="218" t="s">
        <v>965</v>
      </c>
      <c r="D183" s="231" t="s">
        <v>301</v>
      </c>
      <c r="E183" s="358"/>
      <c r="F183" s="278"/>
      <c r="G183" s="278"/>
      <c r="H183" s="278"/>
      <c r="I183" s="278"/>
      <c r="J183" s="66"/>
      <c r="K183" s="66"/>
      <c r="L183" s="66"/>
      <c r="M183" s="66"/>
      <c r="N183" s="66"/>
      <c r="O183" s="66"/>
      <c r="P183" s="66"/>
      <c r="Q183" s="66"/>
      <c r="R183" s="66"/>
      <c r="S183" s="66"/>
      <c r="T183" s="66"/>
      <c r="U183" s="66"/>
      <c r="V183" s="66"/>
      <c r="W183" s="66"/>
      <c r="X183" s="66"/>
    </row>
    <row r="184" spans="1:24">
      <c r="A184" s="326"/>
      <c r="B184" s="324"/>
      <c r="C184" s="218" t="s">
        <v>965</v>
      </c>
      <c r="D184" s="231" t="s">
        <v>303</v>
      </c>
      <c r="E184" s="358"/>
      <c r="F184" s="278"/>
      <c r="G184" s="278"/>
      <c r="H184" s="278"/>
      <c r="I184" s="278"/>
      <c r="J184" s="66"/>
      <c r="K184" s="66"/>
      <c r="L184" s="66"/>
      <c r="M184" s="66"/>
      <c r="N184" s="66"/>
      <c r="O184" s="66"/>
      <c r="P184" s="66"/>
      <c r="Q184" s="66"/>
      <c r="R184" s="66"/>
      <c r="S184" s="66"/>
      <c r="T184" s="66"/>
      <c r="U184" s="66"/>
      <c r="V184" s="66"/>
      <c r="W184" s="66"/>
      <c r="X184" s="66"/>
    </row>
    <row r="185" spans="1:24">
      <c r="A185" s="326"/>
      <c r="B185" s="324"/>
      <c r="C185" s="218" t="s">
        <v>965</v>
      </c>
      <c r="D185" s="231" t="s">
        <v>305</v>
      </c>
      <c r="E185" s="358"/>
      <c r="F185" s="278"/>
      <c r="G185" s="278"/>
      <c r="H185" s="278"/>
      <c r="I185" s="278"/>
      <c r="J185" s="66"/>
      <c r="K185" s="66"/>
      <c r="L185" s="66"/>
      <c r="M185" s="66"/>
      <c r="N185" s="66"/>
      <c r="O185" s="66"/>
      <c r="P185" s="66"/>
      <c r="Q185" s="66"/>
      <c r="R185" s="66"/>
      <c r="S185" s="66"/>
      <c r="T185" s="66"/>
      <c r="U185" s="66"/>
      <c r="V185" s="66"/>
      <c r="W185" s="66"/>
      <c r="X185" s="66"/>
    </row>
    <row r="186" spans="1:24">
      <c r="A186" s="326"/>
      <c r="B186" s="324"/>
      <c r="C186" s="218" t="s">
        <v>965</v>
      </c>
      <c r="D186" s="231" t="s">
        <v>307</v>
      </c>
      <c r="E186" s="358"/>
      <c r="F186" s="278"/>
      <c r="G186" s="278"/>
      <c r="H186" s="278"/>
      <c r="I186" s="278"/>
      <c r="J186" s="66"/>
      <c r="K186" s="66"/>
      <c r="L186" s="66"/>
      <c r="M186" s="66"/>
      <c r="N186" s="66"/>
      <c r="O186" s="66"/>
      <c r="P186" s="66"/>
      <c r="Q186" s="66"/>
      <c r="R186" s="66"/>
      <c r="S186" s="66"/>
      <c r="T186" s="66"/>
      <c r="U186" s="66"/>
      <c r="V186" s="66"/>
      <c r="W186" s="66"/>
      <c r="X186" s="66"/>
    </row>
    <row r="187" spans="1:24">
      <c r="A187" s="326"/>
      <c r="B187" s="324"/>
      <c r="C187" s="218" t="s">
        <v>965</v>
      </c>
      <c r="D187" s="231" t="s">
        <v>309</v>
      </c>
      <c r="E187" s="358"/>
      <c r="F187" s="278"/>
      <c r="G187" s="278"/>
      <c r="H187" s="278"/>
      <c r="I187" s="278"/>
      <c r="J187" s="66"/>
      <c r="K187" s="66"/>
      <c r="L187" s="66"/>
      <c r="M187" s="66"/>
      <c r="N187" s="66"/>
      <c r="O187" s="66"/>
      <c r="P187" s="66"/>
      <c r="Q187" s="66"/>
      <c r="R187" s="66"/>
      <c r="S187" s="66"/>
      <c r="T187" s="66"/>
      <c r="U187" s="66"/>
      <c r="V187" s="66"/>
      <c r="W187" s="66"/>
      <c r="X187" s="66"/>
    </row>
    <row r="188" spans="1:24">
      <c r="A188" s="326"/>
      <c r="B188" s="324"/>
      <c r="C188" s="218" t="s">
        <v>965</v>
      </c>
      <c r="D188" s="234" t="s">
        <v>311</v>
      </c>
      <c r="E188" s="358"/>
      <c r="F188" s="278"/>
      <c r="G188" s="278"/>
      <c r="H188" s="278"/>
      <c r="I188" s="278"/>
      <c r="J188" s="66"/>
      <c r="K188" s="66"/>
      <c r="L188" s="66"/>
      <c r="M188" s="66"/>
      <c r="N188" s="66"/>
      <c r="O188" s="66"/>
      <c r="P188" s="66"/>
      <c r="Q188" s="66"/>
      <c r="R188" s="66"/>
      <c r="S188" s="66"/>
      <c r="T188" s="66"/>
      <c r="U188" s="66"/>
      <c r="V188" s="66"/>
      <c r="W188" s="66"/>
      <c r="X188" s="66"/>
    </row>
    <row r="189" spans="1:24">
      <c r="A189" s="326"/>
      <c r="B189" s="324"/>
      <c r="C189" s="218" t="s">
        <v>965</v>
      </c>
      <c r="D189" s="234" t="s">
        <v>313</v>
      </c>
      <c r="E189" s="358"/>
      <c r="F189" s="278"/>
      <c r="G189" s="278"/>
      <c r="H189" s="278"/>
      <c r="I189" s="278"/>
      <c r="J189" s="66"/>
      <c r="K189" s="66"/>
      <c r="L189" s="66"/>
      <c r="M189" s="66"/>
      <c r="N189" s="66"/>
      <c r="O189" s="66"/>
      <c r="P189" s="66"/>
      <c r="Q189" s="66"/>
      <c r="R189" s="66"/>
      <c r="S189" s="66"/>
      <c r="T189" s="66"/>
      <c r="U189" s="66"/>
      <c r="V189" s="66"/>
      <c r="W189" s="66"/>
      <c r="X189" s="66"/>
    </row>
    <row r="190" spans="1:24">
      <c r="A190" s="326"/>
      <c r="B190" s="324"/>
      <c r="C190" s="218" t="s">
        <v>965</v>
      </c>
      <c r="D190" s="234" t="s">
        <v>315</v>
      </c>
      <c r="E190" s="358"/>
      <c r="F190" s="278"/>
      <c r="G190" s="278"/>
      <c r="H190" s="278"/>
      <c r="I190" s="278"/>
      <c r="J190" s="66"/>
      <c r="K190" s="66"/>
      <c r="L190" s="66"/>
      <c r="M190" s="66"/>
      <c r="N190" s="66"/>
      <c r="O190" s="66"/>
      <c r="P190" s="66"/>
      <c r="Q190" s="66"/>
      <c r="R190" s="66"/>
      <c r="S190" s="66"/>
      <c r="T190" s="66"/>
      <c r="U190" s="66"/>
      <c r="V190" s="66"/>
      <c r="W190" s="66"/>
      <c r="X190" s="66"/>
    </row>
    <row r="191" spans="1:24">
      <c r="A191" s="326"/>
      <c r="B191" s="324"/>
      <c r="C191" s="218" t="s">
        <v>965</v>
      </c>
      <c r="D191" s="234" t="s">
        <v>70</v>
      </c>
      <c r="E191" s="358"/>
      <c r="F191" s="278"/>
      <c r="G191" s="278"/>
      <c r="H191" s="278"/>
      <c r="I191" s="278"/>
      <c r="J191" s="66"/>
      <c r="K191" s="66"/>
      <c r="L191" s="66"/>
      <c r="M191" s="66"/>
      <c r="N191" s="66"/>
      <c r="O191" s="66"/>
      <c r="P191" s="66"/>
      <c r="Q191" s="66"/>
      <c r="R191" s="66"/>
      <c r="S191" s="66"/>
      <c r="T191" s="66"/>
      <c r="U191" s="66"/>
      <c r="V191" s="66"/>
      <c r="W191" s="66"/>
      <c r="X191" s="66"/>
    </row>
    <row r="192" spans="1:24">
      <c r="A192" s="326"/>
      <c r="B192" s="324"/>
      <c r="C192" s="218" t="s">
        <v>965</v>
      </c>
      <c r="D192" s="234" t="s">
        <v>318</v>
      </c>
      <c r="E192" s="358"/>
      <c r="F192" s="278"/>
      <c r="G192" s="278"/>
      <c r="H192" s="278"/>
      <c r="I192" s="278"/>
      <c r="J192" s="66"/>
      <c r="K192" s="66"/>
      <c r="L192" s="66"/>
      <c r="M192" s="66"/>
      <c r="N192" s="66"/>
      <c r="O192" s="66"/>
      <c r="P192" s="66"/>
      <c r="Q192" s="66"/>
      <c r="R192" s="66"/>
      <c r="S192" s="66"/>
      <c r="T192" s="66"/>
      <c r="U192" s="66"/>
      <c r="V192" s="66"/>
      <c r="W192" s="66"/>
      <c r="X192" s="66"/>
    </row>
    <row r="193" spans="1:24">
      <c r="A193" s="326"/>
      <c r="B193" s="324"/>
      <c r="C193" s="218" t="s">
        <v>965</v>
      </c>
      <c r="D193" s="234" t="s">
        <v>294</v>
      </c>
      <c r="E193" s="358"/>
      <c r="F193" s="278"/>
      <c r="G193" s="278"/>
      <c r="H193" s="278"/>
      <c r="I193" s="278"/>
      <c r="J193" s="66"/>
      <c r="K193" s="66"/>
      <c r="L193" s="66"/>
      <c r="M193" s="66"/>
      <c r="N193" s="66"/>
      <c r="O193" s="66"/>
      <c r="P193" s="66"/>
      <c r="Q193" s="66"/>
      <c r="R193" s="66"/>
      <c r="S193" s="66"/>
      <c r="T193" s="66"/>
      <c r="U193" s="66"/>
      <c r="V193" s="66"/>
      <c r="W193" s="66"/>
      <c r="X193" s="66"/>
    </row>
    <row r="194" spans="1:24">
      <c r="A194" s="326"/>
      <c r="B194" s="325"/>
      <c r="C194" s="218" t="s">
        <v>321</v>
      </c>
      <c r="D194" s="39"/>
      <c r="E194" s="358"/>
      <c r="F194" s="278"/>
      <c r="G194" s="278"/>
      <c r="H194" s="278"/>
      <c r="I194" s="278"/>
      <c r="J194" s="66"/>
      <c r="K194" s="66"/>
      <c r="L194" s="66"/>
      <c r="M194" s="66"/>
      <c r="N194" s="66"/>
      <c r="O194" s="66"/>
      <c r="P194" s="66"/>
      <c r="Q194" s="66"/>
      <c r="R194" s="66"/>
      <c r="S194" s="66"/>
      <c r="T194" s="66"/>
      <c r="U194" s="66"/>
      <c r="V194" s="66"/>
      <c r="W194" s="66"/>
      <c r="X194" s="66"/>
    </row>
    <row r="195" spans="1:24">
      <c r="A195" s="326"/>
      <c r="B195" s="324" t="s">
        <v>322</v>
      </c>
      <c r="C195" s="218" t="s">
        <v>323</v>
      </c>
      <c r="D195" s="39"/>
      <c r="E195" s="358"/>
      <c r="F195" s="278"/>
      <c r="G195" s="278"/>
      <c r="H195" s="278"/>
      <c r="I195" s="278"/>
      <c r="J195" s="66"/>
      <c r="K195" s="66"/>
      <c r="L195" s="66"/>
      <c r="M195" s="66"/>
      <c r="N195" s="66"/>
      <c r="O195" s="66"/>
      <c r="P195" s="66"/>
      <c r="Q195" s="66"/>
      <c r="R195" s="66"/>
      <c r="S195" s="66"/>
      <c r="T195" s="66"/>
      <c r="U195" s="66"/>
      <c r="V195" s="66"/>
      <c r="W195" s="66"/>
      <c r="X195" s="66"/>
    </row>
    <row r="196" spans="1:24">
      <c r="A196" s="326"/>
      <c r="B196" s="324"/>
      <c r="C196" s="235" t="s">
        <v>325</v>
      </c>
      <c r="D196" s="39"/>
      <c r="E196" s="358"/>
      <c r="F196" s="278"/>
      <c r="G196" s="278"/>
      <c r="H196" s="278"/>
      <c r="I196" s="278"/>
      <c r="J196" s="66"/>
      <c r="K196" s="66"/>
      <c r="L196" s="66"/>
      <c r="M196" s="66"/>
      <c r="N196" s="66"/>
      <c r="O196" s="66"/>
      <c r="P196" s="66"/>
      <c r="Q196" s="66"/>
      <c r="R196" s="66"/>
      <c r="S196" s="66"/>
      <c r="T196" s="66"/>
      <c r="U196" s="66"/>
      <c r="V196" s="66"/>
      <c r="W196" s="66"/>
      <c r="X196" s="66"/>
    </row>
    <row r="197" spans="1:24">
      <c r="A197" s="326"/>
      <c r="B197" s="324"/>
      <c r="C197" s="235" t="s">
        <v>327</v>
      </c>
      <c r="D197" s="39"/>
      <c r="E197" s="358"/>
      <c r="F197" s="278"/>
      <c r="G197" s="278"/>
      <c r="H197" s="278"/>
      <c r="I197" s="278"/>
      <c r="J197" s="66"/>
      <c r="K197" s="66"/>
      <c r="L197" s="66"/>
      <c r="M197" s="66"/>
      <c r="N197" s="66"/>
      <c r="O197" s="66"/>
      <c r="P197" s="66"/>
      <c r="Q197" s="66"/>
      <c r="R197" s="66"/>
      <c r="S197" s="66"/>
      <c r="T197" s="66"/>
      <c r="U197" s="66"/>
      <c r="V197" s="66"/>
      <c r="W197" s="66"/>
      <c r="X197" s="66"/>
    </row>
    <row r="198" spans="1:24">
      <c r="A198" s="326"/>
      <c r="B198" s="324"/>
      <c r="C198" s="235" t="s">
        <v>329</v>
      </c>
      <c r="D198" s="39"/>
      <c r="E198" s="358"/>
      <c r="F198" s="278"/>
      <c r="G198" s="278"/>
      <c r="H198" s="278"/>
      <c r="I198" s="278"/>
      <c r="J198" s="66"/>
      <c r="K198" s="66"/>
      <c r="L198" s="66"/>
      <c r="M198" s="66"/>
      <c r="N198" s="66"/>
      <c r="O198" s="66"/>
      <c r="P198" s="66"/>
      <c r="Q198" s="66"/>
      <c r="R198" s="66"/>
      <c r="S198" s="66"/>
      <c r="T198" s="66"/>
      <c r="U198" s="66"/>
      <c r="V198" s="66"/>
      <c r="W198" s="66"/>
      <c r="X198" s="66"/>
    </row>
    <row r="199" spans="1:24">
      <c r="A199" s="326"/>
      <c r="B199" s="324"/>
      <c r="C199" s="235" t="s">
        <v>332</v>
      </c>
      <c r="D199" s="39"/>
      <c r="E199" s="366" t="s">
        <v>1049</v>
      </c>
      <c r="F199" s="272" t="s">
        <v>1050</v>
      </c>
      <c r="G199" s="274" t="s">
        <v>951</v>
      </c>
      <c r="H199" s="272" t="s">
        <v>15</v>
      </c>
      <c r="I199" s="278"/>
      <c r="J199" s="66"/>
      <c r="K199" s="66"/>
      <c r="L199" s="66"/>
      <c r="M199" s="66"/>
      <c r="N199" s="66"/>
      <c r="O199" s="66"/>
      <c r="P199" s="66"/>
      <c r="Q199" s="66"/>
      <c r="R199" s="66"/>
      <c r="S199" s="66"/>
      <c r="T199" s="66"/>
      <c r="U199" s="66"/>
      <c r="V199" s="66"/>
      <c r="W199" s="66"/>
      <c r="X199" s="66"/>
    </row>
    <row r="200" spans="1:24">
      <c r="A200" s="326"/>
      <c r="B200" s="324"/>
      <c r="C200" s="235" t="s">
        <v>334</v>
      </c>
      <c r="D200" s="39"/>
      <c r="E200" s="358"/>
      <c r="F200" s="278"/>
      <c r="G200" s="278"/>
      <c r="H200" s="278"/>
      <c r="I200" s="278"/>
      <c r="J200" s="66"/>
      <c r="K200" s="66"/>
      <c r="L200" s="66"/>
      <c r="M200" s="66"/>
      <c r="N200" s="66"/>
      <c r="O200" s="66"/>
      <c r="P200" s="66"/>
      <c r="Q200" s="66"/>
      <c r="R200" s="66"/>
      <c r="S200" s="66"/>
      <c r="T200" s="66"/>
      <c r="U200" s="66"/>
      <c r="V200" s="66"/>
      <c r="W200" s="66"/>
      <c r="X200" s="66"/>
    </row>
    <row r="201" spans="1:24">
      <c r="A201" s="326"/>
      <c r="B201" s="324"/>
      <c r="C201" s="235" t="s">
        <v>336</v>
      </c>
      <c r="D201" s="39"/>
      <c r="E201" s="358"/>
      <c r="F201" s="278"/>
      <c r="G201" s="278"/>
      <c r="H201" s="278"/>
      <c r="I201" s="278"/>
      <c r="J201" s="66"/>
      <c r="K201" s="66"/>
      <c r="L201" s="66"/>
      <c r="M201" s="66"/>
      <c r="N201" s="66"/>
      <c r="O201" s="66"/>
      <c r="P201" s="66"/>
      <c r="Q201" s="66"/>
      <c r="R201" s="66"/>
      <c r="S201" s="66"/>
      <c r="T201" s="66"/>
      <c r="U201" s="66"/>
      <c r="V201" s="66"/>
      <c r="W201" s="66"/>
      <c r="X201" s="66"/>
    </row>
    <row r="202" spans="1:24">
      <c r="A202" s="326"/>
      <c r="B202" s="324"/>
      <c r="C202" s="235" t="s">
        <v>339</v>
      </c>
      <c r="D202" s="39"/>
      <c r="E202" s="358"/>
      <c r="F202" s="278"/>
      <c r="G202" s="278"/>
      <c r="H202" s="278"/>
      <c r="I202" s="278"/>
      <c r="J202" s="66"/>
      <c r="K202" s="66"/>
      <c r="L202" s="66"/>
      <c r="M202" s="66"/>
      <c r="N202" s="66"/>
      <c r="O202" s="66"/>
      <c r="P202" s="66"/>
      <c r="Q202" s="66"/>
      <c r="R202" s="66"/>
      <c r="S202" s="66"/>
      <c r="T202" s="66"/>
      <c r="U202" s="66"/>
      <c r="V202" s="66"/>
      <c r="W202" s="66"/>
      <c r="X202" s="66"/>
    </row>
    <row r="203" spans="1:24">
      <c r="A203" s="326"/>
      <c r="B203" s="324"/>
      <c r="C203" s="235" t="s">
        <v>342</v>
      </c>
      <c r="D203" s="39"/>
      <c r="E203" s="358"/>
      <c r="F203" s="278"/>
      <c r="G203" s="278"/>
      <c r="H203" s="278"/>
      <c r="I203" s="278"/>
      <c r="J203" s="66"/>
      <c r="K203" s="66"/>
      <c r="L203" s="66"/>
      <c r="M203" s="66"/>
      <c r="N203" s="66"/>
      <c r="O203" s="66"/>
      <c r="P203" s="66"/>
      <c r="Q203" s="66"/>
      <c r="R203" s="66"/>
      <c r="S203" s="66"/>
      <c r="T203" s="66"/>
      <c r="U203" s="66"/>
      <c r="V203" s="66"/>
      <c r="W203" s="66"/>
      <c r="X203" s="66"/>
    </row>
    <row r="204" spans="1:24">
      <c r="A204" s="326"/>
      <c r="B204" s="324"/>
      <c r="C204" s="235" t="s">
        <v>174</v>
      </c>
      <c r="D204" s="39"/>
      <c r="E204" s="360" t="s">
        <v>988</v>
      </c>
      <c r="F204" s="284" t="s">
        <v>989</v>
      </c>
      <c r="G204" s="285" t="s">
        <v>983</v>
      </c>
      <c r="H204" s="284" t="s">
        <v>15</v>
      </c>
      <c r="I204" s="278"/>
      <c r="J204" s="66"/>
      <c r="K204" s="66"/>
      <c r="L204" s="66"/>
      <c r="M204" s="66"/>
      <c r="N204" s="66"/>
      <c r="O204" s="66"/>
      <c r="P204" s="66"/>
      <c r="Q204" s="66"/>
      <c r="R204" s="66"/>
      <c r="S204" s="66"/>
      <c r="T204" s="66"/>
      <c r="U204" s="66"/>
      <c r="V204" s="66"/>
      <c r="W204" s="66"/>
      <c r="X204" s="66"/>
    </row>
    <row r="205" spans="1:24">
      <c r="A205" s="326"/>
      <c r="B205" s="324"/>
      <c r="C205" s="235" t="s">
        <v>345</v>
      </c>
      <c r="D205" s="39"/>
      <c r="E205" s="370" t="s">
        <v>1051</v>
      </c>
      <c r="F205" s="296" t="s">
        <v>1052</v>
      </c>
      <c r="G205" s="296" t="s">
        <v>951</v>
      </c>
      <c r="H205" s="296" t="s">
        <v>186</v>
      </c>
      <c r="I205" s="278"/>
      <c r="J205" s="66"/>
      <c r="K205" s="66"/>
      <c r="L205" s="66"/>
      <c r="M205" s="66"/>
      <c r="N205" s="66"/>
      <c r="O205" s="66"/>
      <c r="P205" s="66"/>
      <c r="Q205" s="66"/>
      <c r="R205" s="66"/>
      <c r="S205" s="66"/>
      <c r="T205" s="66"/>
      <c r="U205" s="66"/>
      <c r="V205" s="66"/>
      <c r="W205" s="66"/>
      <c r="X205" s="66"/>
    </row>
    <row r="206" spans="1:24">
      <c r="A206" s="326"/>
      <c r="B206" s="324"/>
      <c r="C206" s="235" t="s">
        <v>347</v>
      </c>
      <c r="D206" s="39"/>
      <c r="E206" s="358"/>
      <c r="F206" s="278"/>
      <c r="G206" s="278"/>
      <c r="H206" s="278"/>
      <c r="I206" s="278"/>
      <c r="J206" s="66"/>
      <c r="K206" s="66"/>
      <c r="L206" s="66"/>
      <c r="M206" s="66"/>
      <c r="N206" s="66"/>
      <c r="O206" s="66"/>
      <c r="P206" s="66"/>
      <c r="Q206" s="66"/>
      <c r="R206" s="66"/>
      <c r="S206" s="66"/>
      <c r="T206" s="66"/>
      <c r="U206" s="66"/>
      <c r="V206" s="66"/>
      <c r="W206" s="66"/>
      <c r="X206" s="66"/>
    </row>
    <row r="207" spans="1:24">
      <c r="A207" s="326"/>
      <c r="B207" s="324"/>
      <c r="C207" s="235" t="s">
        <v>349</v>
      </c>
      <c r="D207" s="39"/>
      <c r="E207" s="358"/>
      <c r="F207" s="278"/>
      <c r="G207" s="278"/>
      <c r="H207" s="278"/>
      <c r="I207" s="278"/>
      <c r="J207" s="66"/>
      <c r="K207" s="66"/>
      <c r="L207" s="66"/>
      <c r="M207" s="66"/>
      <c r="N207" s="66"/>
      <c r="O207" s="66"/>
      <c r="P207" s="66"/>
      <c r="Q207" s="66"/>
      <c r="R207" s="66"/>
      <c r="S207" s="66"/>
      <c r="T207" s="66"/>
      <c r="U207" s="66"/>
      <c r="V207" s="66"/>
      <c r="W207" s="66"/>
      <c r="X207" s="66"/>
    </row>
    <row r="208" spans="1:24">
      <c r="A208" s="326"/>
      <c r="B208" s="324"/>
      <c r="C208" s="235" t="s">
        <v>351</v>
      </c>
      <c r="D208" s="39"/>
      <c r="E208" s="368" t="s">
        <v>1053</v>
      </c>
      <c r="F208" s="294" t="s">
        <v>1054</v>
      </c>
      <c r="G208" s="295" t="s">
        <v>951</v>
      </c>
      <c r="H208" s="293"/>
      <c r="I208" s="278"/>
      <c r="J208" s="66"/>
      <c r="K208" s="66"/>
      <c r="L208" s="66"/>
      <c r="M208" s="66"/>
      <c r="N208" s="66"/>
      <c r="O208" s="66"/>
      <c r="P208" s="66"/>
      <c r="Q208" s="66"/>
      <c r="R208" s="66"/>
      <c r="S208" s="66"/>
      <c r="T208" s="66"/>
      <c r="U208" s="66"/>
      <c r="V208" s="66"/>
      <c r="W208" s="66"/>
      <c r="X208" s="66"/>
    </row>
    <row r="209" spans="1:24">
      <c r="A209" s="326"/>
      <c r="B209" s="324"/>
      <c r="C209" s="235" t="s">
        <v>354</v>
      </c>
      <c r="D209" s="39"/>
      <c r="E209" s="368" t="s">
        <v>1053</v>
      </c>
      <c r="F209" s="294" t="s">
        <v>1054</v>
      </c>
      <c r="G209" s="295" t="s">
        <v>951</v>
      </c>
      <c r="H209" s="293"/>
      <c r="I209" s="278"/>
      <c r="J209" s="66"/>
      <c r="K209" s="66"/>
      <c r="L209" s="66"/>
      <c r="M209" s="66"/>
      <c r="N209" s="66"/>
      <c r="O209" s="66"/>
      <c r="P209" s="66"/>
      <c r="Q209" s="66"/>
      <c r="R209" s="66"/>
      <c r="S209" s="66"/>
      <c r="T209" s="66"/>
      <c r="U209" s="66"/>
      <c r="V209" s="66"/>
      <c r="W209" s="66"/>
      <c r="X209" s="66"/>
    </row>
    <row r="210" spans="1:24">
      <c r="A210" s="326"/>
      <c r="B210" s="324"/>
      <c r="C210" s="235" t="s">
        <v>356</v>
      </c>
      <c r="D210" s="39"/>
      <c r="E210" s="358"/>
      <c r="F210" s="278"/>
      <c r="G210" s="278"/>
      <c r="H210" s="278"/>
      <c r="I210" s="278"/>
      <c r="J210" s="66"/>
      <c r="K210" s="66"/>
      <c r="L210" s="66"/>
      <c r="M210" s="66"/>
      <c r="N210" s="66"/>
      <c r="O210" s="66"/>
      <c r="P210" s="66"/>
      <c r="Q210" s="66"/>
      <c r="R210" s="66"/>
      <c r="S210" s="66"/>
      <c r="T210" s="66"/>
      <c r="U210" s="66"/>
      <c r="V210" s="66"/>
      <c r="W210" s="66"/>
      <c r="X210" s="66"/>
    </row>
    <row r="211" spans="1:24">
      <c r="A211" s="326"/>
      <c r="B211" s="324"/>
      <c r="C211" s="235" t="s">
        <v>358</v>
      </c>
      <c r="D211" s="39"/>
      <c r="E211" s="358"/>
      <c r="F211" s="278"/>
      <c r="G211" s="278"/>
      <c r="H211" s="278"/>
      <c r="I211" s="278"/>
      <c r="J211" s="66"/>
      <c r="K211" s="66"/>
      <c r="L211" s="66"/>
      <c r="M211" s="66"/>
      <c r="N211" s="66"/>
      <c r="O211" s="66"/>
      <c r="P211" s="66"/>
      <c r="Q211" s="66"/>
      <c r="R211" s="66"/>
      <c r="S211" s="66"/>
      <c r="T211" s="66"/>
      <c r="U211" s="66"/>
      <c r="V211" s="66"/>
      <c r="W211" s="66"/>
      <c r="X211" s="66"/>
    </row>
    <row r="212" spans="1:24">
      <c r="A212" s="326"/>
      <c r="B212" s="324"/>
      <c r="C212" s="218" t="s">
        <v>360</v>
      </c>
      <c r="D212" s="39"/>
      <c r="E212" s="369" t="s">
        <v>1055</v>
      </c>
      <c r="F212" s="275" t="s">
        <v>1056</v>
      </c>
      <c r="G212" s="66" t="s">
        <v>951</v>
      </c>
      <c r="H212" s="278"/>
      <c r="I212" s="278"/>
      <c r="J212" s="66"/>
      <c r="K212" s="66"/>
      <c r="L212" s="66"/>
      <c r="M212" s="66"/>
      <c r="N212" s="66"/>
      <c r="O212" s="66"/>
      <c r="P212" s="66"/>
      <c r="Q212" s="66"/>
      <c r="R212" s="66"/>
      <c r="S212" s="66"/>
      <c r="T212" s="66"/>
      <c r="U212" s="66"/>
      <c r="V212" s="66"/>
      <c r="W212" s="66"/>
      <c r="X212" s="66"/>
    </row>
    <row r="213" spans="1:24">
      <c r="A213" s="326"/>
      <c r="B213" s="324"/>
      <c r="C213" s="218" t="s">
        <v>361</v>
      </c>
      <c r="D213" s="39"/>
      <c r="E213" s="358"/>
      <c r="F213" s="278"/>
      <c r="G213" s="278"/>
      <c r="H213" s="278"/>
      <c r="I213" s="278"/>
      <c r="J213" s="66"/>
      <c r="K213" s="66"/>
      <c r="L213" s="66"/>
      <c r="M213" s="66"/>
      <c r="N213" s="66"/>
      <c r="O213" s="66"/>
      <c r="P213" s="66"/>
      <c r="Q213" s="66"/>
      <c r="R213" s="66"/>
      <c r="S213" s="66"/>
      <c r="T213" s="66"/>
      <c r="U213" s="66"/>
      <c r="V213" s="66"/>
      <c r="W213" s="66"/>
      <c r="X213" s="66"/>
    </row>
    <row r="214" spans="1:24">
      <c r="A214" s="326"/>
      <c r="B214" s="324"/>
      <c r="C214" s="218" t="s">
        <v>363</v>
      </c>
      <c r="D214" s="39"/>
      <c r="E214" s="358"/>
      <c r="F214" s="278"/>
      <c r="G214" s="278"/>
      <c r="H214" s="278"/>
      <c r="I214" s="278"/>
      <c r="J214" s="66"/>
      <c r="K214" s="66"/>
      <c r="L214" s="66"/>
      <c r="M214" s="66"/>
      <c r="N214" s="66"/>
      <c r="O214" s="66"/>
      <c r="P214" s="66"/>
      <c r="Q214" s="66"/>
      <c r="R214" s="66"/>
      <c r="S214" s="66"/>
      <c r="T214" s="66"/>
      <c r="U214" s="66"/>
      <c r="V214" s="66"/>
      <c r="W214" s="66"/>
      <c r="X214" s="66"/>
    </row>
    <row r="215" spans="1:24">
      <c r="A215" s="326"/>
      <c r="B215" s="324"/>
      <c r="C215" s="229" t="s">
        <v>364</v>
      </c>
      <c r="D215" s="39"/>
      <c r="H215" s="278"/>
      <c r="I215" s="278"/>
      <c r="J215" s="66"/>
      <c r="K215" s="66"/>
      <c r="L215" s="66"/>
      <c r="M215" s="66"/>
      <c r="N215" s="66"/>
      <c r="O215" s="66"/>
      <c r="P215" s="66"/>
      <c r="Q215" s="66"/>
      <c r="R215" s="66"/>
      <c r="S215" s="66"/>
      <c r="T215" s="66"/>
      <c r="U215" s="66"/>
      <c r="V215" s="66"/>
      <c r="W215" s="66"/>
      <c r="X215" s="66"/>
    </row>
    <row r="216" spans="1:24">
      <c r="A216" s="326"/>
      <c r="B216" s="324"/>
      <c r="C216" s="85" t="s">
        <v>965</v>
      </c>
      <c r="D216" s="236" t="s">
        <v>365</v>
      </c>
      <c r="E216" s="369" t="s">
        <v>1057</v>
      </c>
      <c r="F216" s="275" t="s">
        <v>1058</v>
      </c>
      <c r="G216" s="66" t="s">
        <v>951</v>
      </c>
      <c r="H216" s="278"/>
      <c r="I216" s="278"/>
      <c r="J216" s="66"/>
      <c r="K216" s="66"/>
      <c r="L216" s="66"/>
      <c r="M216" s="66"/>
      <c r="N216" s="66"/>
      <c r="O216" s="66"/>
      <c r="P216" s="66"/>
      <c r="Q216" s="66"/>
      <c r="R216" s="66"/>
      <c r="S216" s="66"/>
      <c r="T216" s="66"/>
      <c r="U216" s="66"/>
      <c r="V216" s="66"/>
      <c r="W216" s="66"/>
      <c r="X216" s="66"/>
    </row>
    <row r="217" spans="1:24">
      <c r="A217" s="326"/>
      <c r="B217" s="324"/>
      <c r="C217" s="218" t="s">
        <v>965</v>
      </c>
      <c r="D217" s="237" t="s">
        <v>367</v>
      </c>
      <c r="E217" s="369" t="s">
        <v>1059</v>
      </c>
      <c r="F217" s="275" t="s">
        <v>1060</v>
      </c>
      <c r="G217" s="66" t="s">
        <v>951</v>
      </c>
      <c r="H217" s="278"/>
      <c r="I217" s="278"/>
      <c r="J217" s="66"/>
      <c r="K217" s="66"/>
      <c r="L217" s="66"/>
      <c r="M217" s="66"/>
      <c r="N217" s="66"/>
      <c r="O217" s="66"/>
      <c r="P217" s="66"/>
      <c r="Q217" s="66"/>
      <c r="R217" s="66"/>
      <c r="S217" s="66"/>
      <c r="T217" s="66"/>
      <c r="U217" s="66"/>
      <c r="V217" s="66"/>
      <c r="W217" s="66"/>
      <c r="X217" s="66"/>
    </row>
    <row r="218" spans="1:24">
      <c r="A218" s="326"/>
      <c r="B218" s="324"/>
      <c r="C218" s="218" t="s">
        <v>965</v>
      </c>
      <c r="D218" s="237" t="s">
        <v>370</v>
      </c>
      <c r="E218" s="366" t="s">
        <v>1061</v>
      </c>
      <c r="F218" s="272" t="s">
        <v>370</v>
      </c>
      <c r="G218" s="274" t="s">
        <v>186</v>
      </c>
      <c r="H218" s="272" t="s">
        <v>951</v>
      </c>
      <c r="I218" s="278"/>
      <c r="J218" s="66"/>
      <c r="K218" s="66"/>
      <c r="L218" s="66"/>
      <c r="M218" s="66"/>
      <c r="N218" s="66"/>
      <c r="O218" s="66"/>
      <c r="P218" s="66"/>
      <c r="Q218" s="66"/>
      <c r="R218" s="66"/>
      <c r="S218" s="66"/>
      <c r="T218" s="66"/>
      <c r="U218" s="66"/>
      <c r="V218" s="66"/>
      <c r="W218" s="66"/>
      <c r="X218" s="66"/>
    </row>
    <row r="219" spans="1:24">
      <c r="A219" s="326"/>
      <c r="B219" s="324"/>
      <c r="C219" s="218" t="s">
        <v>372</v>
      </c>
      <c r="D219" s="39"/>
      <c r="E219" s="358"/>
      <c r="F219" s="278"/>
      <c r="G219" s="278"/>
      <c r="H219" s="278"/>
      <c r="I219" s="278"/>
      <c r="J219" s="66"/>
      <c r="K219" s="66"/>
      <c r="L219" s="66"/>
      <c r="M219" s="66"/>
      <c r="N219" s="66"/>
      <c r="O219" s="66"/>
      <c r="P219" s="66"/>
      <c r="Q219" s="66"/>
      <c r="R219" s="66"/>
      <c r="S219" s="66"/>
      <c r="T219" s="66"/>
      <c r="U219" s="66"/>
      <c r="V219" s="66"/>
      <c r="W219" s="66"/>
      <c r="X219" s="66"/>
    </row>
    <row r="220" spans="1:24">
      <c r="A220" s="326"/>
      <c r="B220" s="324"/>
      <c r="C220" s="229" t="s">
        <v>373</v>
      </c>
      <c r="D220" s="39"/>
      <c r="E220" s="358"/>
      <c r="F220" s="278"/>
      <c r="G220" s="278"/>
      <c r="H220" s="278"/>
      <c r="I220" s="278"/>
      <c r="J220" s="66"/>
      <c r="K220" s="66"/>
      <c r="L220" s="66"/>
      <c r="M220" s="66"/>
      <c r="N220" s="66"/>
      <c r="O220" s="66"/>
      <c r="P220" s="66"/>
      <c r="Q220" s="66"/>
      <c r="R220" s="66"/>
      <c r="S220" s="66"/>
      <c r="T220" s="66"/>
      <c r="U220" s="66"/>
      <c r="V220" s="66"/>
      <c r="W220" s="66"/>
      <c r="X220" s="66"/>
    </row>
    <row r="221" spans="1:24">
      <c r="A221" s="326"/>
      <c r="B221" s="324"/>
      <c r="C221" s="85" t="s">
        <v>965</v>
      </c>
      <c r="D221" s="236" t="s">
        <v>374</v>
      </c>
      <c r="E221" s="358"/>
      <c r="F221" s="278"/>
      <c r="G221" s="278"/>
      <c r="H221" s="278"/>
      <c r="I221" s="278"/>
      <c r="J221" s="66"/>
      <c r="K221" s="66"/>
      <c r="L221" s="66"/>
      <c r="M221" s="66"/>
      <c r="N221" s="66"/>
      <c r="O221" s="66"/>
      <c r="P221" s="66"/>
      <c r="Q221" s="66"/>
      <c r="R221" s="66"/>
      <c r="S221" s="66"/>
      <c r="T221" s="66"/>
      <c r="U221" s="66"/>
      <c r="V221" s="66"/>
      <c r="W221" s="66"/>
      <c r="X221" s="66"/>
    </row>
    <row r="222" spans="1:24">
      <c r="A222" s="326"/>
      <c r="B222" s="324"/>
      <c r="C222" s="218" t="s">
        <v>965</v>
      </c>
      <c r="D222" s="237" t="s">
        <v>377</v>
      </c>
      <c r="E222" s="358"/>
      <c r="F222" s="278"/>
      <c r="G222" s="278"/>
      <c r="H222" s="278"/>
      <c r="I222" s="278"/>
      <c r="J222" s="66"/>
      <c r="K222" s="66"/>
      <c r="L222" s="66"/>
      <c r="M222" s="66"/>
      <c r="N222" s="66"/>
      <c r="O222" s="66"/>
      <c r="P222" s="66"/>
      <c r="Q222" s="66"/>
      <c r="R222" s="66"/>
      <c r="S222" s="66"/>
      <c r="T222" s="66"/>
      <c r="U222" s="66"/>
      <c r="V222" s="66"/>
      <c r="W222" s="66"/>
      <c r="X222" s="66"/>
    </row>
    <row r="223" spans="1:24">
      <c r="A223" s="326"/>
      <c r="B223" s="324"/>
      <c r="C223" s="218" t="s">
        <v>965</v>
      </c>
      <c r="D223" s="237" t="s">
        <v>380</v>
      </c>
      <c r="E223" s="358"/>
      <c r="F223" s="278"/>
      <c r="G223" s="278"/>
      <c r="H223" s="278"/>
      <c r="I223" s="278"/>
      <c r="J223" s="66"/>
      <c r="K223" s="66"/>
      <c r="L223" s="66"/>
      <c r="M223" s="66"/>
      <c r="N223" s="66"/>
      <c r="O223" s="66"/>
      <c r="P223" s="66"/>
      <c r="Q223" s="66"/>
      <c r="R223" s="66"/>
      <c r="S223" s="66"/>
      <c r="T223" s="66"/>
      <c r="U223" s="66"/>
      <c r="V223" s="66"/>
      <c r="W223" s="66"/>
      <c r="X223" s="66"/>
    </row>
    <row r="224" spans="1:24">
      <c r="A224" s="326"/>
      <c r="B224" s="324"/>
      <c r="C224" s="218" t="s">
        <v>965</v>
      </c>
      <c r="D224" s="237" t="s">
        <v>383</v>
      </c>
      <c r="E224" s="358"/>
      <c r="F224" s="278"/>
      <c r="G224" s="278"/>
      <c r="H224" s="278"/>
      <c r="I224" s="278"/>
      <c r="J224" s="66"/>
      <c r="K224" s="66"/>
      <c r="L224" s="66"/>
      <c r="M224" s="66"/>
      <c r="N224" s="66"/>
      <c r="O224" s="66"/>
      <c r="P224" s="66"/>
      <c r="Q224" s="66"/>
      <c r="R224" s="66"/>
      <c r="S224" s="66"/>
      <c r="T224" s="66"/>
      <c r="U224" s="66"/>
      <c r="V224" s="66"/>
      <c r="W224" s="66"/>
      <c r="X224" s="66"/>
    </row>
    <row r="225" spans="1:24">
      <c r="A225" s="326"/>
      <c r="B225" s="324"/>
      <c r="C225" s="218" t="s">
        <v>965</v>
      </c>
      <c r="D225" s="237" t="s">
        <v>386</v>
      </c>
      <c r="E225" s="358"/>
      <c r="F225" s="278"/>
      <c r="G225" s="278"/>
      <c r="H225" s="278"/>
      <c r="I225" s="278"/>
      <c r="J225" s="66"/>
      <c r="K225" s="66"/>
      <c r="L225" s="66"/>
      <c r="M225" s="66"/>
      <c r="N225" s="66"/>
      <c r="O225" s="66"/>
      <c r="P225" s="66"/>
      <c r="Q225" s="66"/>
      <c r="R225" s="66"/>
      <c r="S225" s="66"/>
      <c r="T225" s="66"/>
      <c r="U225" s="66"/>
      <c r="V225" s="66"/>
      <c r="W225" s="66"/>
      <c r="X225" s="66"/>
    </row>
    <row r="226" spans="1:24">
      <c r="A226" s="326"/>
      <c r="B226" s="324"/>
      <c r="C226" s="218" t="s">
        <v>965</v>
      </c>
      <c r="D226" s="237" t="s">
        <v>389</v>
      </c>
      <c r="E226" s="358"/>
      <c r="F226" s="278"/>
      <c r="G226" s="278"/>
      <c r="H226" s="278"/>
      <c r="I226" s="278"/>
      <c r="J226" s="66"/>
      <c r="K226" s="66"/>
      <c r="L226" s="66"/>
      <c r="M226" s="66"/>
      <c r="N226" s="66"/>
      <c r="O226" s="66"/>
      <c r="P226" s="66"/>
      <c r="Q226" s="66"/>
      <c r="R226" s="66"/>
      <c r="S226" s="66"/>
      <c r="T226" s="66"/>
      <c r="U226" s="66"/>
      <c r="V226" s="66"/>
      <c r="W226" s="66"/>
      <c r="X226" s="66"/>
    </row>
    <row r="227" spans="1:24">
      <c r="A227" s="326"/>
      <c r="B227" s="324"/>
      <c r="C227" s="218" t="s">
        <v>392</v>
      </c>
      <c r="D227" s="39"/>
      <c r="E227" s="366" t="s">
        <v>1062</v>
      </c>
      <c r="F227" s="272" t="s">
        <v>1063</v>
      </c>
      <c r="G227" s="274" t="s">
        <v>951</v>
      </c>
      <c r="H227" s="272" t="s">
        <v>15</v>
      </c>
      <c r="I227" s="278"/>
      <c r="J227" s="66"/>
      <c r="K227" s="66"/>
      <c r="L227" s="66"/>
      <c r="M227" s="66"/>
      <c r="N227" s="66"/>
      <c r="O227" s="66"/>
      <c r="P227" s="66"/>
      <c r="Q227" s="66"/>
      <c r="R227" s="66"/>
      <c r="S227" s="66"/>
      <c r="T227" s="66"/>
      <c r="U227" s="66"/>
      <c r="V227" s="66"/>
      <c r="W227" s="66"/>
      <c r="X227" s="66"/>
    </row>
    <row r="228" spans="1:24">
      <c r="A228" s="326"/>
      <c r="B228" s="324"/>
      <c r="C228" s="218" t="s">
        <v>393</v>
      </c>
      <c r="D228" s="39"/>
      <c r="E228" s="369" t="s">
        <v>1064</v>
      </c>
      <c r="F228" s="275" t="s">
        <v>1065</v>
      </c>
      <c r="G228" s="66" t="s">
        <v>951</v>
      </c>
      <c r="H228" s="278"/>
      <c r="I228" s="278"/>
      <c r="J228" s="66"/>
      <c r="K228" s="66"/>
      <c r="L228" s="66"/>
      <c r="M228" s="66"/>
      <c r="N228" s="66"/>
      <c r="O228" s="66"/>
      <c r="P228" s="66"/>
      <c r="Q228" s="66"/>
      <c r="R228" s="66"/>
      <c r="S228" s="66"/>
      <c r="T228" s="66"/>
      <c r="U228" s="66"/>
      <c r="V228" s="66"/>
      <c r="W228" s="66"/>
      <c r="X228" s="66"/>
    </row>
    <row r="229" spans="1:24">
      <c r="A229" s="326"/>
      <c r="B229" s="324"/>
      <c r="C229" s="218" t="s">
        <v>965</v>
      </c>
      <c r="D229" s="236" t="s">
        <v>395</v>
      </c>
      <c r="E229" s="358"/>
      <c r="F229" s="278"/>
      <c r="G229" s="278"/>
      <c r="H229" s="278"/>
      <c r="I229" s="278"/>
      <c r="J229" s="66"/>
      <c r="K229" s="66"/>
      <c r="L229" s="66"/>
      <c r="M229" s="66"/>
      <c r="N229" s="66"/>
      <c r="O229" s="66"/>
      <c r="P229" s="66"/>
      <c r="Q229" s="66"/>
      <c r="R229" s="66"/>
      <c r="S229" s="66"/>
      <c r="T229" s="66"/>
      <c r="U229" s="66"/>
      <c r="V229" s="66"/>
      <c r="W229" s="66"/>
      <c r="X229" s="66"/>
    </row>
    <row r="230" spans="1:24">
      <c r="A230" s="326"/>
      <c r="B230" s="324"/>
      <c r="C230" s="218" t="s">
        <v>965</v>
      </c>
      <c r="D230" s="237" t="s">
        <v>397</v>
      </c>
      <c r="E230" s="358"/>
      <c r="F230" s="278"/>
      <c r="G230" s="278"/>
      <c r="H230" s="278"/>
      <c r="I230" s="278"/>
      <c r="J230" s="66"/>
      <c r="K230" s="66"/>
      <c r="L230" s="66"/>
      <c r="M230" s="66"/>
      <c r="N230" s="66"/>
      <c r="O230" s="66"/>
      <c r="P230" s="66"/>
      <c r="Q230" s="66"/>
      <c r="R230" s="66"/>
      <c r="S230" s="66"/>
      <c r="T230" s="66"/>
      <c r="U230" s="66"/>
      <c r="V230" s="66"/>
      <c r="W230" s="66"/>
      <c r="X230" s="66"/>
    </row>
    <row r="231" spans="1:24">
      <c r="A231" s="326"/>
      <c r="B231" s="324"/>
      <c r="C231" s="218" t="s">
        <v>965</v>
      </c>
      <c r="D231" s="237" t="s">
        <v>399</v>
      </c>
      <c r="E231" s="358"/>
      <c r="F231" s="278"/>
      <c r="G231" s="278"/>
      <c r="H231" s="278"/>
      <c r="I231" s="278"/>
      <c r="J231" s="66"/>
      <c r="K231" s="66"/>
      <c r="L231" s="66"/>
      <c r="M231" s="66"/>
      <c r="N231" s="66"/>
      <c r="O231" s="66"/>
      <c r="P231" s="66"/>
      <c r="Q231" s="66"/>
      <c r="R231" s="66"/>
      <c r="S231" s="66"/>
      <c r="T231" s="66"/>
      <c r="U231" s="66"/>
      <c r="V231" s="66"/>
      <c r="W231" s="66"/>
      <c r="X231" s="66"/>
    </row>
    <row r="232" spans="1:24">
      <c r="A232" s="326"/>
      <c r="B232" s="324"/>
      <c r="C232" s="218" t="s">
        <v>965</v>
      </c>
      <c r="D232" s="237" t="s">
        <v>401</v>
      </c>
      <c r="E232" s="358"/>
      <c r="F232" s="278"/>
      <c r="G232" s="278"/>
      <c r="H232" s="278"/>
      <c r="I232" s="278"/>
      <c r="J232" s="66"/>
      <c r="K232" s="66"/>
      <c r="L232" s="66"/>
      <c r="M232" s="66"/>
      <c r="N232" s="66"/>
      <c r="O232" s="66"/>
      <c r="P232" s="66"/>
      <c r="Q232" s="66"/>
      <c r="R232" s="66"/>
      <c r="S232" s="66"/>
      <c r="T232" s="66"/>
      <c r="U232" s="66"/>
      <c r="V232" s="66"/>
      <c r="W232" s="66"/>
      <c r="X232" s="66"/>
    </row>
    <row r="233" spans="1:24">
      <c r="A233" s="326"/>
      <c r="B233" s="324"/>
      <c r="C233" s="218" t="s">
        <v>965</v>
      </c>
      <c r="D233" s="237" t="s">
        <v>403</v>
      </c>
      <c r="E233" s="358"/>
      <c r="F233" s="278"/>
      <c r="G233" s="278"/>
      <c r="H233" s="278"/>
      <c r="I233" s="278"/>
      <c r="J233" s="66"/>
      <c r="K233" s="66"/>
      <c r="L233" s="66"/>
      <c r="M233" s="66"/>
      <c r="N233" s="66"/>
      <c r="O233" s="66"/>
      <c r="P233" s="66"/>
      <c r="Q233" s="66"/>
      <c r="R233" s="66"/>
      <c r="S233" s="66"/>
      <c r="T233" s="66"/>
      <c r="U233" s="66"/>
      <c r="V233" s="66"/>
      <c r="W233" s="66"/>
      <c r="X233" s="66"/>
    </row>
    <row r="234" spans="1:24">
      <c r="A234" s="326"/>
      <c r="B234" s="324"/>
      <c r="C234" s="218" t="s">
        <v>965</v>
      </c>
      <c r="D234" s="237" t="s">
        <v>405</v>
      </c>
      <c r="E234" s="358"/>
      <c r="F234" s="278"/>
      <c r="G234" s="278"/>
      <c r="H234" s="278"/>
      <c r="I234" s="278"/>
      <c r="J234" s="66"/>
      <c r="K234" s="66"/>
      <c r="L234" s="66"/>
      <c r="M234" s="66"/>
      <c r="N234" s="66"/>
      <c r="O234" s="66"/>
      <c r="P234" s="66"/>
      <c r="Q234" s="66"/>
      <c r="R234" s="66"/>
      <c r="S234" s="66"/>
      <c r="T234" s="66"/>
      <c r="U234" s="66"/>
      <c r="V234" s="66"/>
      <c r="W234" s="66"/>
      <c r="X234" s="66"/>
    </row>
    <row r="235" spans="1:24">
      <c r="A235" s="326"/>
      <c r="B235" s="324"/>
      <c r="C235" s="218" t="s">
        <v>407</v>
      </c>
      <c r="D235" s="39"/>
      <c r="E235" s="369" t="s">
        <v>1066</v>
      </c>
      <c r="F235" s="275" t="s">
        <v>1067</v>
      </c>
      <c r="G235" s="66" t="s">
        <v>951</v>
      </c>
      <c r="H235" s="66" t="s">
        <v>225</v>
      </c>
      <c r="I235" s="278"/>
      <c r="J235" s="66"/>
      <c r="K235" s="66"/>
      <c r="L235" s="66"/>
      <c r="M235" s="66"/>
      <c r="N235" s="66"/>
      <c r="O235" s="66"/>
      <c r="P235" s="66"/>
      <c r="Q235" s="66"/>
      <c r="R235" s="66"/>
      <c r="S235" s="66"/>
      <c r="T235" s="66"/>
      <c r="U235" s="66"/>
      <c r="V235" s="66"/>
      <c r="W235" s="66"/>
      <c r="X235" s="66"/>
    </row>
    <row r="236" spans="1:24">
      <c r="A236" s="326"/>
      <c r="B236" s="324"/>
      <c r="C236" s="218" t="s">
        <v>965</v>
      </c>
      <c r="D236" s="236" t="s">
        <v>409</v>
      </c>
      <c r="E236" s="358"/>
      <c r="F236" s="278"/>
      <c r="G236" s="278"/>
      <c r="H236" s="278"/>
      <c r="I236" s="278"/>
      <c r="J236" s="66"/>
      <c r="K236" s="66"/>
      <c r="L236" s="66"/>
      <c r="M236" s="66"/>
      <c r="N236" s="66"/>
      <c r="O236" s="66"/>
      <c r="P236" s="66"/>
      <c r="Q236" s="66"/>
      <c r="R236" s="66"/>
      <c r="S236" s="66"/>
      <c r="T236" s="66"/>
      <c r="U236" s="66"/>
      <c r="V236" s="66"/>
      <c r="W236" s="66"/>
      <c r="X236" s="66"/>
    </row>
    <row r="237" spans="1:24">
      <c r="A237" s="326"/>
      <c r="B237" s="324"/>
      <c r="C237" s="218" t="s">
        <v>965</v>
      </c>
      <c r="D237" s="237" t="s">
        <v>411</v>
      </c>
      <c r="E237" s="358"/>
      <c r="F237" s="278"/>
      <c r="G237" s="278"/>
      <c r="H237" s="278"/>
      <c r="I237" s="278"/>
      <c r="J237" s="66"/>
      <c r="K237" s="66"/>
      <c r="L237" s="66"/>
      <c r="M237" s="66"/>
      <c r="N237" s="66"/>
      <c r="O237" s="66"/>
      <c r="P237" s="66"/>
      <c r="Q237" s="66"/>
      <c r="R237" s="66"/>
      <c r="S237" s="66"/>
      <c r="T237" s="66"/>
      <c r="U237" s="66"/>
      <c r="V237" s="66"/>
      <c r="W237" s="66"/>
      <c r="X237" s="66"/>
    </row>
    <row r="238" spans="1:24">
      <c r="A238" s="326"/>
      <c r="B238" s="324"/>
      <c r="C238" s="218" t="s">
        <v>965</v>
      </c>
      <c r="D238" s="237" t="s">
        <v>225</v>
      </c>
      <c r="E238" s="358"/>
      <c r="F238" s="278"/>
      <c r="G238" s="278"/>
      <c r="H238" s="278"/>
      <c r="I238" s="278"/>
      <c r="J238" s="66"/>
      <c r="K238" s="66"/>
      <c r="L238" s="66"/>
      <c r="M238" s="66"/>
      <c r="N238" s="66"/>
      <c r="O238" s="66"/>
      <c r="P238" s="66"/>
      <c r="Q238" s="66"/>
      <c r="R238" s="66"/>
      <c r="S238" s="66"/>
      <c r="T238" s="66"/>
      <c r="U238" s="66"/>
      <c r="V238" s="66"/>
      <c r="W238" s="66"/>
      <c r="X238" s="66"/>
    </row>
    <row r="239" spans="1:24">
      <c r="A239" s="326"/>
      <c r="B239" s="324"/>
      <c r="C239" s="218" t="s">
        <v>965</v>
      </c>
      <c r="D239" s="237" t="s">
        <v>415</v>
      </c>
      <c r="E239" s="358"/>
      <c r="F239" s="278"/>
      <c r="G239" s="278"/>
      <c r="H239" s="278"/>
      <c r="I239" s="278"/>
      <c r="J239" s="66"/>
      <c r="K239" s="66"/>
      <c r="L239" s="66"/>
      <c r="M239" s="66"/>
      <c r="N239" s="66"/>
      <c r="O239" s="66"/>
      <c r="P239" s="66"/>
      <c r="Q239" s="66"/>
      <c r="R239" s="66"/>
      <c r="S239" s="66"/>
      <c r="T239" s="66"/>
      <c r="U239" s="66"/>
      <c r="V239" s="66"/>
      <c r="W239" s="66"/>
      <c r="X239" s="66"/>
    </row>
    <row r="240" spans="1:24">
      <c r="A240" s="326"/>
      <c r="B240" s="324"/>
      <c r="C240" s="218" t="s">
        <v>965</v>
      </c>
      <c r="D240" s="237" t="s">
        <v>417</v>
      </c>
      <c r="E240" s="358"/>
      <c r="F240" s="278"/>
      <c r="G240" s="278"/>
      <c r="H240" s="278"/>
      <c r="I240" s="278"/>
      <c r="J240" s="66"/>
      <c r="K240" s="66"/>
      <c r="L240" s="66"/>
      <c r="M240" s="66"/>
      <c r="N240" s="66"/>
      <c r="O240" s="66"/>
      <c r="P240" s="66"/>
      <c r="Q240" s="66"/>
      <c r="R240" s="66"/>
      <c r="S240" s="66"/>
      <c r="T240" s="66"/>
      <c r="U240" s="66"/>
      <c r="V240" s="66"/>
      <c r="W240" s="66"/>
      <c r="X240" s="66"/>
    </row>
    <row r="241" spans="1:24">
      <c r="A241" s="326"/>
      <c r="B241" s="324"/>
      <c r="C241" s="218" t="s">
        <v>965</v>
      </c>
      <c r="D241" s="237" t="s">
        <v>419</v>
      </c>
      <c r="E241" s="358"/>
      <c r="F241" s="278"/>
      <c r="G241" s="278"/>
      <c r="H241" s="278"/>
      <c r="I241" s="278"/>
      <c r="J241" s="66"/>
      <c r="K241" s="66"/>
      <c r="L241" s="66"/>
      <c r="M241" s="66"/>
      <c r="N241" s="66"/>
      <c r="O241" s="66"/>
      <c r="P241" s="66"/>
      <c r="Q241" s="66"/>
      <c r="R241" s="66"/>
      <c r="S241" s="66"/>
      <c r="T241" s="66"/>
      <c r="U241" s="66"/>
      <c r="V241" s="66"/>
      <c r="W241" s="66"/>
      <c r="X241" s="66"/>
    </row>
    <row r="242" spans="1:24">
      <c r="A242" s="326"/>
      <c r="B242" s="324"/>
      <c r="C242" s="218" t="s">
        <v>965</v>
      </c>
      <c r="D242" s="237" t="s">
        <v>421</v>
      </c>
      <c r="E242" s="358"/>
      <c r="F242" s="278"/>
      <c r="G242" s="278"/>
      <c r="H242" s="278"/>
      <c r="I242" s="278"/>
      <c r="J242" s="66"/>
      <c r="K242" s="66"/>
      <c r="L242" s="66"/>
      <c r="M242" s="66"/>
      <c r="N242" s="66"/>
      <c r="O242" s="66"/>
      <c r="P242" s="66"/>
      <c r="Q242" s="66"/>
      <c r="R242" s="66"/>
      <c r="S242" s="66"/>
      <c r="T242" s="66"/>
      <c r="U242" s="66"/>
      <c r="V242" s="66"/>
      <c r="W242" s="66"/>
      <c r="X242" s="66"/>
    </row>
    <row r="243" spans="1:24">
      <c r="A243" s="326"/>
      <c r="B243" s="324"/>
      <c r="C243" s="218" t="s">
        <v>965</v>
      </c>
      <c r="D243" s="237" t="s">
        <v>423</v>
      </c>
      <c r="E243" s="358"/>
      <c r="F243" s="278"/>
      <c r="G243" s="278"/>
      <c r="H243" s="278"/>
      <c r="I243" s="278"/>
      <c r="J243" s="66"/>
      <c r="K243" s="66"/>
      <c r="L243" s="66"/>
      <c r="M243" s="66"/>
      <c r="N243" s="66"/>
      <c r="O243" s="66"/>
      <c r="P243" s="66"/>
      <c r="Q243" s="66"/>
      <c r="R243" s="66"/>
      <c r="S243" s="66"/>
      <c r="T243" s="66"/>
      <c r="U243" s="66"/>
      <c r="V243" s="66"/>
      <c r="W243" s="66"/>
      <c r="X243" s="66"/>
    </row>
    <row r="244" spans="1:24">
      <c r="A244" s="326"/>
      <c r="B244" s="324"/>
      <c r="C244" s="218" t="s">
        <v>965</v>
      </c>
      <c r="D244" s="237" t="s">
        <v>425</v>
      </c>
      <c r="E244" s="358"/>
      <c r="F244" s="278"/>
      <c r="G244" s="278"/>
      <c r="H244" s="278"/>
      <c r="I244" s="278"/>
      <c r="J244" s="66"/>
      <c r="K244" s="66"/>
      <c r="L244" s="66"/>
      <c r="M244" s="66"/>
      <c r="N244" s="66"/>
      <c r="O244" s="66"/>
      <c r="P244" s="66"/>
      <c r="Q244" s="66"/>
      <c r="R244" s="66"/>
      <c r="S244" s="66"/>
      <c r="T244" s="66"/>
      <c r="U244" s="66"/>
      <c r="V244" s="66"/>
      <c r="W244" s="66"/>
      <c r="X244" s="66"/>
    </row>
    <row r="245" spans="1:24">
      <c r="A245" s="326"/>
      <c r="B245" s="324"/>
      <c r="C245" s="218" t="s">
        <v>428</v>
      </c>
      <c r="D245" s="39"/>
      <c r="E245" s="369" t="s">
        <v>1068</v>
      </c>
      <c r="F245" s="275" t="s">
        <v>1069</v>
      </c>
      <c r="G245" s="66" t="s">
        <v>951</v>
      </c>
      <c r="H245" s="278"/>
      <c r="I245" s="278"/>
      <c r="J245" s="66"/>
      <c r="K245" s="66"/>
      <c r="L245" s="66"/>
      <c r="M245" s="66"/>
      <c r="N245" s="66"/>
      <c r="O245" s="66"/>
      <c r="P245" s="66"/>
      <c r="Q245" s="66"/>
      <c r="R245" s="66"/>
      <c r="S245" s="66"/>
      <c r="T245" s="66"/>
      <c r="U245" s="66"/>
      <c r="V245" s="66"/>
      <c r="W245" s="66"/>
      <c r="X245" s="66"/>
    </row>
    <row r="246" spans="1:24">
      <c r="A246" s="326"/>
      <c r="B246" s="324"/>
      <c r="C246" s="218" t="s">
        <v>965</v>
      </c>
      <c r="D246" s="236" t="s">
        <v>429</v>
      </c>
      <c r="E246" s="358"/>
      <c r="F246" s="278"/>
      <c r="G246" s="278"/>
      <c r="H246" s="278"/>
      <c r="I246" s="278"/>
      <c r="J246" s="66"/>
      <c r="K246" s="66"/>
      <c r="L246" s="66"/>
      <c r="M246" s="66"/>
      <c r="N246" s="66"/>
      <c r="O246" s="66"/>
      <c r="P246" s="66"/>
      <c r="Q246" s="66"/>
      <c r="R246" s="66"/>
      <c r="S246" s="66"/>
      <c r="T246" s="66"/>
      <c r="U246" s="66"/>
      <c r="V246" s="66"/>
      <c r="W246" s="66"/>
      <c r="X246" s="66"/>
    </row>
    <row r="247" spans="1:24">
      <c r="A247" s="326"/>
      <c r="B247" s="324"/>
      <c r="C247" s="218" t="s">
        <v>965</v>
      </c>
      <c r="D247" s="237" t="s">
        <v>431</v>
      </c>
      <c r="E247" s="358"/>
      <c r="F247" s="278"/>
      <c r="G247" s="278"/>
      <c r="H247" s="278"/>
      <c r="I247" s="278"/>
      <c r="J247" s="66"/>
      <c r="K247" s="66"/>
      <c r="L247" s="66"/>
      <c r="M247" s="66"/>
      <c r="N247" s="66"/>
      <c r="O247" s="66"/>
      <c r="P247" s="66"/>
      <c r="Q247" s="66"/>
      <c r="R247" s="66"/>
      <c r="S247" s="66"/>
      <c r="T247" s="66"/>
      <c r="U247" s="66"/>
      <c r="V247" s="66"/>
      <c r="W247" s="66"/>
      <c r="X247" s="66"/>
    </row>
    <row r="248" spans="1:24">
      <c r="A248" s="326"/>
      <c r="B248" s="324"/>
      <c r="C248" s="218" t="s">
        <v>965</v>
      </c>
      <c r="D248" s="237" t="s">
        <v>433</v>
      </c>
      <c r="E248" s="358"/>
      <c r="F248" s="278"/>
      <c r="G248" s="278"/>
      <c r="H248" s="278"/>
      <c r="I248" s="278"/>
      <c r="J248" s="66"/>
      <c r="K248" s="66"/>
      <c r="L248" s="66"/>
      <c r="M248" s="66"/>
      <c r="N248" s="66"/>
      <c r="O248" s="66"/>
      <c r="P248" s="66"/>
      <c r="Q248" s="66"/>
      <c r="R248" s="66"/>
      <c r="S248" s="66"/>
      <c r="T248" s="66"/>
      <c r="U248" s="66"/>
      <c r="V248" s="66"/>
      <c r="W248" s="66"/>
      <c r="X248" s="66"/>
    </row>
    <row r="249" spans="1:24">
      <c r="A249" s="326"/>
      <c r="B249" s="324"/>
      <c r="C249" s="218" t="s">
        <v>965</v>
      </c>
      <c r="D249" s="237" t="s">
        <v>435</v>
      </c>
      <c r="E249" s="358"/>
      <c r="F249" s="278"/>
      <c r="G249" s="278"/>
      <c r="H249" s="278"/>
      <c r="I249" s="278"/>
      <c r="J249" s="66"/>
      <c r="K249" s="66"/>
      <c r="L249" s="66"/>
      <c r="M249" s="66"/>
      <c r="N249" s="66"/>
      <c r="O249" s="66"/>
      <c r="P249" s="66"/>
      <c r="Q249" s="66"/>
      <c r="R249" s="66"/>
      <c r="S249" s="66"/>
      <c r="T249" s="66"/>
      <c r="U249" s="66"/>
      <c r="V249" s="66"/>
      <c r="W249" s="66"/>
      <c r="X249" s="66"/>
    </row>
    <row r="250" spans="1:24">
      <c r="A250" s="326"/>
      <c r="B250" s="324"/>
      <c r="C250" s="218" t="s">
        <v>965</v>
      </c>
      <c r="D250" s="237" t="s">
        <v>437</v>
      </c>
      <c r="E250" s="358"/>
      <c r="F250" s="278"/>
      <c r="G250" s="278"/>
      <c r="H250" s="278"/>
      <c r="I250" s="278"/>
      <c r="J250" s="66"/>
      <c r="K250" s="66"/>
      <c r="L250" s="66"/>
      <c r="M250" s="66"/>
      <c r="N250" s="66"/>
      <c r="O250" s="66"/>
      <c r="P250" s="66"/>
      <c r="Q250" s="66"/>
      <c r="R250" s="66"/>
      <c r="S250" s="66"/>
      <c r="T250" s="66"/>
      <c r="U250" s="66"/>
      <c r="V250" s="66"/>
      <c r="W250" s="66"/>
      <c r="X250" s="66"/>
    </row>
    <row r="251" spans="1:24">
      <c r="A251" s="326"/>
      <c r="B251" s="324"/>
      <c r="C251" s="218" t="s">
        <v>965</v>
      </c>
      <c r="D251" s="237" t="s">
        <v>439</v>
      </c>
      <c r="I251" s="278"/>
      <c r="J251" s="66"/>
      <c r="K251" s="66"/>
      <c r="L251" s="66"/>
      <c r="M251" s="66"/>
      <c r="N251" s="66"/>
      <c r="O251" s="66"/>
      <c r="P251" s="66"/>
      <c r="Q251" s="66"/>
      <c r="R251" s="66"/>
      <c r="S251" s="66"/>
      <c r="T251" s="66"/>
      <c r="U251" s="66"/>
      <c r="V251" s="66"/>
      <c r="W251" s="66"/>
      <c r="X251" s="66"/>
    </row>
    <row r="252" spans="1:24">
      <c r="A252" s="326"/>
      <c r="B252" s="324"/>
      <c r="C252" s="218" t="s">
        <v>965</v>
      </c>
      <c r="D252" s="237" t="s">
        <v>441</v>
      </c>
      <c r="E252" s="358"/>
      <c r="F252" s="278"/>
      <c r="G252" s="278"/>
      <c r="H252" s="278"/>
      <c r="I252" s="278"/>
      <c r="J252" s="66"/>
      <c r="K252" s="66"/>
      <c r="L252" s="66"/>
      <c r="M252" s="66"/>
      <c r="N252" s="66"/>
      <c r="O252" s="66"/>
      <c r="P252" s="66"/>
      <c r="Q252" s="66"/>
      <c r="R252" s="66"/>
      <c r="S252" s="66"/>
      <c r="T252" s="66"/>
      <c r="U252" s="66"/>
      <c r="V252" s="66"/>
      <c r="W252" s="66"/>
      <c r="X252" s="66"/>
    </row>
    <row r="253" spans="1:24">
      <c r="A253" s="327"/>
      <c r="B253" s="325"/>
      <c r="C253" s="218" t="s">
        <v>965</v>
      </c>
      <c r="D253" s="237" t="s">
        <v>443</v>
      </c>
      <c r="E253" s="358"/>
      <c r="F253" s="278"/>
      <c r="G253" s="278"/>
      <c r="H253" s="278"/>
      <c r="I253" s="278"/>
      <c r="J253" s="66"/>
      <c r="K253" s="66"/>
      <c r="L253" s="66"/>
      <c r="M253" s="66"/>
      <c r="N253" s="66"/>
      <c r="O253" s="66"/>
      <c r="P253" s="66"/>
      <c r="Q253" s="66"/>
      <c r="R253" s="66"/>
      <c r="S253" s="66"/>
      <c r="T253" s="66"/>
      <c r="U253" s="66"/>
      <c r="V253" s="66"/>
      <c r="W253" s="66"/>
      <c r="X253" s="66"/>
    </row>
    <row r="254" spans="1:24">
      <c r="A254" s="326" t="s">
        <v>445</v>
      </c>
      <c r="B254" s="324" t="s">
        <v>446</v>
      </c>
      <c r="C254" s="218" t="s">
        <v>447</v>
      </c>
      <c r="D254" s="39"/>
      <c r="E254" s="371" t="s">
        <v>1070</v>
      </c>
      <c r="F254" s="297" t="s">
        <v>1071</v>
      </c>
      <c r="G254" s="69" t="s">
        <v>635</v>
      </c>
      <c r="H254" s="278"/>
      <c r="I254" s="278"/>
      <c r="J254" s="66"/>
      <c r="K254" s="66"/>
      <c r="L254" s="66"/>
      <c r="M254" s="66"/>
      <c r="N254" s="66"/>
      <c r="O254" s="66"/>
      <c r="P254" s="66"/>
      <c r="Q254" s="66"/>
      <c r="R254" s="66"/>
      <c r="S254" s="66"/>
      <c r="T254" s="66"/>
      <c r="U254" s="66"/>
      <c r="V254" s="66"/>
      <c r="W254" s="66"/>
      <c r="X254" s="66"/>
    </row>
    <row r="255" spans="1:24">
      <c r="A255" s="326"/>
      <c r="B255" s="324"/>
      <c r="C255" s="218" t="s">
        <v>448</v>
      </c>
      <c r="D255" s="39"/>
      <c r="E255" s="358"/>
      <c r="F255" s="278"/>
      <c r="G255" s="278"/>
      <c r="H255" s="278"/>
      <c r="I255" s="278"/>
      <c r="J255" s="66"/>
      <c r="K255" s="66"/>
      <c r="L255" s="66"/>
      <c r="M255" s="66"/>
      <c r="N255" s="66"/>
      <c r="O255" s="66"/>
      <c r="P255" s="66"/>
      <c r="Q255" s="66"/>
      <c r="R255" s="66"/>
      <c r="S255" s="66"/>
      <c r="T255" s="66"/>
      <c r="U255" s="66"/>
      <c r="V255" s="66"/>
      <c r="W255" s="66"/>
      <c r="X255" s="66"/>
    </row>
    <row r="256" spans="1:24">
      <c r="A256" s="326"/>
      <c r="B256" s="324"/>
      <c r="C256" s="218" t="s">
        <v>449</v>
      </c>
      <c r="D256" s="39"/>
      <c r="E256" s="366" t="s">
        <v>1072</v>
      </c>
      <c r="F256" s="272" t="s">
        <v>1073</v>
      </c>
      <c r="G256" s="272" t="s">
        <v>1021</v>
      </c>
      <c r="H256" s="272" t="s">
        <v>1025</v>
      </c>
      <c r="I256" s="278"/>
      <c r="J256" s="66"/>
      <c r="K256" s="66"/>
      <c r="L256" s="66"/>
      <c r="M256" s="66"/>
      <c r="N256" s="66"/>
      <c r="O256" s="66"/>
      <c r="P256" s="66"/>
      <c r="Q256" s="66"/>
      <c r="R256" s="66"/>
      <c r="S256" s="66"/>
      <c r="T256" s="66"/>
      <c r="U256" s="66"/>
      <c r="V256" s="66"/>
      <c r="W256" s="66"/>
      <c r="X256" s="66"/>
    </row>
    <row r="257" spans="1:24">
      <c r="A257" s="326"/>
      <c r="B257" s="324"/>
      <c r="C257" s="238" t="s">
        <v>450</v>
      </c>
      <c r="D257" s="39"/>
      <c r="E257" s="369" t="s">
        <v>1074</v>
      </c>
      <c r="F257" s="275" t="s">
        <v>450</v>
      </c>
      <c r="G257" s="66" t="s">
        <v>635</v>
      </c>
      <c r="H257" s="278"/>
      <c r="I257" s="278"/>
      <c r="J257" s="66"/>
      <c r="K257" s="66"/>
      <c r="L257" s="66"/>
      <c r="M257" s="66"/>
      <c r="N257" s="66"/>
      <c r="O257" s="66"/>
      <c r="P257" s="66"/>
      <c r="Q257" s="66"/>
      <c r="R257" s="66"/>
      <c r="S257" s="66"/>
      <c r="T257" s="66"/>
      <c r="U257" s="66"/>
      <c r="V257" s="66"/>
      <c r="W257" s="66"/>
      <c r="X257" s="66"/>
    </row>
    <row r="258" spans="1:24">
      <c r="A258" s="326"/>
      <c r="B258" s="324"/>
      <c r="C258" s="218" t="s">
        <v>452</v>
      </c>
      <c r="D258" s="39"/>
      <c r="E258" s="358"/>
      <c r="F258" s="278"/>
      <c r="G258" s="278"/>
      <c r="H258" s="278"/>
      <c r="I258" s="278"/>
      <c r="J258" s="66"/>
      <c r="K258" s="66"/>
      <c r="L258" s="66"/>
      <c r="M258" s="66"/>
      <c r="N258" s="66"/>
      <c r="O258" s="66"/>
      <c r="P258" s="66"/>
      <c r="Q258" s="66"/>
      <c r="R258" s="66"/>
      <c r="S258" s="66"/>
      <c r="T258" s="66"/>
      <c r="U258" s="66"/>
      <c r="V258" s="66"/>
      <c r="W258" s="66"/>
      <c r="X258" s="66"/>
    </row>
    <row r="259" spans="1:24">
      <c r="A259" s="326"/>
      <c r="B259" s="324"/>
      <c r="C259" s="218" t="s">
        <v>453</v>
      </c>
      <c r="D259" s="39"/>
      <c r="E259" s="369" t="s">
        <v>1075</v>
      </c>
      <c r="F259" s="275" t="s">
        <v>1076</v>
      </c>
      <c r="G259" s="66" t="s">
        <v>635</v>
      </c>
      <c r="H259" s="278"/>
      <c r="I259" s="278"/>
      <c r="J259" s="66"/>
      <c r="K259" s="66"/>
      <c r="L259" s="66"/>
      <c r="M259" s="66"/>
      <c r="N259" s="66"/>
      <c r="O259" s="66"/>
      <c r="P259" s="66"/>
      <c r="Q259" s="66"/>
      <c r="R259" s="66"/>
      <c r="S259" s="66"/>
      <c r="T259" s="66"/>
      <c r="U259" s="66"/>
      <c r="V259" s="66"/>
      <c r="W259" s="66"/>
      <c r="X259" s="66"/>
    </row>
    <row r="260" spans="1:24">
      <c r="A260" s="326"/>
      <c r="B260" s="324"/>
      <c r="C260" s="218" t="s">
        <v>454</v>
      </c>
      <c r="D260" s="39"/>
      <c r="E260" s="371" t="s">
        <v>1077</v>
      </c>
      <c r="F260" s="297" t="s">
        <v>1078</v>
      </c>
      <c r="G260" s="69" t="s">
        <v>635</v>
      </c>
      <c r="H260" s="278"/>
      <c r="I260" s="278"/>
      <c r="J260" s="66"/>
      <c r="K260" s="66"/>
      <c r="L260" s="66"/>
      <c r="M260" s="66"/>
      <c r="N260" s="66"/>
      <c r="O260" s="66"/>
      <c r="P260" s="66"/>
      <c r="Q260" s="66"/>
      <c r="R260" s="66"/>
      <c r="S260" s="66"/>
      <c r="T260" s="66"/>
      <c r="U260" s="66"/>
      <c r="V260" s="66"/>
      <c r="W260" s="66"/>
      <c r="X260" s="66"/>
    </row>
    <row r="261" spans="1:24">
      <c r="A261" s="326"/>
      <c r="B261" s="324"/>
      <c r="C261" s="238" t="s">
        <v>455</v>
      </c>
      <c r="D261" s="39"/>
      <c r="E261" s="369" t="s">
        <v>1079</v>
      </c>
      <c r="F261" s="275" t="s">
        <v>455</v>
      </c>
      <c r="G261" s="66" t="s">
        <v>635</v>
      </c>
      <c r="H261" s="278"/>
      <c r="I261" s="278"/>
      <c r="J261" s="66"/>
      <c r="K261" s="66"/>
      <c r="L261" s="66"/>
      <c r="M261" s="66"/>
      <c r="N261" s="66"/>
      <c r="O261" s="66"/>
      <c r="P261" s="66"/>
      <c r="Q261" s="66"/>
      <c r="R261" s="66"/>
      <c r="S261" s="66"/>
      <c r="T261" s="66"/>
      <c r="U261" s="66"/>
      <c r="V261" s="66"/>
      <c r="W261" s="66"/>
      <c r="X261" s="66"/>
    </row>
    <row r="262" spans="1:24">
      <c r="A262" s="326"/>
      <c r="B262" s="324"/>
      <c r="C262" s="218" t="s">
        <v>457</v>
      </c>
      <c r="D262" s="39"/>
      <c r="E262" s="358"/>
      <c r="F262" s="278"/>
      <c r="G262" s="278"/>
      <c r="H262" s="278"/>
      <c r="I262" s="278"/>
      <c r="J262" s="66"/>
      <c r="K262" s="66"/>
      <c r="L262" s="66"/>
      <c r="M262" s="66"/>
      <c r="N262" s="66"/>
      <c r="O262" s="66"/>
      <c r="P262" s="66"/>
      <c r="Q262" s="66"/>
      <c r="R262" s="66"/>
      <c r="S262" s="66"/>
      <c r="T262" s="66"/>
      <c r="U262" s="66"/>
      <c r="V262" s="66"/>
      <c r="W262" s="66"/>
      <c r="X262" s="66"/>
    </row>
    <row r="263" spans="1:24">
      <c r="A263" s="326"/>
      <c r="B263" s="324"/>
      <c r="C263" s="218" t="s">
        <v>458</v>
      </c>
      <c r="D263" s="39"/>
      <c r="E263" s="358"/>
      <c r="F263" s="278"/>
      <c r="G263" s="278"/>
      <c r="H263" s="278"/>
      <c r="I263" s="278"/>
      <c r="J263" s="66"/>
      <c r="K263" s="66"/>
      <c r="L263" s="66"/>
      <c r="M263" s="66"/>
      <c r="N263" s="66"/>
      <c r="O263" s="66"/>
      <c r="P263" s="66"/>
      <c r="Q263" s="66"/>
      <c r="R263" s="66"/>
      <c r="S263" s="66"/>
      <c r="T263" s="66"/>
      <c r="U263" s="66"/>
      <c r="V263" s="66"/>
      <c r="W263" s="66"/>
      <c r="X263" s="66"/>
    </row>
    <row r="264" spans="1:24">
      <c r="A264" s="326"/>
      <c r="B264" s="324"/>
      <c r="C264" s="238" t="s">
        <v>459</v>
      </c>
      <c r="D264" s="39"/>
      <c r="E264" s="369" t="s">
        <v>1080</v>
      </c>
      <c r="F264" s="275" t="s">
        <v>459</v>
      </c>
      <c r="G264" s="66" t="s">
        <v>635</v>
      </c>
      <c r="H264" s="278"/>
      <c r="I264" s="278"/>
      <c r="J264" s="66"/>
      <c r="K264" s="66"/>
      <c r="L264" s="66"/>
      <c r="M264" s="66"/>
      <c r="N264" s="66"/>
      <c r="O264" s="66"/>
      <c r="P264" s="66"/>
      <c r="Q264" s="66"/>
      <c r="R264" s="66"/>
      <c r="S264" s="66"/>
      <c r="T264" s="66"/>
      <c r="U264" s="66"/>
      <c r="V264" s="66"/>
      <c r="W264" s="66"/>
      <c r="X264" s="66"/>
    </row>
    <row r="265" spans="1:24">
      <c r="A265" s="326"/>
      <c r="B265" s="324"/>
      <c r="C265" s="39"/>
      <c r="D265" s="239" t="s">
        <v>461</v>
      </c>
      <c r="E265" s="358"/>
      <c r="F265" s="278"/>
      <c r="G265" s="278"/>
      <c r="H265" s="278"/>
      <c r="I265" s="278"/>
      <c r="J265" s="66"/>
      <c r="K265" s="66"/>
      <c r="L265" s="66"/>
      <c r="M265" s="66"/>
      <c r="N265" s="66"/>
      <c r="O265" s="66"/>
      <c r="P265" s="66"/>
      <c r="Q265" s="66"/>
      <c r="R265" s="66"/>
      <c r="S265" s="66"/>
      <c r="T265" s="66"/>
      <c r="U265" s="66"/>
      <c r="V265" s="66"/>
      <c r="W265" s="66"/>
      <c r="X265" s="66"/>
    </row>
    <row r="266" spans="1:24">
      <c r="A266" s="326"/>
      <c r="B266" s="324"/>
      <c r="C266" s="240" t="s">
        <v>463</v>
      </c>
      <c r="D266" s="39"/>
      <c r="E266" s="358"/>
      <c r="F266" s="278"/>
      <c r="G266" s="278"/>
      <c r="H266" s="278"/>
      <c r="I266" s="278"/>
      <c r="J266" s="66"/>
      <c r="K266" s="66"/>
      <c r="L266" s="66"/>
      <c r="M266" s="66"/>
      <c r="N266" s="66"/>
      <c r="O266" s="66"/>
      <c r="P266" s="66"/>
      <c r="Q266" s="66"/>
      <c r="R266" s="66"/>
      <c r="S266" s="66"/>
      <c r="T266" s="66"/>
      <c r="U266" s="66"/>
      <c r="V266" s="66"/>
      <c r="W266" s="66"/>
      <c r="X266" s="66"/>
    </row>
    <row r="267" spans="1:24">
      <c r="A267" s="326"/>
      <c r="B267" s="324"/>
      <c r="C267" s="39"/>
      <c r="D267" s="239" t="s">
        <v>465</v>
      </c>
      <c r="E267" s="358"/>
      <c r="F267" s="278"/>
      <c r="G267" s="278"/>
      <c r="H267" s="278"/>
      <c r="I267" s="278"/>
      <c r="J267" s="66"/>
      <c r="K267" s="66"/>
      <c r="L267" s="66"/>
      <c r="M267" s="66"/>
      <c r="N267" s="66"/>
      <c r="O267" s="66"/>
      <c r="P267" s="66"/>
      <c r="Q267" s="66"/>
      <c r="R267" s="66"/>
      <c r="S267" s="66"/>
      <c r="T267" s="66"/>
      <c r="U267" s="66"/>
      <c r="V267" s="66"/>
      <c r="W267" s="66"/>
      <c r="X267" s="66"/>
    </row>
    <row r="268" spans="1:24">
      <c r="A268" s="326"/>
      <c r="B268" s="324"/>
      <c r="C268" s="240" t="s">
        <v>467</v>
      </c>
      <c r="D268" s="39"/>
      <c r="E268" s="358"/>
      <c r="F268" s="278"/>
      <c r="G268" s="278"/>
      <c r="H268" s="278"/>
      <c r="I268" s="278"/>
      <c r="J268" s="66"/>
      <c r="K268" s="66"/>
      <c r="L268" s="66"/>
      <c r="M268" s="66"/>
      <c r="N268" s="66"/>
      <c r="O268" s="66"/>
      <c r="P268" s="66"/>
      <c r="Q268" s="66"/>
      <c r="R268" s="66"/>
      <c r="S268" s="66"/>
      <c r="T268" s="66"/>
      <c r="U268" s="66"/>
      <c r="V268" s="66"/>
      <c r="W268" s="66"/>
      <c r="X268" s="66"/>
    </row>
    <row r="269" spans="1:24">
      <c r="A269" s="326"/>
      <c r="B269" s="324"/>
      <c r="C269" s="238" t="s">
        <v>469</v>
      </c>
      <c r="D269" s="39"/>
      <c r="E269" s="369" t="s">
        <v>1081</v>
      </c>
      <c r="F269" s="275" t="s">
        <v>1082</v>
      </c>
      <c r="G269" s="66" t="s">
        <v>635</v>
      </c>
      <c r="H269" s="278"/>
      <c r="I269" s="278"/>
      <c r="J269" s="66"/>
      <c r="K269" s="66"/>
      <c r="L269" s="66"/>
      <c r="M269" s="66"/>
      <c r="N269" s="66"/>
      <c r="O269" s="66"/>
      <c r="P269" s="66"/>
      <c r="Q269" s="66"/>
      <c r="R269" s="66"/>
      <c r="S269" s="66"/>
      <c r="T269" s="66"/>
      <c r="U269" s="66"/>
      <c r="V269" s="66"/>
      <c r="W269" s="66"/>
      <c r="X269" s="66"/>
    </row>
    <row r="270" spans="1:24">
      <c r="A270" s="326"/>
      <c r="B270" s="324"/>
      <c r="C270" s="218" t="s">
        <v>471</v>
      </c>
      <c r="D270" s="39"/>
      <c r="E270" s="366" t="s">
        <v>1083</v>
      </c>
      <c r="F270" s="272" t="s">
        <v>1084</v>
      </c>
      <c r="G270" s="274" t="s">
        <v>635</v>
      </c>
      <c r="H270" s="274" t="s">
        <v>36</v>
      </c>
      <c r="I270" s="278"/>
      <c r="J270" s="66"/>
      <c r="K270" s="66"/>
      <c r="L270" s="66"/>
      <c r="M270" s="66"/>
      <c r="N270" s="66"/>
      <c r="O270" s="66"/>
      <c r="P270" s="66"/>
      <c r="Q270" s="66"/>
      <c r="R270" s="66"/>
      <c r="S270" s="66"/>
      <c r="T270" s="66"/>
      <c r="U270" s="66"/>
      <c r="V270" s="66"/>
      <c r="W270" s="66"/>
      <c r="X270" s="66"/>
    </row>
    <row r="271" spans="1:24">
      <c r="A271" s="326"/>
      <c r="B271" s="324"/>
      <c r="C271" s="218" t="s">
        <v>472</v>
      </c>
      <c r="D271" s="39"/>
      <c r="E271" s="366" t="s">
        <v>1085</v>
      </c>
      <c r="F271" s="272" t="s">
        <v>1086</v>
      </c>
      <c r="G271" s="274" t="s">
        <v>635</v>
      </c>
      <c r="H271" s="274" t="s">
        <v>1023</v>
      </c>
      <c r="I271" s="272" t="s">
        <v>1087</v>
      </c>
      <c r="J271" s="66"/>
      <c r="K271" s="66"/>
      <c r="L271" s="66"/>
      <c r="M271" s="66"/>
      <c r="N271" s="66"/>
      <c r="O271" s="66"/>
      <c r="P271" s="66"/>
      <c r="Q271" s="66"/>
      <c r="R271" s="66"/>
      <c r="S271" s="66"/>
      <c r="T271" s="66"/>
      <c r="U271" s="66"/>
      <c r="V271" s="66"/>
      <c r="W271" s="66"/>
      <c r="X271" s="66"/>
    </row>
    <row r="272" spans="1:24">
      <c r="A272" s="326"/>
      <c r="B272" s="324"/>
      <c r="C272" s="218" t="s">
        <v>473</v>
      </c>
      <c r="D272" s="39"/>
      <c r="E272" s="371" t="s">
        <v>1088</v>
      </c>
      <c r="F272" s="297" t="s">
        <v>1089</v>
      </c>
      <c r="G272" s="69" t="s">
        <v>635</v>
      </c>
      <c r="H272" s="278"/>
      <c r="I272" s="278"/>
      <c r="J272" s="66"/>
      <c r="K272" s="66"/>
      <c r="L272" s="66"/>
      <c r="M272" s="66"/>
      <c r="N272" s="66"/>
      <c r="O272" s="66"/>
      <c r="P272" s="66"/>
      <c r="Q272" s="66"/>
      <c r="R272" s="66"/>
      <c r="S272" s="66"/>
      <c r="T272" s="66"/>
      <c r="U272" s="66"/>
      <c r="V272" s="66"/>
      <c r="W272" s="66"/>
      <c r="X272" s="66"/>
    </row>
    <row r="273" spans="1:24">
      <c r="A273" s="326"/>
      <c r="B273" s="324"/>
      <c r="C273" s="218" t="s">
        <v>474</v>
      </c>
      <c r="D273" s="39"/>
      <c r="E273" s="358"/>
      <c r="F273" s="278"/>
      <c r="G273" s="278"/>
      <c r="H273" s="278"/>
      <c r="I273" s="278"/>
      <c r="J273" s="66"/>
      <c r="K273" s="66"/>
      <c r="L273" s="66"/>
      <c r="M273" s="66"/>
      <c r="N273" s="66"/>
      <c r="O273" s="66"/>
      <c r="P273" s="66"/>
      <c r="Q273" s="66"/>
      <c r="R273" s="66"/>
      <c r="S273" s="66"/>
      <c r="T273" s="66"/>
      <c r="U273" s="66"/>
      <c r="V273" s="66"/>
      <c r="W273" s="66"/>
      <c r="X273" s="66"/>
    </row>
    <row r="274" spans="1:24">
      <c r="A274" s="326"/>
      <c r="B274" s="324"/>
      <c r="C274" s="238" t="s">
        <v>475</v>
      </c>
      <c r="D274" s="39"/>
      <c r="E274" s="368" t="s">
        <v>1090</v>
      </c>
      <c r="F274" s="294" t="s">
        <v>1091</v>
      </c>
      <c r="G274" s="295" t="s">
        <v>635</v>
      </c>
      <c r="H274" s="278"/>
      <c r="I274" s="278"/>
      <c r="J274" s="66"/>
      <c r="K274" s="66"/>
      <c r="L274" s="66"/>
      <c r="M274" s="66"/>
      <c r="N274" s="66"/>
      <c r="O274" s="66"/>
      <c r="P274" s="66"/>
      <c r="Q274" s="66"/>
      <c r="R274" s="66"/>
      <c r="S274" s="66"/>
      <c r="T274" s="66"/>
      <c r="U274" s="66"/>
      <c r="V274" s="66"/>
      <c r="W274" s="66"/>
      <c r="X274" s="66"/>
    </row>
    <row r="275" spans="1:24">
      <c r="A275" s="326"/>
      <c r="B275" s="324"/>
      <c r="C275" s="218" t="s">
        <v>965</v>
      </c>
      <c r="D275" s="241" t="s">
        <v>477</v>
      </c>
      <c r="E275" s="369"/>
      <c r="F275" s="275"/>
      <c r="G275" s="278"/>
      <c r="H275" s="278"/>
      <c r="I275" s="278"/>
      <c r="J275" s="66"/>
      <c r="K275" s="66"/>
      <c r="L275" s="66"/>
      <c r="M275" s="66"/>
      <c r="N275" s="66"/>
      <c r="O275" s="66"/>
      <c r="P275" s="66"/>
      <c r="Q275" s="66"/>
      <c r="R275" s="66"/>
      <c r="S275" s="66"/>
      <c r="T275" s="66"/>
      <c r="U275" s="66"/>
      <c r="V275" s="66"/>
      <c r="W275" s="66"/>
      <c r="X275" s="66"/>
    </row>
    <row r="276" spans="1:24">
      <c r="A276" s="326"/>
      <c r="B276" s="324"/>
      <c r="C276" s="238" t="s">
        <v>479</v>
      </c>
      <c r="D276" s="39"/>
      <c r="E276" s="371" t="s">
        <v>1070</v>
      </c>
      <c r="F276" s="297" t="s">
        <v>1071</v>
      </c>
      <c r="G276" s="69" t="s">
        <v>635</v>
      </c>
      <c r="H276" s="278"/>
      <c r="I276" s="278"/>
      <c r="J276" s="66"/>
      <c r="K276" s="66"/>
      <c r="L276" s="66"/>
      <c r="M276" s="66"/>
      <c r="N276" s="66"/>
      <c r="O276" s="66"/>
      <c r="P276" s="66"/>
      <c r="Q276" s="66"/>
      <c r="R276" s="66"/>
      <c r="S276" s="66"/>
      <c r="T276" s="66"/>
      <c r="U276" s="66"/>
      <c r="V276" s="66"/>
      <c r="W276" s="66"/>
      <c r="X276" s="66"/>
    </row>
    <row r="277" spans="1:24">
      <c r="A277" s="326"/>
      <c r="B277" s="324"/>
      <c r="C277" s="242" t="s">
        <v>965</v>
      </c>
      <c r="D277" s="241" t="s">
        <v>481</v>
      </c>
      <c r="E277" s="369" t="s">
        <v>1092</v>
      </c>
      <c r="F277" s="275" t="s">
        <v>1093</v>
      </c>
      <c r="G277" s="66" t="s">
        <v>635</v>
      </c>
      <c r="H277" s="278"/>
      <c r="I277" s="278"/>
      <c r="J277" s="66"/>
      <c r="K277" s="66"/>
      <c r="L277" s="66"/>
      <c r="M277" s="66"/>
      <c r="N277" s="66"/>
      <c r="O277" s="66"/>
      <c r="P277" s="66"/>
      <c r="Q277" s="66"/>
      <c r="R277" s="66"/>
      <c r="S277" s="66"/>
      <c r="T277" s="66"/>
      <c r="U277" s="66"/>
      <c r="V277" s="66"/>
      <c r="W277" s="66"/>
      <c r="X277" s="66"/>
    </row>
    <row r="278" spans="1:24">
      <c r="A278" s="326"/>
      <c r="B278" s="324"/>
      <c r="C278" s="242" t="s">
        <v>965</v>
      </c>
      <c r="D278" s="243" t="s">
        <v>483</v>
      </c>
      <c r="E278" s="369" t="s">
        <v>1094</v>
      </c>
      <c r="F278" s="275" t="s">
        <v>1095</v>
      </c>
      <c r="G278" s="66" t="s">
        <v>635</v>
      </c>
      <c r="H278" s="278"/>
      <c r="I278" s="278"/>
      <c r="J278" s="66"/>
      <c r="K278" s="66"/>
      <c r="L278" s="66"/>
      <c r="M278" s="66"/>
      <c r="N278" s="66"/>
      <c r="O278" s="66"/>
      <c r="P278" s="66"/>
      <c r="Q278" s="66"/>
      <c r="R278" s="66"/>
      <c r="S278" s="66"/>
      <c r="T278" s="66"/>
      <c r="U278" s="66"/>
      <c r="V278" s="66"/>
      <c r="W278" s="66"/>
      <c r="X278" s="66"/>
    </row>
    <row r="279" spans="1:24">
      <c r="A279" s="326"/>
      <c r="B279" s="324"/>
      <c r="C279" s="242" t="s">
        <v>965</v>
      </c>
      <c r="D279" s="243" t="s">
        <v>485</v>
      </c>
      <c r="E279" s="371" t="s">
        <v>1088</v>
      </c>
      <c r="F279" s="297" t="s">
        <v>1089</v>
      </c>
      <c r="G279" s="69" t="s">
        <v>635</v>
      </c>
      <c r="H279" s="278"/>
      <c r="I279" s="278"/>
      <c r="J279" s="66"/>
      <c r="K279" s="66"/>
      <c r="L279" s="66"/>
      <c r="M279" s="66"/>
      <c r="N279" s="66"/>
      <c r="O279" s="66"/>
      <c r="P279" s="66"/>
      <c r="Q279" s="66"/>
      <c r="R279" s="66"/>
      <c r="S279" s="66"/>
      <c r="T279" s="66"/>
      <c r="U279" s="66"/>
      <c r="V279" s="66"/>
      <c r="W279" s="66"/>
      <c r="X279" s="66"/>
    </row>
    <row r="280" spans="1:24">
      <c r="A280" s="326"/>
      <c r="B280" s="324"/>
      <c r="C280" s="242" t="s">
        <v>965</v>
      </c>
      <c r="D280" s="243" t="s">
        <v>487</v>
      </c>
      <c r="E280" s="369" t="s">
        <v>1096</v>
      </c>
      <c r="F280" s="275" t="s">
        <v>487</v>
      </c>
      <c r="G280" s="66" t="s">
        <v>635</v>
      </c>
      <c r="H280" s="278"/>
      <c r="I280" s="278"/>
      <c r="J280" s="66"/>
      <c r="K280" s="66"/>
      <c r="L280" s="66"/>
      <c r="M280" s="66"/>
      <c r="N280" s="66"/>
      <c r="O280" s="66"/>
      <c r="P280" s="66"/>
      <c r="Q280" s="66"/>
      <c r="R280" s="66"/>
      <c r="S280" s="66"/>
      <c r="T280" s="66"/>
      <c r="U280" s="66"/>
      <c r="V280" s="66"/>
      <c r="W280" s="66"/>
      <c r="X280" s="66"/>
    </row>
    <row r="281" spans="1:24">
      <c r="A281" s="326"/>
      <c r="B281" s="324"/>
      <c r="C281" s="242" t="s">
        <v>965</v>
      </c>
      <c r="D281" s="243" t="s">
        <v>489</v>
      </c>
      <c r="E281" s="369" t="s">
        <v>1097</v>
      </c>
      <c r="F281" s="275" t="s">
        <v>1098</v>
      </c>
      <c r="G281" s="66" t="s">
        <v>635</v>
      </c>
      <c r="H281" s="278"/>
      <c r="I281" s="278"/>
      <c r="J281" s="66"/>
      <c r="K281" s="66"/>
      <c r="L281" s="66"/>
      <c r="M281" s="66"/>
      <c r="N281" s="66"/>
      <c r="O281" s="66"/>
      <c r="P281" s="66"/>
      <c r="Q281" s="66"/>
      <c r="R281" s="66"/>
      <c r="S281" s="66"/>
      <c r="T281" s="66"/>
      <c r="U281" s="66"/>
      <c r="V281" s="66"/>
      <c r="W281" s="66"/>
      <c r="X281" s="66"/>
    </row>
    <row r="282" spans="1:24">
      <c r="A282" s="326"/>
      <c r="B282" s="324"/>
      <c r="C282" s="242" t="s">
        <v>965</v>
      </c>
      <c r="D282" s="243" t="s">
        <v>491</v>
      </c>
      <c r="E282" s="369" t="s">
        <v>1099</v>
      </c>
      <c r="F282" s="275" t="s">
        <v>1100</v>
      </c>
      <c r="G282" s="66" t="s">
        <v>635</v>
      </c>
      <c r="H282" s="278"/>
      <c r="I282" s="278"/>
      <c r="J282" s="66"/>
      <c r="K282" s="66"/>
      <c r="L282" s="66"/>
      <c r="M282" s="66"/>
      <c r="N282" s="66"/>
      <c r="O282" s="66"/>
      <c r="P282" s="66"/>
      <c r="Q282" s="66"/>
      <c r="R282" s="66"/>
      <c r="S282" s="66"/>
      <c r="T282" s="66"/>
      <c r="U282" s="66"/>
      <c r="V282" s="66"/>
      <c r="W282" s="66"/>
      <c r="X282" s="66"/>
    </row>
    <row r="283" spans="1:24">
      <c r="A283" s="326"/>
      <c r="B283" s="324"/>
      <c r="C283" s="242" t="s">
        <v>965</v>
      </c>
      <c r="D283" s="243" t="s">
        <v>493</v>
      </c>
      <c r="E283" s="371" t="s">
        <v>1101</v>
      </c>
      <c r="F283" s="297" t="s">
        <v>1102</v>
      </c>
      <c r="G283" s="69" t="s">
        <v>635</v>
      </c>
      <c r="H283" s="278"/>
      <c r="I283" s="278"/>
      <c r="J283" s="66"/>
      <c r="K283" s="66"/>
      <c r="L283" s="66"/>
      <c r="M283" s="66"/>
      <c r="N283" s="66"/>
      <c r="O283" s="66"/>
      <c r="P283" s="66"/>
      <c r="Q283" s="66"/>
      <c r="R283" s="66"/>
      <c r="S283" s="66"/>
      <c r="T283" s="66"/>
      <c r="U283" s="66"/>
      <c r="V283" s="66"/>
      <c r="W283" s="66"/>
      <c r="X283" s="66"/>
    </row>
    <row r="284" spans="1:24">
      <c r="A284" s="326"/>
      <c r="B284" s="324"/>
      <c r="C284" s="242" t="s">
        <v>965</v>
      </c>
      <c r="D284" s="243" t="s">
        <v>495</v>
      </c>
      <c r="E284" s="369" t="s">
        <v>1103</v>
      </c>
      <c r="F284" s="275" t="s">
        <v>1104</v>
      </c>
      <c r="G284" s="66" t="s">
        <v>635</v>
      </c>
      <c r="H284" s="278"/>
      <c r="I284" s="278"/>
      <c r="J284" s="66"/>
      <c r="K284" s="66"/>
      <c r="L284" s="66"/>
      <c r="M284" s="66"/>
      <c r="N284" s="66"/>
      <c r="O284" s="66"/>
      <c r="P284" s="66"/>
      <c r="Q284" s="66"/>
      <c r="R284" s="66"/>
      <c r="S284" s="66"/>
      <c r="T284" s="66"/>
      <c r="U284" s="66"/>
      <c r="V284" s="66"/>
      <c r="W284" s="66"/>
      <c r="X284" s="66"/>
    </row>
    <row r="285" spans="1:24">
      <c r="A285" s="326"/>
      <c r="B285" s="324"/>
      <c r="C285" s="242" t="s">
        <v>965</v>
      </c>
      <c r="D285" s="243" t="s">
        <v>497</v>
      </c>
      <c r="E285" s="369" t="s">
        <v>1105</v>
      </c>
      <c r="F285" s="275" t="s">
        <v>497</v>
      </c>
      <c r="G285" s="66" t="s">
        <v>635</v>
      </c>
      <c r="H285" s="278"/>
      <c r="I285" s="278"/>
      <c r="J285" s="66"/>
      <c r="K285" s="66"/>
      <c r="L285" s="66"/>
      <c r="M285" s="66"/>
      <c r="N285" s="66"/>
      <c r="O285" s="66"/>
      <c r="P285" s="66"/>
      <c r="Q285" s="66"/>
      <c r="R285" s="66"/>
      <c r="S285" s="66"/>
      <c r="T285" s="66"/>
      <c r="U285" s="66"/>
      <c r="V285" s="66"/>
      <c r="W285" s="66"/>
      <c r="X285" s="66"/>
    </row>
    <row r="286" spans="1:24">
      <c r="A286" s="326"/>
      <c r="B286" s="324"/>
      <c r="C286" s="218" t="s">
        <v>965</v>
      </c>
      <c r="D286" s="243" t="s">
        <v>499</v>
      </c>
      <c r="E286" s="358"/>
      <c r="F286" s="278"/>
      <c r="G286" s="278"/>
      <c r="H286" s="278"/>
      <c r="I286" s="278"/>
      <c r="J286" s="66"/>
      <c r="K286" s="66"/>
      <c r="L286" s="66"/>
      <c r="M286" s="66"/>
      <c r="N286" s="66"/>
      <c r="O286" s="66"/>
      <c r="P286" s="66"/>
      <c r="Q286" s="66"/>
      <c r="R286" s="66"/>
      <c r="S286" s="66"/>
      <c r="T286" s="66"/>
      <c r="U286" s="66"/>
      <c r="V286" s="66"/>
      <c r="W286" s="66"/>
      <c r="X286" s="66"/>
    </row>
    <row r="287" spans="1:24">
      <c r="A287" s="326"/>
      <c r="B287" s="324"/>
      <c r="C287" s="218" t="s">
        <v>501</v>
      </c>
      <c r="D287" s="39"/>
      <c r="E287" s="358"/>
      <c r="F287" s="278"/>
      <c r="G287" s="278"/>
      <c r="H287" s="278"/>
      <c r="I287" s="278"/>
      <c r="J287" s="66"/>
      <c r="K287" s="66"/>
      <c r="L287" s="66"/>
      <c r="M287" s="66"/>
      <c r="N287" s="66"/>
      <c r="O287" s="66"/>
      <c r="P287" s="66"/>
      <c r="Q287" s="66"/>
      <c r="R287" s="66"/>
      <c r="S287" s="66"/>
      <c r="T287" s="66"/>
      <c r="U287" s="66"/>
      <c r="V287" s="66"/>
      <c r="W287" s="66"/>
      <c r="X287" s="66"/>
    </row>
    <row r="288" spans="1:24">
      <c r="A288" s="326"/>
      <c r="B288" s="324"/>
      <c r="C288" s="238" t="s">
        <v>502</v>
      </c>
      <c r="D288" s="39"/>
      <c r="E288" s="369" t="s">
        <v>1106</v>
      </c>
      <c r="F288" s="275" t="s">
        <v>1107</v>
      </c>
      <c r="G288" s="66" t="s">
        <v>635</v>
      </c>
      <c r="H288" s="278"/>
      <c r="I288" s="278"/>
      <c r="J288" s="66"/>
      <c r="K288" s="66"/>
      <c r="L288" s="66"/>
      <c r="M288" s="66"/>
      <c r="N288" s="66"/>
      <c r="O288" s="66"/>
      <c r="P288" s="66"/>
      <c r="Q288" s="66"/>
      <c r="R288" s="66"/>
      <c r="S288" s="66"/>
      <c r="T288" s="66"/>
      <c r="U288" s="66"/>
      <c r="V288" s="66"/>
      <c r="W288" s="66"/>
      <c r="X288" s="66"/>
    </row>
    <row r="289" spans="1:24">
      <c r="A289" s="326"/>
      <c r="B289" s="324"/>
      <c r="C289" s="218" t="s">
        <v>965</v>
      </c>
      <c r="D289" s="241" t="s">
        <v>504</v>
      </c>
      <c r="E289" s="358"/>
      <c r="F289" s="278"/>
      <c r="G289" s="278"/>
      <c r="H289" s="278"/>
      <c r="I289" s="278"/>
      <c r="J289" s="66"/>
      <c r="K289" s="66"/>
      <c r="L289" s="66"/>
      <c r="M289" s="66"/>
      <c r="N289" s="66"/>
      <c r="O289" s="66"/>
      <c r="P289" s="66"/>
      <c r="Q289" s="66"/>
      <c r="R289" s="66"/>
      <c r="S289" s="66"/>
      <c r="T289" s="66"/>
      <c r="U289" s="66"/>
      <c r="V289" s="66"/>
      <c r="W289" s="66"/>
      <c r="X289" s="66"/>
    </row>
    <row r="290" spans="1:24">
      <c r="A290" s="326"/>
      <c r="B290" s="324"/>
      <c r="C290" s="218" t="s">
        <v>965</v>
      </c>
      <c r="D290" s="243" t="s">
        <v>506</v>
      </c>
      <c r="E290" s="358"/>
      <c r="F290" s="278"/>
      <c r="G290" s="278"/>
      <c r="H290" s="278"/>
      <c r="I290" s="278"/>
      <c r="J290" s="66"/>
      <c r="K290" s="66"/>
      <c r="L290" s="66"/>
      <c r="M290" s="66"/>
      <c r="N290" s="66"/>
      <c r="O290" s="66"/>
      <c r="P290" s="66"/>
      <c r="Q290" s="66"/>
      <c r="R290" s="66"/>
      <c r="S290" s="66"/>
      <c r="T290" s="66"/>
      <c r="U290" s="66"/>
      <c r="V290" s="66"/>
      <c r="W290" s="66"/>
      <c r="X290" s="66"/>
    </row>
    <row r="291" spans="1:24">
      <c r="A291" s="326"/>
      <c r="B291" s="324"/>
      <c r="C291" s="218" t="s">
        <v>508</v>
      </c>
      <c r="D291" s="39"/>
      <c r="E291" s="369" t="s">
        <v>1108</v>
      </c>
      <c r="F291" s="275" t="s">
        <v>508</v>
      </c>
      <c r="G291" s="66" t="s">
        <v>635</v>
      </c>
      <c r="H291" s="278"/>
      <c r="I291" s="278"/>
      <c r="J291" s="66"/>
      <c r="K291" s="66"/>
      <c r="L291" s="66"/>
      <c r="M291" s="66"/>
      <c r="N291" s="66"/>
      <c r="O291" s="66"/>
      <c r="P291" s="66"/>
      <c r="Q291" s="66"/>
      <c r="R291" s="66"/>
      <c r="S291" s="66"/>
      <c r="T291" s="66"/>
      <c r="U291" s="66"/>
      <c r="V291" s="66"/>
      <c r="W291" s="66"/>
      <c r="X291" s="66"/>
    </row>
    <row r="292" spans="1:24">
      <c r="A292" s="326"/>
      <c r="B292" s="324"/>
      <c r="C292" s="238" t="s">
        <v>509</v>
      </c>
      <c r="D292" s="39"/>
      <c r="E292" s="366" t="s">
        <v>1109</v>
      </c>
      <c r="F292" s="272" t="s">
        <v>1110</v>
      </c>
      <c r="G292" s="274" t="s">
        <v>635</v>
      </c>
      <c r="H292" s="272" t="s">
        <v>1087</v>
      </c>
      <c r="I292" s="278"/>
      <c r="J292" s="66"/>
      <c r="K292" s="66"/>
      <c r="L292" s="66"/>
      <c r="M292" s="66"/>
      <c r="N292" s="66"/>
      <c r="O292" s="66"/>
      <c r="P292" s="66"/>
      <c r="Q292" s="66"/>
      <c r="R292" s="66"/>
      <c r="S292" s="66"/>
      <c r="T292" s="66"/>
      <c r="U292" s="66"/>
      <c r="V292" s="66"/>
      <c r="W292" s="66"/>
      <c r="X292" s="66"/>
    </row>
    <row r="293" spans="1:24">
      <c r="A293" s="326"/>
      <c r="B293" s="324"/>
      <c r="C293" s="218" t="s">
        <v>965</v>
      </c>
      <c r="D293" s="241" t="s">
        <v>511</v>
      </c>
      <c r="E293" s="358"/>
      <c r="F293" s="278"/>
      <c r="G293" s="278"/>
      <c r="H293" s="278"/>
      <c r="I293" s="278"/>
      <c r="J293" s="66"/>
      <c r="K293" s="66"/>
      <c r="L293" s="66"/>
      <c r="M293" s="66"/>
      <c r="N293" s="66"/>
      <c r="O293" s="66"/>
      <c r="P293" s="66"/>
      <c r="Q293" s="66"/>
      <c r="R293" s="66"/>
      <c r="S293" s="66"/>
      <c r="T293" s="66"/>
      <c r="U293" s="66"/>
      <c r="V293" s="66"/>
      <c r="W293" s="66"/>
      <c r="X293" s="66"/>
    </row>
    <row r="294" spans="1:24">
      <c r="A294" s="326"/>
      <c r="B294" s="324"/>
      <c r="C294" s="218" t="s">
        <v>965</v>
      </c>
      <c r="D294" s="243" t="s">
        <v>513</v>
      </c>
      <c r="E294" s="358"/>
      <c r="F294" s="278"/>
      <c r="G294" s="278"/>
      <c r="H294" s="278"/>
      <c r="I294" s="278"/>
      <c r="J294" s="66"/>
      <c r="K294" s="66"/>
      <c r="L294" s="66"/>
      <c r="M294" s="66"/>
      <c r="N294" s="66"/>
      <c r="O294" s="66"/>
      <c r="P294" s="66"/>
      <c r="Q294" s="66"/>
      <c r="R294" s="66"/>
      <c r="S294" s="66"/>
      <c r="T294" s="66"/>
      <c r="U294" s="66"/>
      <c r="V294" s="66"/>
      <c r="W294" s="66"/>
      <c r="X294" s="66"/>
    </row>
    <row r="295" spans="1:24">
      <c r="A295" s="326"/>
      <c r="B295" s="324"/>
      <c r="C295" s="218" t="s">
        <v>515</v>
      </c>
      <c r="D295" s="39"/>
      <c r="E295" s="369" t="s">
        <v>1111</v>
      </c>
      <c r="F295" s="275" t="s">
        <v>515</v>
      </c>
      <c r="G295" s="66" t="s">
        <v>635</v>
      </c>
      <c r="H295" s="278"/>
      <c r="I295" s="278"/>
      <c r="J295" s="66"/>
      <c r="K295" s="66"/>
      <c r="L295" s="66"/>
      <c r="M295" s="66"/>
      <c r="N295" s="66"/>
      <c r="O295" s="66"/>
      <c r="P295" s="66"/>
      <c r="Q295" s="66"/>
      <c r="R295" s="66"/>
      <c r="S295" s="66"/>
      <c r="T295" s="66"/>
      <c r="U295" s="66"/>
      <c r="V295" s="66"/>
      <c r="W295" s="66"/>
      <c r="X295" s="66"/>
    </row>
    <row r="296" spans="1:24">
      <c r="A296" s="326"/>
      <c r="B296" s="324"/>
      <c r="C296" s="238" t="s">
        <v>516</v>
      </c>
      <c r="D296" s="39"/>
      <c r="E296" s="366" t="s">
        <v>1112</v>
      </c>
      <c r="F296" s="272" t="s">
        <v>516</v>
      </c>
      <c r="G296" s="272" t="s">
        <v>1021</v>
      </c>
      <c r="H296" s="272" t="s">
        <v>635</v>
      </c>
      <c r="I296" s="278"/>
      <c r="J296" s="66"/>
      <c r="K296" s="66"/>
      <c r="L296" s="66"/>
      <c r="M296" s="66"/>
      <c r="N296" s="66"/>
      <c r="O296" s="66"/>
      <c r="P296" s="66"/>
      <c r="Q296" s="66"/>
      <c r="R296" s="66"/>
      <c r="S296" s="66"/>
      <c r="T296" s="66"/>
      <c r="U296" s="66"/>
      <c r="V296" s="66"/>
      <c r="W296" s="66"/>
      <c r="X296" s="66"/>
    </row>
    <row r="297" spans="1:24">
      <c r="A297" s="326"/>
      <c r="B297" s="324"/>
      <c r="C297" s="39"/>
      <c r="D297" s="239" t="s">
        <v>518</v>
      </c>
      <c r="E297" s="358"/>
      <c r="F297" s="278"/>
      <c r="G297" s="278"/>
      <c r="H297" s="278"/>
      <c r="I297" s="278"/>
      <c r="J297" s="66"/>
      <c r="K297" s="66"/>
      <c r="L297" s="66"/>
      <c r="M297" s="66"/>
      <c r="N297" s="66"/>
      <c r="O297" s="66"/>
      <c r="P297" s="66"/>
      <c r="Q297" s="66"/>
      <c r="R297" s="66"/>
      <c r="S297" s="66"/>
      <c r="T297" s="66"/>
      <c r="U297" s="66"/>
      <c r="V297" s="66"/>
      <c r="W297" s="66"/>
      <c r="X297" s="66"/>
    </row>
    <row r="298" spans="1:24">
      <c r="A298" s="326"/>
      <c r="B298" s="324"/>
      <c r="C298" s="39"/>
      <c r="D298" s="244" t="s">
        <v>504</v>
      </c>
      <c r="E298" s="358"/>
      <c r="F298" s="278"/>
      <c r="G298" s="278"/>
      <c r="H298" s="278"/>
      <c r="I298" s="278"/>
      <c r="J298" s="66"/>
      <c r="K298" s="66"/>
      <c r="L298" s="66"/>
      <c r="M298" s="66"/>
      <c r="N298" s="66"/>
      <c r="O298" s="66"/>
      <c r="P298" s="66"/>
      <c r="Q298" s="66"/>
      <c r="R298" s="66"/>
      <c r="S298" s="66"/>
      <c r="T298" s="66"/>
      <c r="U298" s="66"/>
      <c r="V298" s="66"/>
      <c r="W298" s="66"/>
      <c r="X298" s="66"/>
    </row>
    <row r="299" spans="1:24">
      <c r="A299" s="326"/>
      <c r="B299" s="324"/>
      <c r="C299" s="39"/>
      <c r="D299" s="244" t="s">
        <v>521</v>
      </c>
      <c r="E299" s="358"/>
      <c r="F299" s="278"/>
      <c r="G299" s="278"/>
      <c r="H299" s="278"/>
      <c r="I299" s="278"/>
      <c r="J299" s="66"/>
      <c r="K299" s="66"/>
      <c r="L299" s="66"/>
      <c r="M299" s="66"/>
      <c r="N299" s="66"/>
      <c r="O299" s="66"/>
      <c r="P299" s="66"/>
      <c r="Q299" s="66"/>
      <c r="R299" s="66"/>
      <c r="S299" s="66"/>
      <c r="T299" s="66"/>
      <c r="U299" s="66"/>
      <c r="V299" s="66"/>
      <c r="W299" s="66"/>
      <c r="X299" s="66"/>
    </row>
    <row r="300" spans="1:24">
      <c r="A300" s="326"/>
      <c r="B300" s="324"/>
      <c r="C300" s="39"/>
      <c r="D300" s="244" t="s">
        <v>523</v>
      </c>
      <c r="E300" s="358"/>
      <c r="F300" s="278"/>
      <c r="G300" s="278"/>
      <c r="H300" s="278"/>
      <c r="I300" s="278"/>
      <c r="J300" s="66"/>
      <c r="K300" s="66"/>
      <c r="L300" s="66"/>
      <c r="M300" s="66"/>
      <c r="N300" s="66"/>
      <c r="O300" s="66"/>
      <c r="P300" s="66"/>
      <c r="Q300" s="66"/>
      <c r="R300" s="66"/>
      <c r="S300" s="66"/>
      <c r="T300" s="66"/>
      <c r="U300" s="66"/>
      <c r="V300" s="66"/>
      <c r="W300" s="66"/>
      <c r="X300" s="66"/>
    </row>
    <row r="301" spans="1:24">
      <c r="A301" s="326"/>
      <c r="B301" s="324"/>
      <c r="C301" s="39"/>
      <c r="D301" s="244" t="s">
        <v>525</v>
      </c>
      <c r="E301" s="358"/>
      <c r="F301" s="278"/>
      <c r="G301" s="278"/>
      <c r="H301" s="278"/>
      <c r="I301" s="278"/>
      <c r="J301" s="66"/>
      <c r="K301" s="66"/>
      <c r="L301" s="66"/>
      <c r="M301" s="66"/>
      <c r="N301" s="66"/>
      <c r="O301" s="66"/>
      <c r="P301" s="66"/>
      <c r="Q301" s="66"/>
      <c r="R301" s="66"/>
      <c r="S301" s="66"/>
      <c r="T301" s="66"/>
      <c r="U301" s="66"/>
      <c r="V301" s="66"/>
      <c r="W301" s="66"/>
      <c r="X301" s="66"/>
    </row>
    <row r="302" spans="1:24">
      <c r="A302" s="326"/>
      <c r="B302" s="324"/>
      <c r="C302" s="39"/>
      <c r="D302" s="244" t="s">
        <v>527</v>
      </c>
      <c r="E302" s="358"/>
      <c r="F302" s="278"/>
      <c r="G302" s="278"/>
      <c r="H302" s="278"/>
      <c r="I302" s="278"/>
      <c r="J302" s="66"/>
      <c r="K302" s="66"/>
      <c r="L302" s="66"/>
      <c r="M302" s="66"/>
      <c r="N302" s="66"/>
      <c r="O302" s="66"/>
      <c r="P302" s="66"/>
      <c r="Q302" s="66"/>
      <c r="R302" s="66"/>
      <c r="S302" s="66"/>
      <c r="T302" s="66"/>
      <c r="U302" s="66"/>
      <c r="V302" s="66"/>
      <c r="W302" s="66"/>
      <c r="X302" s="66"/>
    </row>
    <row r="303" spans="1:24">
      <c r="A303" s="326"/>
      <c r="B303" s="324"/>
      <c r="C303" s="240" t="s">
        <v>529</v>
      </c>
      <c r="D303" s="39"/>
      <c r="E303" s="358"/>
      <c r="F303" s="278"/>
      <c r="G303" s="278"/>
      <c r="H303" s="278"/>
      <c r="I303" s="278"/>
      <c r="J303" s="66"/>
      <c r="K303" s="66"/>
      <c r="L303" s="66"/>
      <c r="M303" s="66"/>
      <c r="N303" s="66"/>
      <c r="O303" s="66"/>
      <c r="P303" s="66"/>
      <c r="Q303" s="66"/>
      <c r="R303" s="66"/>
      <c r="S303" s="66"/>
      <c r="T303" s="66"/>
      <c r="U303" s="66"/>
      <c r="V303" s="66"/>
      <c r="W303" s="66"/>
      <c r="X303" s="66"/>
    </row>
    <row r="304" spans="1:24">
      <c r="A304" s="326"/>
      <c r="B304" s="324"/>
      <c r="C304" s="39"/>
      <c r="D304" s="239" t="s">
        <v>531</v>
      </c>
      <c r="E304" s="358"/>
      <c r="F304" s="278"/>
      <c r="G304" s="278"/>
      <c r="H304" s="278"/>
      <c r="I304" s="278"/>
      <c r="J304" s="66"/>
      <c r="K304" s="66"/>
      <c r="L304" s="66"/>
      <c r="M304" s="66"/>
      <c r="N304" s="66"/>
      <c r="O304" s="66"/>
      <c r="P304" s="66"/>
      <c r="Q304" s="66"/>
      <c r="R304" s="66"/>
      <c r="S304" s="66"/>
      <c r="T304" s="66"/>
      <c r="U304" s="66"/>
      <c r="V304" s="66"/>
      <c r="W304" s="66"/>
      <c r="X304" s="66"/>
    </row>
    <row r="305" spans="1:24">
      <c r="A305" s="326"/>
      <c r="B305" s="324"/>
      <c r="C305" s="39"/>
      <c r="D305" s="244" t="s">
        <v>518</v>
      </c>
      <c r="E305" s="358"/>
      <c r="F305" s="278"/>
      <c r="G305" s="278"/>
      <c r="H305" s="278"/>
      <c r="I305" s="278"/>
      <c r="J305" s="66"/>
      <c r="K305" s="66"/>
      <c r="L305" s="66"/>
      <c r="M305" s="66"/>
      <c r="N305" s="66"/>
      <c r="O305" s="66"/>
      <c r="P305" s="66"/>
      <c r="Q305" s="66"/>
      <c r="R305" s="66"/>
      <c r="S305" s="66"/>
      <c r="T305" s="66"/>
      <c r="U305" s="66"/>
      <c r="V305" s="66"/>
      <c r="W305" s="66"/>
      <c r="X305" s="66"/>
    </row>
    <row r="306" spans="1:24">
      <c r="A306" s="326"/>
      <c r="B306" s="324"/>
      <c r="C306" s="240" t="s">
        <v>534</v>
      </c>
      <c r="D306" s="39"/>
      <c r="E306" s="369" t="s">
        <v>1113</v>
      </c>
      <c r="F306" s="275" t="s">
        <v>534</v>
      </c>
      <c r="G306" s="66" t="s">
        <v>635</v>
      </c>
      <c r="H306" s="278"/>
      <c r="I306" s="278"/>
      <c r="J306" s="66"/>
      <c r="K306" s="66"/>
      <c r="L306" s="66"/>
      <c r="M306" s="66"/>
      <c r="N306" s="66"/>
      <c r="O306" s="66"/>
      <c r="P306" s="66"/>
      <c r="Q306" s="66"/>
      <c r="R306" s="66"/>
      <c r="S306" s="66"/>
      <c r="T306" s="66"/>
      <c r="U306" s="66"/>
      <c r="V306" s="66"/>
      <c r="W306" s="66"/>
      <c r="X306" s="66"/>
    </row>
    <row r="307" spans="1:24">
      <c r="A307" s="326"/>
      <c r="B307" s="324"/>
      <c r="C307" s="218" t="s">
        <v>965</v>
      </c>
      <c r="D307" s="241" t="s">
        <v>536</v>
      </c>
      <c r="E307" s="358"/>
      <c r="F307" s="278"/>
      <c r="G307" s="278"/>
      <c r="H307" s="278"/>
      <c r="I307" s="278"/>
      <c r="J307" s="66"/>
      <c r="K307" s="66"/>
      <c r="L307" s="66"/>
      <c r="M307" s="66"/>
      <c r="N307" s="66"/>
      <c r="O307" s="66"/>
      <c r="P307" s="66"/>
      <c r="Q307" s="66"/>
      <c r="R307" s="66"/>
      <c r="S307" s="66"/>
      <c r="T307" s="66"/>
      <c r="U307" s="66"/>
      <c r="V307" s="66"/>
      <c r="W307" s="66"/>
      <c r="X307" s="66"/>
    </row>
    <row r="308" spans="1:24">
      <c r="A308" s="326"/>
      <c r="B308" s="324"/>
      <c r="C308" s="218" t="s">
        <v>965</v>
      </c>
      <c r="D308" s="243" t="s">
        <v>461</v>
      </c>
      <c r="E308" s="358"/>
      <c r="F308" s="278"/>
      <c r="G308" s="278"/>
      <c r="H308" s="278"/>
      <c r="I308" s="278"/>
      <c r="J308" s="66"/>
      <c r="K308" s="66"/>
      <c r="L308" s="66"/>
      <c r="M308" s="66"/>
      <c r="N308" s="66"/>
      <c r="O308" s="66"/>
      <c r="P308" s="66"/>
      <c r="Q308" s="66"/>
      <c r="R308" s="66"/>
      <c r="S308" s="66"/>
      <c r="T308" s="66"/>
      <c r="U308" s="66"/>
      <c r="V308" s="66"/>
      <c r="W308" s="66"/>
      <c r="X308" s="66"/>
    </row>
    <row r="309" spans="1:24">
      <c r="A309" s="326"/>
      <c r="B309" s="324"/>
      <c r="C309" s="218" t="s">
        <v>965</v>
      </c>
      <c r="D309" s="243" t="s">
        <v>539</v>
      </c>
      <c r="E309" s="358"/>
      <c r="F309" s="278"/>
      <c r="G309" s="278"/>
      <c r="H309" s="278"/>
      <c r="I309" s="278"/>
      <c r="J309" s="66"/>
      <c r="K309" s="66"/>
      <c r="L309" s="66"/>
      <c r="M309" s="66"/>
      <c r="N309" s="66"/>
      <c r="O309" s="66"/>
      <c r="P309" s="66"/>
      <c r="Q309" s="66"/>
      <c r="R309" s="66"/>
      <c r="S309" s="66"/>
      <c r="T309" s="66"/>
      <c r="U309" s="66"/>
      <c r="V309" s="66"/>
      <c r="W309" s="66"/>
      <c r="X309" s="66"/>
    </row>
    <row r="310" spans="1:24">
      <c r="A310" s="326"/>
      <c r="B310" s="324"/>
      <c r="C310" s="218" t="s">
        <v>541</v>
      </c>
      <c r="D310" s="39"/>
      <c r="E310" s="358"/>
      <c r="F310" s="278"/>
      <c r="G310" s="278"/>
      <c r="H310" s="278"/>
      <c r="I310" s="278"/>
      <c r="J310" s="66"/>
      <c r="K310" s="66"/>
      <c r="L310" s="66"/>
      <c r="M310" s="66"/>
      <c r="N310" s="66"/>
      <c r="O310" s="66"/>
      <c r="P310" s="66"/>
      <c r="Q310" s="66"/>
      <c r="R310" s="66"/>
      <c r="S310" s="66"/>
      <c r="T310" s="66"/>
      <c r="U310" s="66"/>
      <c r="V310" s="66"/>
      <c r="W310" s="66"/>
      <c r="X310" s="66"/>
    </row>
    <row r="311" spans="1:24">
      <c r="A311" s="326"/>
      <c r="B311" s="324"/>
      <c r="C311" s="218" t="s">
        <v>542</v>
      </c>
      <c r="D311" s="39"/>
      <c r="E311" s="358"/>
      <c r="F311" s="278"/>
      <c r="G311" s="278"/>
      <c r="H311" s="278"/>
      <c r="I311" s="278"/>
      <c r="J311" s="66"/>
      <c r="K311" s="66"/>
      <c r="L311" s="66"/>
      <c r="M311" s="66"/>
      <c r="N311" s="66"/>
      <c r="O311" s="66"/>
      <c r="P311" s="66"/>
      <c r="Q311" s="66"/>
      <c r="R311" s="66"/>
      <c r="S311" s="66"/>
      <c r="T311" s="66"/>
      <c r="U311" s="66"/>
      <c r="V311" s="66"/>
      <c r="W311" s="66"/>
      <c r="X311" s="66"/>
    </row>
    <row r="312" spans="1:24">
      <c r="A312" s="326"/>
      <c r="B312" s="324"/>
      <c r="C312" s="238" t="s">
        <v>543</v>
      </c>
      <c r="D312" s="39"/>
      <c r="E312" s="366" t="s">
        <v>1114</v>
      </c>
      <c r="F312" s="272" t="s">
        <v>543</v>
      </c>
      <c r="G312" s="274" t="s">
        <v>635</v>
      </c>
      <c r="H312" s="274" t="s">
        <v>1115</v>
      </c>
      <c r="I312" s="278"/>
      <c r="J312" s="66"/>
      <c r="K312" s="66"/>
      <c r="L312" s="66"/>
      <c r="M312" s="66"/>
      <c r="N312" s="66"/>
      <c r="O312" s="66"/>
      <c r="P312" s="66"/>
      <c r="Q312" s="66"/>
      <c r="R312" s="66"/>
      <c r="S312" s="66"/>
      <c r="T312" s="66"/>
      <c r="U312" s="66"/>
      <c r="V312" s="66"/>
      <c r="W312" s="66"/>
      <c r="X312" s="66"/>
    </row>
    <row r="313" spans="1:24">
      <c r="A313" s="326"/>
      <c r="B313" s="324"/>
      <c r="C313" s="218" t="s">
        <v>965</v>
      </c>
      <c r="D313" s="241" t="s">
        <v>545</v>
      </c>
      <c r="E313" s="358"/>
      <c r="F313" s="278"/>
      <c r="G313" s="278"/>
      <c r="H313" s="278"/>
      <c r="I313" s="278"/>
      <c r="J313" s="66"/>
      <c r="K313" s="66"/>
      <c r="L313" s="66"/>
      <c r="M313" s="66"/>
      <c r="N313" s="66"/>
      <c r="O313" s="66"/>
      <c r="P313" s="66"/>
      <c r="Q313" s="66"/>
      <c r="R313" s="66"/>
      <c r="S313" s="66"/>
      <c r="T313" s="66"/>
      <c r="U313" s="66"/>
      <c r="V313" s="66"/>
      <c r="W313" s="66"/>
      <c r="X313" s="66"/>
    </row>
    <row r="314" spans="1:24">
      <c r="A314" s="326"/>
      <c r="B314" s="324"/>
      <c r="C314" s="218" t="s">
        <v>965</v>
      </c>
      <c r="D314" s="243" t="s">
        <v>547</v>
      </c>
      <c r="E314" s="358"/>
      <c r="F314" s="278"/>
      <c r="G314" s="278"/>
      <c r="H314" s="278"/>
      <c r="I314" s="278"/>
      <c r="J314" s="66"/>
      <c r="K314" s="66"/>
      <c r="L314" s="66"/>
      <c r="M314" s="66"/>
      <c r="N314" s="66"/>
      <c r="O314" s="66"/>
      <c r="P314" s="66"/>
      <c r="Q314" s="66"/>
      <c r="R314" s="66"/>
      <c r="S314" s="66"/>
      <c r="T314" s="66"/>
      <c r="U314" s="66"/>
      <c r="V314" s="66"/>
      <c r="W314" s="66"/>
      <c r="X314" s="66"/>
    </row>
    <row r="315" spans="1:24">
      <c r="A315" s="326"/>
      <c r="B315" s="324"/>
      <c r="C315" s="218" t="s">
        <v>965</v>
      </c>
      <c r="D315" s="243" t="s">
        <v>549</v>
      </c>
      <c r="E315" s="358"/>
      <c r="F315" s="278"/>
      <c r="G315" s="278"/>
      <c r="H315" s="278"/>
      <c r="I315" s="278"/>
      <c r="J315" s="66"/>
      <c r="K315" s="66"/>
      <c r="L315" s="66"/>
      <c r="M315" s="66"/>
      <c r="N315" s="66"/>
      <c r="O315" s="66"/>
      <c r="P315" s="66"/>
      <c r="Q315" s="66"/>
      <c r="R315" s="66"/>
      <c r="S315" s="66"/>
      <c r="T315" s="66"/>
      <c r="U315" s="66"/>
      <c r="V315" s="66"/>
      <c r="W315" s="66"/>
      <c r="X315" s="66"/>
    </row>
    <row r="316" spans="1:24">
      <c r="A316" s="326"/>
      <c r="B316" s="324"/>
      <c r="C316" s="218" t="s">
        <v>965</v>
      </c>
      <c r="D316" s="243" t="s">
        <v>551</v>
      </c>
      <c r="E316" s="358"/>
      <c r="F316" s="278"/>
      <c r="G316" s="278"/>
      <c r="H316" s="278"/>
      <c r="I316" s="278"/>
      <c r="J316" s="66"/>
      <c r="K316" s="66"/>
      <c r="L316" s="66"/>
      <c r="M316" s="66"/>
      <c r="N316" s="66"/>
      <c r="O316" s="66"/>
      <c r="P316" s="66"/>
      <c r="Q316" s="66"/>
      <c r="R316" s="66"/>
      <c r="S316" s="66"/>
      <c r="T316" s="66"/>
      <c r="U316" s="66"/>
      <c r="V316" s="66"/>
      <c r="W316" s="66"/>
      <c r="X316" s="66"/>
    </row>
    <row r="317" spans="1:24">
      <c r="A317" s="326"/>
      <c r="B317" s="324"/>
      <c r="C317" s="218" t="s">
        <v>965</v>
      </c>
      <c r="D317" s="243" t="s">
        <v>553</v>
      </c>
      <c r="E317" s="358"/>
      <c r="F317" s="278"/>
      <c r="G317" s="278"/>
      <c r="H317" s="278"/>
      <c r="I317" s="278"/>
      <c r="J317" s="66"/>
      <c r="K317" s="66"/>
      <c r="L317" s="66"/>
      <c r="M317" s="66"/>
      <c r="N317" s="66"/>
      <c r="O317" s="66"/>
      <c r="P317" s="66"/>
      <c r="Q317" s="66"/>
      <c r="R317" s="66"/>
      <c r="S317" s="66"/>
      <c r="T317" s="66"/>
      <c r="U317" s="66"/>
      <c r="V317" s="66"/>
      <c r="W317" s="66"/>
      <c r="X317" s="66"/>
    </row>
    <row r="318" spans="1:24">
      <c r="A318" s="326"/>
      <c r="B318" s="324"/>
      <c r="C318" s="218" t="s">
        <v>965</v>
      </c>
      <c r="D318" s="243" t="s">
        <v>555</v>
      </c>
      <c r="E318" s="358"/>
      <c r="F318" s="278"/>
      <c r="G318" s="278"/>
      <c r="H318" s="278"/>
      <c r="I318" s="278"/>
      <c r="J318" s="66"/>
      <c r="K318" s="66"/>
      <c r="L318" s="66"/>
      <c r="M318" s="66"/>
      <c r="N318" s="66"/>
      <c r="O318" s="66"/>
      <c r="P318" s="66"/>
      <c r="Q318" s="66"/>
      <c r="R318" s="66"/>
      <c r="S318" s="66"/>
      <c r="T318" s="66"/>
      <c r="U318" s="66"/>
      <c r="V318" s="66"/>
      <c r="W318" s="66"/>
      <c r="X318" s="66"/>
    </row>
    <row r="319" spans="1:24">
      <c r="A319" s="326"/>
      <c r="B319" s="324"/>
      <c r="C319" s="218" t="s">
        <v>965</v>
      </c>
      <c r="D319" s="243" t="s">
        <v>557</v>
      </c>
      <c r="E319" s="358"/>
      <c r="F319" s="278"/>
      <c r="G319" s="278"/>
      <c r="H319" s="278"/>
      <c r="I319" s="278"/>
      <c r="J319" s="66"/>
      <c r="K319" s="66"/>
      <c r="L319" s="66"/>
      <c r="M319" s="66"/>
      <c r="N319" s="66"/>
      <c r="O319" s="66"/>
      <c r="P319" s="66"/>
      <c r="Q319" s="66"/>
      <c r="R319" s="66"/>
      <c r="S319" s="66"/>
      <c r="T319" s="66"/>
      <c r="U319" s="66"/>
      <c r="V319" s="66"/>
      <c r="W319" s="66"/>
      <c r="X319" s="66"/>
    </row>
    <row r="320" spans="1:24">
      <c r="A320" s="326"/>
      <c r="B320" s="324"/>
      <c r="C320" s="218" t="s">
        <v>965</v>
      </c>
      <c r="D320" s="243" t="s">
        <v>559</v>
      </c>
      <c r="E320" s="358"/>
      <c r="F320" s="278"/>
      <c r="G320" s="278"/>
      <c r="H320" s="278"/>
      <c r="I320" s="278"/>
      <c r="J320" s="66"/>
      <c r="K320" s="66"/>
      <c r="L320" s="66"/>
      <c r="M320" s="66"/>
      <c r="N320" s="66"/>
      <c r="O320" s="66"/>
      <c r="P320" s="66"/>
      <c r="Q320" s="66"/>
      <c r="R320" s="66"/>
      <c r="S320" s="66"/>
      <c r="T320" s="66"/>
      <c r="U320" s="66"/>
      <c r="V320" s="66"/>
      <c r="W320" s="66"/>
      <c r="X320" s="66"/>
    </row>
    <row r="321" spans="1:24">
      <c r="A321" s="326"/>
      <c r="B321" s="324"/>
      <c r="C321" s="238" t="s">
        <v>561</v>
      </c>
      <c r="D321" s="39"/>
      <c r="E321" s="366" t="s">
        <v>1116</v>
      </c>
      <c r="F321" s="272" t="s">
        <v>1117</v>
      </c>
      <c r="G321" s="274" t="s">
        <v>635</v>
      </c>
      <c r="H321" s="274" t="s">
        <v>1024</v>
      </c>
      <c r="I321" s="278"/>
      <c r="J321" s="66"/>
      <c r="K321" s="66"/>
      <c r="L321" s="66"/>
      <c r="M321" s="66"/>
      <c r="N321" s="66"/>
      <c r="O321" s="66"/>
      <c r="P321" s="66"/>
      <c r="Q321" s="66"/>
      <c r="R321" s="66"/>
      <c r="S321" s="66"/>
      <c r="T321" s="66"/>
      <c r="U321" s="66"/>
      <c r="V321" s="66"/>
      <c r="W321" s="66"/>
      <c r="X321" s="66"/>
    </row>
    <row r="322" spans="1:24">
      <c r="A322" s="326"/>
      <c r="B322" s="324"/>
      <c r="C322" s="229" t="s">
        <v>965</v>
      </c>
      <c r="D322" s="241" t="s">
        <v>563</v>
      </c>
      <c r="E322" s="358"/>
      <c r="F322" s="278"/>
      <c r="G322" s="278"/>
      <c r="H322" s="278"/>
      <c r="I322" s="278"/>
      <c r="J322" s="66"/>
      <c r="K322" s="66"/>
      <c r="L322" s="66"/>
      <c r="M322" s="66"/>
      <c r="N322" s="66"/>
      <c r="O322" s="66"/>
      <c r="P322" s="66"/>
      <c r="Q322" s="66"/>
      <c r="R322" s="66"/>
      <c r="S322" s="66"/>
      <c r="T322" s="66"/>
      <c r="U322" s="66"/>
      <c r="V322" s="66"/>
      <c r="W322" s="66"/>
      <c r="X322" s="66"/>
    </row>
    <row r="323" spans="1:24">
      <c r="A323" s="326"/>
      <c r="B323" s="324"/>
      <c r="C323" s="85" t="s">
        <v>965</v>
      </c>
      <c r="D323" s="243" t="s">
        <v>565</v>
      </c>
      <c r="E323" s="358"/>
      <c r="F323" s="278"/>
      <c r="G323" s="278"/>
      <c r="H323" s="278"/>
      <c r="I323" s="278"/>
      <c r="J323" s="66"/>
      <c r="K323" s="66"/>
      <c r="L323" s="66"/>
      <c r="M323" s="66"/>
      <c r="N323" s="66"/>
      <c r="O323" s="66"/>
      <c r="P323" s="66"/>
      <c r="Q323" s="66"/>
      <c r="R323" s="66"/>
      <c r="S323" s="66"/>
      <c r="T323" s="66"/>
      <c r="U323" s="66"/>
      <c r="V323" s="66"/>
      <c r="W323" s="66"/>
      <c r="X323" s="66"/>
    </row>
    <row r="324" spans="1:24">
      <c r="A324" s="326"/>
      <c r="B324" s="324"/>
      <c r="C324" s="238" t="s">
        <v>567</v>
      </c>
      <c r="D324" s="39"/>
      <c r="E324" s="358"/>
      <c r="F324" s="278"/>
      <c r="G324" s="278"/>
      <c r="H324" s="278"/>
      <c r="I324" s="278"/>
      <c r="J324" s="66"/>
      <c r="K324" s="66"/>
      <c r="L324" s="66"/>
      <c r="M324" s="66"/>
      <c r="N324" s="66"/>
      <c r="O324" s="66"/>
      <c r="P324" s="66"/>
      <c r="Q324" s="66"/>
      <c r="R324" s="66"/>
      <c r="S324" s="66"/>
      <c r="T324" s="66"/>
      <c r="U324" s="66"/>
      <c r="V324" s="66"/>
      <c r="W324" s="66"/>
      <c r="X324" s="66"/>
    </row>
    <row r="325" spans="1:24">
      <c r="A325" s="326"/>
      <c r="B325" s="324"/>
      <c r="C325" s="238" t="s">
        <v>569</v>
      </c>
      <c r="D325" s="39"/>
      <c r="E325" s="366" t="s">
        <v>1118</v>
      </c>
      <c r="F325" s="272" t="s">
        <v>1119</v>
      </c>
      <c r="G325" s="274" t="s">
        <v>635</v>
      </c>
      <c r="H325" s="274" t="s">
        <v>36</v>
      </c>
      <c r="I325" s="272" t="s">
        <v>951</v>
      </c>
      <c r="J325" s="66"/>
      <c r="K325" s="66"/>
      <c r="L325" s="66"/>
      <c r="M325" s="66"/>
      <c r="N325" s="66"/>
      <c r="O325" s="66"/>
      <c r="P325" s="66"/>
      <c r="Q325" s="66"/>
      <c r="R325" s="66"/>
      <c r="S325" s="66"/>
      <c r="T325" s="66"/>
      <c r="U325" s="66"/>
      <c r="V325" s="66"/>
      <c r="W325" s="66"/>
      <c r="X325" s="66"/>
    </row>
    <row r="326" spans="1:24">
      <c r="A326" s="326"/>
      <c r="B326" s="324"/>
      <c r="C326" s="218" t="s">
        <v>965</v>
      </c>
      <c r="D326" s="241" t="s">
        <v>571</v>
      </c>
      <c r="E326" s="358"/>
      <c r="F326" s="278"/>
      <c r="G326" s="278"/>
      <c r="H326" s="278"/>
      <c r="I326" s="278"/>
      <c r="J326" s="66"/>
      <c r="K326" s="66"/>
      <c r="L326" s="66"/>
      <c r="M326" s="66"/>
      <c r="N326" s="66"/>
      <c r="O326" s="66"/>
      <c r="P326" s="66"/>
      <c r="Q326" s="66"/>
      <c r="R326" s="66"/>
      <c r="S326" s="66"/>
      <c r="T326" s="66"/>
      <c r="U326" s="66"/>
      <c r="V326" s="66"/>
      <c r="W326" s="66"/>
      <c r="X326" s="66"/>
    </row>
    <row r="327" spans="1:24">
      <c r="A327" s="326"/>
      <c r="B327" s="324"/>
      <c r="C327" s="218" t="s">
        <v>965</v>
      </c>
      <c r="D327" s="243" t="s">
        <v>573</v>
      </c>
      <c r="E327" s="358"/>
      <c r="F327" s="278"/>
      <c r="G327" s="278"/>
      <c r="H327" s="278"/>
      <c r="I327" s="278"/>
      <c r="J327" s="66"/>
      <c r="K327" s="66"/>
      <c r="L327" s="66"/>
      <c r="M327" s="66"/>
      <c r="N327" s="66"/>
      <c r="O327" s="66"/>
      <c r="P327" s="66"/>
      <c r="Q327" s="66"/>
      <c r="R327" s="66"/>
      <c r="S327" s="66"/>
      <c r="T327" s="66"/>
      <c r="U327" s="66"/>
      <c r="V327" s="66"/>
      <c r="W327" s="66"/>
      <c r="X327" s="66"/>
    </row>
    <row r="328" spans="1:24">
      <c r="A328" s="326"/>
      <c r="B328" s="324"/>
      <c r="C328" s="218" t="s">
        <v>965</v>
      </c>
      <c r="D328" s="243" t="s">
        <v>575</v>
      </c>
      <c r="E328" s="358"/>
      <c r="F328" s="278"/>
      <c r="G328" s="278"/>
      <c r="H328" s="278"/>
      <c r="I328" s="278"/>
      <c r="J328" s="66"/>
      <c r="K328" s="66"/>
      <c r="L328" s="66"/>
      <c r="M328" s="66"/>
      <c r="N328" s="66"/>
      <c r="O328" s="66"/>
      <c r="P328" s="66"/>
      <c r="Q328" s="66"/>
      <c r="R328" s="66"/>
      <c r="S328" s="66"/>
      <c r="T328" s="66"/>
      <c r="U328" s="66"/>
      <c r="V328" s="66"/>
      <c r="W328" s="66"/>
      <c r="X328" s="66"/>
    </row>
    <row r="329" spans="1:24">
      <c r="A329" s="326"/>
      <c r="B329" s="324"/>
      <c r="C329" s="218" t="s">
        <v>965</v>
      </c>
      <c r="D329" s="243" t="s">
        <v>577</v>
      </c>
      <c r="E329" s="358"/>
      <c r="F329" s="278"/>
      <c r="G329" s="278"/>
      <c r="H329" s="278"/>
      <c r="I329" s="278"/>
      <c r="J329" s="66"/>
      <c r="K329" s="66"/>
      <c r="L329" s="66"/>
      <c r="M329" s="66"/>
      <c r="N329" s="66"/>
      <c r="O329" s="66"/>
      <c r="P329" s="66"/>
      <c r="Q329" s="66"/>
      <c r="R329" s="66"/>
      <c r="S329" s="66"/>
      <c r="T329" s="66"/>
      <c r="U329" s="66"/>
      <c r="V329" s="66"/>
      <c r="W329" s="66"/>
      <c r="X329" s="66"/>
    </row>
    <row r="330" spans="1:24">
      <c r="A330" s="326"/>
      <c r="B330" s="324"/>
      <c r="C330" s="218" t="s">
        <v>965</v>
      </c>
      <c r="D330" s="243" t="s">
        <v>579</v>
      </c>
      <c r="E330" s="358"/>
      <c r="F330" s="278"/>
      <c r="G330" s="278"/>
      <c r="H330" s="278"/>
      <c r="I330" s="278"/>
      <c r="J330" s="66"/>
      <c r="K330" s="66"/>
      <c r="L330" s="66"/>
      <c r="M330" s="66"/>
      <c r="N330" s="66"/>
      <c r="O330" s="66"/>
      <c r="P330" s="66"/>
      <c r="Q330" s="66"/>
      <c r="R330" s="66"/>
      <c r="S330" s="66"/>
      <c r="T330" s="66"/>
      <c r="U330" s="66"/>
      <c r="V330" s="66"/>
      <c r="W330" s="66"/>
      <c r="X330" s="66"/>
    </row>
    <row r="331" spans="1:24">
      <c r="A331" s="326"/>
      <c r="B331" s="324"/>
      <c r="C331" s="238" t="s">
        <v>581</v>
      </c>
      <c r="D331" s="39"/>
      <c r="E331" s="358"/>
      <c r="F331" s="278"/>
      <c r="G331" s="278"/>
      <c r="H331" s="278"/>
      <c r="I331" s="278"/>
      <c r="J331" s="66"/>
      <c r="K331" s="66"/>
      <c r="L331" s="66"/>
      <c r="M331" s="66"/>
      <c r="N331" s="66"/>
      <c r="O331" s="66"/>
      <c r="P331" s="66"/>
      <c r="Q331" s="66"/>
      <c r="R331" s="66"/>
      <c r="S331" s="66"/>
      <c r="T331" s="66"/>
      <c r="U331" s="66"/>
      <c r="V331" s="66"/>
      <c r="W331" s="66"/>
      <c r="X331" s="66"/>
    </row>
    <row r="332" spans="1:24">
      <c r="A332" s="326"/>
      <c r="B332" s="324"/>
      <c r="C332" s="218" t="s">
        <v>965</v>
      </c>
      <c r="D332" s="241" t="s">
        <v>583</v>
      </c>
      <c r="E332" s="369" t="s">
        <v>1120</v>
      </c>
      <c r="F332" s="275" t="s">
        <v>583</v>
      </c>
      <c r="G332" s="66" t="s">
        <v>635</v>
      </c>
      <c r="H332" s="278"/>
      <c r="I332" s="278"/>
      <c r="J332" s="66"/>
      <c r="K332" s="66"/>
      <c r="L332" s="66"/>
      <c r="M332" s="66"/>
      <c r="N332" s="66"/>
      <c r="O332" s="66"/>
      <c r="P332" s="66"/>
      <c r="Q332" s="66"/>
      <c r="R332" s="66"/>
      <c r="S332" s="66"/>
      <c r="T332" s="66"/>
      <c r="U332" s="66"/>
      <c r="V332" s="66"/>
      <c r="W332" s="66"/>
      <c r="X332" s="66"/>
    </row>
    <row r="333" spans="1:24">
      <c r="A333" s="326"/>
      <c r="B333" s="324"/>
      <c r="C333" s="238" t="s">
        <v>585</v>
      </c>
      <c r="D333" s="39"/>
      <c r="E333" s="358"/>
      <c r="F333" s="278"/>
      <c r="G333" s="278"/>
      <c r="H333" s="278"/>
      <c r="I333" s="278"/>
      <c r="J333" s="66"/>
      <c r="K333" s="66"/>
      <c r="L333" s="66"/>
      <c r="M333" s="66"/>
      <c r="N333" s="66"/>
      <c r="O333" s="66"/>
      <c r="P333" s="66"/>
      <c r="Q333" s="66"/>
      <c r="R333" s="66"/>
      <c r="S333" s="66"/>
      <c r="T333" s="66"/>
      <c r="U333" s="66"/>
      <c r="V333" s="66"/>
      <c r="W333" s="66"/>
      <c r="X333" s="66"/>
    </row>
    <row r="334" spans="1:24">
      <c r="A334" s="326"/>
      <c r="B334" s="324"/>
      <c r="C334" s="218" t="s">
        <v>965</v>
      </c>
      <c r="D334" s="241" t="s">
        <v>587</v>
      </c>
      <c r="E334" s="366" t="s">
        <v>1121</v>
      </c>
      <c r="F334" s="272" t="s">
        <v>587</v>
      </c>
      <c r="G334" s="272" t="s">
        <v>1021</v>
      </c>
      <c r="H334" s="272" t="s">
        <v>635</v>
      </c>
      <c r="I334" s="278"/>
      <c r="J334" s="66"/>
      <c r="K334" s="66"/>
      <c r="L334" s="66"/>
      <c r="M334" s="66"/>
      <c r="N334" s="66"/>
      <c r="O334" s="66"/>
      <c r="P334" s="66"/>
      <c r="Q334" s="66"/>
      <c r="R334" s="66"/>
      <c r="S334" s="66"/>
      <c r="T334" s="66"/>
      <c r="U334" s="66"/>
      <c r="V334" s="66"/>
      <c r="W334" s="66"/>
      <c r="X334" s="66"/>
    </row>
    <row r="335" spans="1:24">
      <c r="A335" s="326"/>
      <c r="B335" s="324"/>
      <c r="C335" s="218" t="s">
        <v>965</v>
      </c>
      <c r="D335" s="243" t="s">
        <v>589</v>
      </c>
      <c r="E335" s="371" t="s">
        <v>1122</v>
      </c>
      <c r="F335" s="297" t="s">
        <v>1123</v>
      </c>
      <c r="G335" s="69" t="s">
        <v>635</v>
      </c>
      <c r="H335" s="278"/>
      <c r="I335" s="278"/>
      <c r="J335" s="66"/>
      <c r="K335" s="66"/>
      <c r="L335" s="66"/>
      <c r="M335" s="66"/>
      <c r="N335" s="66"/>
      <c r="O335" s="66"/>
      <c r="P335" s="66"/>
      <c r="Q335" s="66"/>
      <c r="R335" s="66"/>
      <c r="S335" s="66"/>
      <c r="T335" s="66"/>
      <c r="U335" s="66"/>
      <c r="V335" s="66"/>
      <c r="W335" s="66"/>
      <c r="X335" s="66"/>
    </row>
    <row r="336" spans="1:24">
      <c r="A336" s="326"/>
      <c r="B336" s="324"/>
      <c r="C336" s="218" t="s">
        <v>591</v>
      </c>
      <c r="D336" s="39"/>
      <c r="E336" s="358"/>
      <c r="F336" s="278"/>
      <c r="G336" s="278"/>
      <c r="H336" s="278"/>
      <c r="I336" s="278"/>
      <c r="J336" s="66"/>
      <c r="K336" s="66"/>
      <c r="L336" s="66"/>
      <c r="M336" s="66"/>
      <c r="N336" s="66"/>
      <c r="O336" s="66"/>
      <c r="P336" s="66"/>
      <c r="Q336" s="66"/>
      <c r="R336" s="66"/>
      <c r="S336" s="66"/>
      <c r="T336" s="66"/>
      <c r="U336" s="66"/>
      <c r="V336" s="66"/>
      <c r="W336" s="66"/>
      <c r="X336" s="66"/>
    </row>
    <row r="337" spans="1:24">
      <c r="A337" s="326"/>
      <c r="B337" s="324"/>
      <c r="C337" s="238" t="s">
        <v>592</v>
      </c>
      <c r="D337" s="39"/>
      <c r="E337" s="369" t="s">
        <v>1124</v>
      </c>
      <c r="F337" s="275" t="s">
        <v>1125</v>
      </c>
      <c r="G337" s="66" t="s">
        <v>635</v>
      </c>
      <c r="H337" s="278"/>
      <c r="I337" s="278"/>
      <c r="J337" s="66"/>
      <c r="K337" s="66"/>
      <c r="L337" s="66"/>
      <c r="M337" s="66"/>
      <c r="N337" s="66"/>
      <c r="O337" s="66"/>
      <c r="P337" s="66"/>
      <c r="Q337" s="66"/>
      <c r="R337" s="66"/>
      <c r="S337" s="66"/>
      <c r="T337" s="66"/>
      <c r="U337" s="66"/>
      <c r="V337" s="66"/>
      <c r="W337" s="66"/>
      <c r="X337" s="66"/>
    </row>
    <row r="338" spans="1:24">
      <c r="A338" s="326"/>
      <c r="B338" s="324"/>
      <c r="C338" s="218" t="s">
        <v>965</v>
      </c>
      <c r="D338" s="241" t="s">
        <v>594</v>
      </c>
      <c r="E338" s="358"/>
      <c r="F338" s="278"/>
      <c r="G338" s="278"/>
      <c r="H338" s="278"/>
      <c r="I338" s="278"/>
      <c r="J338" s="66"/>
      <c r="K338" s="66"/>
      <c r="L338" s="66"/>
      <c r="M338" s="66"/>
      <c r="N338" s="66"/>
      <c r="O338" s="66"/>
      <c r="P338" s="66"/>
      <c r="Q338" s="66"/>
      <c r="R338" s="66"/>
      <c r="S338" s="66"/>
      <c r="T338" s="66"/>
      <c r="U338" s="66"/>
      <c r="V338" s="66"/>
      <c r="W338" s="66"/>
      <c r="X338" s="66"/>
    </row>
    <row r="339" spans="1:24">
      <c r="A339" s="326"/>
      <c r="B339" s="324"/>
      <c r="C339" s="218" t="s">
        <v>965</v>
      </c>
      <c r="D339" s="243" t="s">
        <v>596</v>
      </c>
      <c r="E339" s="358"/>
      <c r="F339" s="278"/>
      <c r="G339" s="278"/>
      <c r="H339" s="278"/>
      <c r="I339" s="278"/>
      <c r="J339" s="66"/>
      <c r="K339" s="66"/>
      <c r="L339" s="66"/>
      <c r="M339" s="66"/>
      <c r="N339" s="66"/>
      <c r="O339" s="66"/>
      <c r="P339" s="66"/>
      <c r="Q339" s="66"/>
      <c r="R339" s="66"/>
      <c r="S339" s="66"/>
      <c r="T339" s="66"/>
      <c r="U339" s="66"/>
      <c r="V339" s="66"/>
      <c r="W339" s="66"/>
      <c r="X339" s="66"/>
    </row>
    <row r="340" spans="1:24">
      <c r="A340" s="326"/>
      <c r="B340" s="324"/>
      <c r="C340" s="218" t="s">
        <v>965</v>
      </c>
      <c r="D340" s="243" t="s">
        <v>589</v>
      </c>
      <c r="E340" s="371" t="s">
        <v>1122</v>
      </c>
      <c r="F340" s="297" t="s">
        <v>1123</v>
      </c>
      <c r="G340" s="69" t="s">
        <v>635</v>
      </c>
      <c r="H340" s="278"/>
      <c r="I340" s="278"/>
      <c r="J340" s="66"/>
      <c r="K340" s="66"/>
      <c r="L340" s="66"/>
      <c r="M340" s="66"/>
      <c r="N340" s="66"/>
      <c r="O340" s="66"/>
      <c r="P340" s="66"/>
      <c r="Q340" s="66"/>
      <c r="R340" s="66"/>
      <c r="S340" s="66"/>
      <c r="T340" s="66"/>
      <c r="U340" s="66"/>
      <c r="V340" s="66"/>
      <c r="W340" s="66"/>
      <c r="X340" s="66"/>
    </row>
    <row r="341" spans="1:24">
      <c r="A341" s="326"/>
      <c r="B341" s="324"/>
      <c r="C341" s="218" t="s">
        <v>965</v>
      </c>
      <c r="D341" s="243" t="s">
        <v>599</v>
      </c>
      <c r="E341" s="358"/>
      <c r="F341" s="278"/>
      <c r="G341" s="278"/>
      <c r="H341" s="278"/>
      <c r="I341" s="278"/>
      <c r="J341" s="66"/>
      <c r="K341" s="66"/>
      <c r="L341" s="66"/>
      <c r="M341" s="66"/>
      <c r="N341" s="66"/>
      <c r="O341" s="66"/>
      <c r="P341" s="66"/>
      <c r="Q341" s="66"/>
      <c r="R341" s="66"/>
      <c r="S341" s="66"/>
      <c r="T341" s="66"/>
      <c r="U341" s="66"/>
      <c r="V341" s="66"/>
      <c r="W341" s="66"/>
      <c r="X341" s="66"/>
    </row>
    <row r="342" spans="1:24">
      <c r="A342" s="326"/>
      <c r="B342" s="324"/>
      <c r="C342" s="218" t="s">
        <v>965</v>
      </c>
      <c r="D342" s="243" t="s">
        <v>601</v>
      </c>
      <c r="E342" s="371" t="s">
        <v>1122</v>
      </c>
      <c r="F342" s="297" t="s">
        <v>1123</v>
      </c>
      <c r="G342" s="69" t="s">
        <v>635</v>
      </c>
      <c r="H342" s="278"/>
      <c r="I342" s="278"/>
      <c r="J342" s="66"/>
      <c r="K342" s="66"/>
      <c r="L342" s="66"/>
      <c r="M342" s="66"/>
      <c r="N342" s="66"/>
      <c r="O342" s="66"/>
      <c r="P342" s="66"/>
      <c r="Q342" s="66"/>
      <c r="R342" s="66"/>
      <c r="S342" s="66"/>
      <c r="T342" s="66"/>
      <c r="U342" s="66"/>
      <c r="V342" s="66"/>
      <c r="W342" s="66"/>
      <c r="X342" s="66"/>
    </row>
    <row r="343" spans="1:24">
      <c r="A343" s="326"/>
      <c r="B343" s="324"/>
      <c r="C343" s="218" t="s">
        <v>965</v>
      </c>
      <c r="D343" s="243" t="s">
        <v>508</v>
      </c>
      <c r="E343" s="358"/>
      <c r="F343" s="278"/>
      <c r="G343" s="278"/>
      <c r="H343" s="278"/>
      <c r="I343" s="278"/>
      <c r="J343" s="66"/>
      <c r="K343" s="66"/>
      <c r="L343" s="66"/>
      <c r="M343" s="66"/>
      <c r="N343" s="66"/>
      <c r="O343" s="66"/>
      <c r="P343" s="66"/>
      <c r="Q343" s="66"/>
      <c r="R343" s="66"/>
      <c r="S343" s="66"/>
      <c r="T343" s="66"/>
      <c r="U343" s="66"/>
      <c r="V343" s="66"/>
      <c r="W343" s="66"/>
      <c r="X343" s="66"/>
    </row>
    <row r="344" spans="1:24">
      <c r="A344" s="326"/>
      <c r="B344" s="324"/>
      <c r="C344" s="218" t="s">
        <v>965</v>
      </c>
      <c r="D344" s="243" t="s">
        <v>604</v>
      </c>
      <c r="E344" s="358"/>
      <c r="F344" s="278"/>
      <c r="G344" s="278"/>
      <c r="H344" s="278"/>
      <c r="I344" s="278"/>
      <c r="J344" s="66"/>
      <c r="K344" s="66"/>
      <c r="L344" s="66"/>
      <c r="M344" s="66"/>
      <c r="N344" s="66"/>
      <c r="O344" s="66"/>
      <c r="P344" s="66"/>
      <c r="Q344" s="66"/>
      <c r="R344" s="66"/>
      <c r="S344" s="66"/>
      <c r="T344" s="66"/>
      <c r="U344" s="66"/>
      <c r="V344" s="66"/>
      <c r="W344" s="66"/>
      <c r="X344" s="66"/>
    </row>
    <row r="345" spans="1:24">
      <c r="A345" s="326"/>
      <c r="B345" s="324"/>
      <c r="C345" s="218" t="s">
        <v>965</v>
      </c>
      <c r="D345" s="243" t="s">
        <v>606</v>
      </c>
      <c r="E345" s="369" t="s">
        <v>1126</v>
      </c>
      <c r="F345" s="275" t="s">
        <v>606</v>
      </c>
      <c r="G345" s="66" t="s">
        <v>635</v>
      </c>
      <c r="H345" s="278"/>
      <c r="I345" s="278"/>
      <c r="J345" s="66"/>
      <c r="K345" s="66"/>
      <c r="L345" s="66"/>
      <c r="M345" s="66"/>
      <c r="N345" s="66"/>
      <c r="O345" s="66"/>
      <c r="P345" s="66"/>
      <c r="Q345" s="66"/>
      <c r="R345" s="66"/>
      <c r="S345" s="66"/>
      <c r="T345" s="66"/>
      <c r="U345" s="66"/>
      <c r="V345" s="66"/>
      <c r="W345" s="66"/>
      <c r="X345" s="66"/>
    </row>
    <row r="346" spans="1:24">
      <c r="A346" s="326"/>
      <c r="B346" s="324"/>
      <c r="C346" s="218" t="s">
        <v>965</v>
      </c>
      <c r="D346" s="243" t="s">
        <v>608</v>
      </c>
      <c r="E346" s="358"/>
      <c r="F346" s="278"/>
      <c r="G346" s="278"/>
      <c r="H346" s="278"/>
      <c r="I346" s="278"/>
      <c r="J346" s="66"/>
      <c r="K346" s="66"/>
      <c r="L346" s="66"/>
      <c r="M346" s="66"/>
      <c r="N346" s="66"/>
      <c r="O346" s="66"/>
      <c r="P346" s="66"/>
      <c r="Q346" s="66"/>
      <c r="R346" s="66"/>
      <c r="S346" s="66"/>
      <c r="T346" s="66"/>
      <c r="U346" s="66"/>
      <c r="V346" s="66"/>
      <c r="W346" s="66"/>
      <c r="X346" s="66"/>
    </row>
    <row r="347" spans="1:24">
      <c r="A347" s="326"/>
      <c r="B347" s="324"/>
      <c r="C347" s="218" t="s">
        <v>965</v>
      </c>
      <c r="D347" s="243" t="s">
        <v>610</v>
      </c>
      <c r="E347" s="358"/>
      <c r="F347" s="278"/>
      <c r="G347" s="278"/>
      <c r="H347" s="278"/>
      <c r="I347" s="278"/>
      <c r="J347" s="66"/>
      <c r="K347" s="66"/>
      <c r="L347" s="66"/>
      <c r="M347" s="66"/>
      <c r="N347" s="66"/>
      <c r="O347" s="66"/>
      <c r="P347" s="66"/>
      <c r="Q347" s="66"/>
      <c r="R347" s="66"/>
      <c r="S347" s="66"/>
      <c r="T347" s="66"/>
      <c r="U347" s="66"/>
      <c r="V347" s="66"/>
      <c r="W347" s="66"/>
      <c r="X347" s="66"/>
    </row>
    <row r="348" spans="1:24">
      <c r="A348" s="326"/>
      <c r="B348" s="324"/>
      <c r="C348" s="218" t="s">
        <v>965</v>
      </c>
      <c r="D348" s="243" t="s">
        <v>612</v>
      </c>
      <c r="E348" s="358"/>
      <c r="F348" s="278"/>
      <c r="G348" s="278"/>
      <c r="H348" s="278"/>
      <c r="I348" s="278"/>
      <c r="J348" s="66"/>
      <c r="K348" s="66"/>
      <c r="L348" s="66"/>
      <c r="M348" s="66"/>
      <c r="N348" s="66"/>
      <c r="O348" s="66"/>
      <c r="P348" s="66"/>
      <c r="Q348" s="66"/>
      <c r="R348" s="66"/>
      <c r="S348" s="66"/>
      <c r="T348" s="66"/>
      <c r="U348" s="66"/>
      <c r="V348" s="66"/>
      <c r="W348" s="66"/>
      <c r="X348" s="66"/>
    </row>
    <row r="349" spans="1:24">
      <c r="A349" s="326"/>
      <c r="B349" s="324"/>
      <c r="C349" s="218" t="s">
        <v>965</v>
      </c>
      <c r="D349" s="243" t="s">
        <v>614</v>
      </c>
      <c r="E349" s="358"/>
      <c r="F349" s="278"/>
      <c r="G349" s="278"/>
      <c r="H349" s="278"/>
      <c r="I349" s="278"/>
      <c r="J349" s="66"/>
      <c r="K349" s="66"/>
      <c r="L349" s="66"/>
      <c r="M349" s="66"/>
      <c r="N349" s="66"/>
      <c r="O349" s="66"/>
      <c r="P349" s="66"/>
      <c r="Q349" s="66"/>
      <c r="R349" s="66"/>
      <c r="S349" s="66"/>
      <c r="T349" s="66"/>
      <c r="U349" s="66"/>
      <c r="V349" s="66"/>
      <c r="W349" s="66"/>
      <c r="X349" s="66"/>
    </row>
    <row r="350" spans="1:24">
      <c r="A350" s="326"/>
      <c r="B350" s="324"/>
      <c r="C350" s="218" t="s">
        <v>965</v>
      </c>
      <c r="D350" s="243" t="s">
        <v>616</v>
      </c>
      <c r="E350" s="358"/>
      <c r="F350" s="278"/>
      <c r="G350" s="278"/>
      <c r="H350" s="278"/>
      <c r="I350" s="278"/>
      <c r="J350" s="66"/>
      <c r="K350" s="66"/>
      <c r="L350" s="66"/>
      <c r="M350" s="66"/>
      <c r="N350" s="66"/>
      <c r="O350" s="66"/>
      <c r="P350" s="66"/>
      <c r="Q350" s="66"/>
      <c r="R350" s="66"/>
      <c r="S350" s="66"/>
      <c r="T350" s="66"/>
      <c r="U350" s="66"/>
      <c r="V350" s="66"/>
      <c r="W350" s="66"/>
      <c r="X350" s="66"/>
    </row>
    <row r="351" spans="1:24">
      <c r="A351" s="326"/>
      <c r="B351" s="324"/>
      <c r="C351" s="218" t="s">
        <v>965</v>
      </c>
      <c r="D351" s="243" t="s">
        <v>618</v>
      </c>
      <c r="E351" s="371" t="s">
        <v>1101</v>
      </c>
      <c r="F351" s="297" t="s">
        <v>1102</v>
      </c>
      <c r="G351" s="69" t="s">
        <v>635</v>
      </c>
      <c r="H351" s="278"/>
      <c r="I351" s="278"/>
      <c r="J351" s="66"/>
      <c r="K351" s="66"/>
      <c r="L351" s="66"/>
      <c r="M351" s="66"/>
      <c r="N351" s="66"/>
      <c r="O351" s="66"/>
      <c r="P351" s="66"/>
      <c r="Q351" s="66"/>
      <c r="R351" s="66"/>
      <c r="S351" s="66"/>
      <c r="T351" s="66"/>
      <c r="U351" s="66"/>
      <c r="V351" s="66"/>
      <c r="W351" s="66"/>
      <c r="X351" s="66"/>
    </row>
    <row r="352" spans="1:24">
      <c r="A352" s="326"/>
      <c r="B352" s="324"/>
      <c r="C352" s="218" t="s">
        <v>620</v>
      </c>
      <c r="D352" s="39"/>
      <c r="E352" s="369" t="s">
        <v>1127</v>
      </c>
      <c r="F352" s="275" t="s">
        <v>620</v>
      </c>
      <c r="G352" s="66" t="s">
        <v>635</v>
      </c>
      <c r="H352" s="278"/>
      <c r="I352" s="278"/>
      <c r="J352" s="66"/>
      <c r="K352" s="66"/>
      <c r="L352" s="66"/>
      <c r="M352" s="66"/>
      <c r="N352" s="66"/>
      <c r="O352" s="66"/>
      <c r="P352" s="66"/>
      <c r="Q352" s="66"/>
      <c r="R352" s="66"/>
      <c r="S352" s="66"/>
      <c r="T352" s="66"/>
      <c r="U352" s="66"/>
      <c r="V352" s="66"/>
      <c r="W352" s="66"/>
      <c r="X352" s="66"/>
    </row>
    <row r="353" spans="1:24">
      <c r="A353" s="326"/>
      <c r="B353" s="324"/>
      <c r="C353" s="218" t="s">
        <v>618</v>
      </c>
      <c r="D353" s="39"/>
      <c r="E353" s="371" t="s">
        <v>1101</v>
      </c>
      <c r="F353" s="297" t="s">
        <v>1102</v>
      </c>
      <c r="G353" s="69" t="s">
        <v>635</v>
      </c>
      <c r="H353" s="278"/>
      <c r="I353" s="278"/>
      <c r="J353" s="66"/>
      <c r="K353" s="66"/>
      <c r="L353" s="66"/>
      <c r="M353" s="66"/>
      <c r="N353" s="66"/>
      <c r="O353" s="66"/>
      <c r="P353" s="66"/>
      <c r="Q353" s="66"/>
      <c r="R353" s="66"/>
      <c r="S353" s="66"/>
      <c r="T353" s="66"/>
      <c r="U353" s="66"/>
      <c r="V353" s="66"/>
      <c r="W353" s="66"/>
      <c r="X353" s="66"/>
    </row>
    <row r="354" spans="1:24">
      <c r="A354" s="326"/>
      <c r="B354" s="324"/>
      <c r="C354" s="245" t="s">
        <v>621</v>
      </c>
      <c r="D354" s="39"/>
      <c r="E354" s="358"/>
      <c r="F354" s="278"/>
      <c r="G354" s="278"/>
      <c r="H354" s="278"/>
      <c r="I354" s="278"/>
      <c r="J354" s="66"/>
      <c r="K354" s="66"/>
      <c r="L354" s="66"/>
      <c r="M354" s="66"/>
      <c r="N354" s="66"/>
      <c r="O354" s="66"/>
      <c r="P354" s="66"/>
      <c r="Q354" s="66"/>
      <c r="R354" s="66"/>
      <c r="S354" s="66"/>
      <c r="T354" s="66"/>
      <c r="U354" s="66"/>
      <c r="V354" s="66"/>
      <c r="W354" s="66"/>
      <c r="X354" s="66"/>
    </row>
    <row r="355" spans="1:24">
      <c r="A355" s="326"/>
      <c r="B355" s="324"/>
      <c r="C355" s="245" t="s">
        <v>623</v>
      </c>
      <c r="D355" s="39"/>
      <c r="E355" s="358"/>
      <c r="F355" s="278"/>
      <c r="G355" s="278"/>
      <c r="H355" s="278"/>
      <c r="I355" s="278"/>
      <c r="J355" s="66"/>
      <c r="K355" s="66"/>
      <c r="L355" s="66"/>
      <c r="M355" s="66"/>
      <c r="N355" s="66"/>
      <c r="O355" s="66"/>
      <c r="P355" s="66"/>
      <c r="Q355" s="66"/>
      <c r="R355" s="66"/>
      <c r="S355" s="66"/>
      <c r="T355" s="66"/>
      <c r="U355" s="66"/>
      <c r="V355" s="66"/>
      <c r="W355" s="66"/>
      <c r="X355" s="66"/>
    </row>
    <row r="356" spans="1:24">
      <c r="A356" s="326"/>
      <c r="B356" s="324"/>
      <c r="C356" s="238" t="s">
        <v>625</v>
      </c>
      <c r="D356" s="39"/>
      <c r="E356" s="358"/>
      <c r="F356" s="278"/>
      <c r="G356" s="278"/>
      <c r="H356" s="278"/>
      <c r="I356" s="278"/>
      <c r="J356" s="66"/>
      <c r="K356" s="66"/>
      <c r="L356" s="66"/>
      <c r="M356" s="66"/>
      <c r="N356" s="66"/>
      <c r="O356" s="66"/>
      <c r="P356" s="66"/>
      <c r="Q356" s="66"/>
      <c r="R356" s="66"/>
      <c r="S356" s="66"/>
      <c r="T356" s="66"/>
      <c r="U356" s="66"/>
      <c r="V356" s="66"/>
      <c r="W356" s="66"/>
      <c r="X356" s="66"/>
    </row>
    <row r="357" spans="1:24">
      <c r="A357" s="326"/>
      <c r="B357" s="324"/>
      <c r="C357" s="238" t="s">
        <v>627</v>
      </c>
      <c r="D357" s="39"/>
      <c r="E357" s="358"/>
      <c r="F357" s="278"/>
      <c r="G357" s="278"/>
      <c r="H357" s="278"/>
      <c r="I357" s="278"/>
      <c r="J357" s="66"/>
      <c r="K357" s="66"/>
      <c r="L357" s="66"/>
      <c r="M357" s="66"/>
      <c r="N357" s="66"/>
      <c r="O357" s="66"/>
      <c r="P357" s="66"/>
      <c r="Q357" s="66"/>
      <c r="R357" s="66"/>
      <c r="S357" s="66"/>
      <c r="T357" s="66"/>
      <c r="U357" s="66"/>
      <c r="V357" s="66"/>
      <c r="W357" s="66"/>
      <c r="X357" s="66"/>
    </row>
    <row r="358" spans="1:24">
      <c r="A358" s="326"/>
      <c r="B358" s="324"/>
      <c r="C358" s="238" t="s">
        <v>629</v>
      </c>
      <c r="D358" s="39"/>
      <c r="E358" s="358"/>
      <c r="F358" s="278"/>
      <c r="G358" s="278"/>
      <c r="H358" s="278"/>
      <c r="I358" s="278"/>
      <c r="J358" s="66"/>
      <c r="K358" s="66"/>
      <c r="L358" s="66"/>
      <c r="M358" s="66"/>
      <c r="N358" s="66"/>
      <c r="O358" s="66"/>
      <c r="P358" s="66"/>
      <c r="Q358" s="66"/>
      <c r="R358" s="66"/>
      <c r="S358" s="66"/>
      <c r="T358" s="66"/>
      <c r="U358" s="66"/>
      <c r="V358" s="66"/>
      <c r="W358" s="66"/>
      <c r="X358" s="66"/>
    </row>
    <row r="359" spans="1:24">
      <c r="A359" s="326"/>
      <c r="B359" s="324"/>
      <c r="C359" s="238" t="s">
        <v>631</v>
      </c>
      <c r="D359" s="39"/>
      <c r="E359" s="358"/>
      <c r="F359" s="278"/>
      <c r="G359" s="278"/>
      <c r="H359" s="278"/>
      <c r="I359" s="278"/>
      <c r="J359" s="66"/>
      <c r="K359" s="66"/>
      <c r="L359" s="66"/>
      <c r="M359" s="66"/>
      <c r="N359" s="66"/>
      <c r="O359" s="66"/>
      <c r="P359" s="66"/>
      <c r="Q359" s="66"/>
      <c r="R359" s="66"/>
      <c r="S359" s="66"/>
      <c r="T359" s="66"/>
      <c r="U359" s="66"/>
      <c r="V359" s="66"/>
      <c r="W359" s="66"/>
      <c r="X359" s="66"/>
    </row>
    <row r="360" spans="1:24">
      <c r="A360" s="326"/>
      <c r="B360" s="324"/>
      <c r="C360" s="238" t="s">
        <v>633</v>
      </c>
      <c r="D360" s="39"/>
      <c r="E360" s="366" t="s">
        <v>1128</v>
      </c>
      <c r="F360" s="272" t="s">
        <v>1129</v>
      </c>
      <c r="G360" s="274" t="s">
        <v>635</v>
      </c>
      <c r="H360" s="274" t="s">
        <v>1115</v>
      </c>
      <c r="I360" s="278"/>
      <c r="J360" s="66"/>
      <c r="K360" s="66"/>
      <c r="L360" s="66"/>
      <c r="M360" s="66"/>
      <c r="N360" s="66"/>
      <c r="O360" s="66"/>
      <c r="P360" s="66"/>
      <c r="Q360" s="66"/>
      <c r="R360" s="66"/>
      <c r="S360" s="66"/>
      <c r="T360" s="66"/>
      <c r="U360" s="66"/>
      <c r="V360" s="66"/>
      <c r="W360" s="66"/>
      <c r="X360" s="66"/>
    </row>
    <row r="361" spans="1:24">
      <c r="A361" s="326"/>
      <c r="B361" s="324"/>
      <c r="C361" s="238" t="s">
        <v>635</v>
      </c>
      <c r="D361" s="39"/>
      <c r="E361" s="358"/>
      <c r="F361" s="278"/>
      <c r="G361" s="278"/>
      <c r="H361" s="278"/>
      <c r="I361" s="278"/>
      <c r="J361" s="66"/>
      <c r="K361" s="66"/>
      <c r="L361" s="66"/>
      <c r="M361" s="66"/>
      <c r="N361" s="66"/>
      <c r="O361" s="66"/>
      <c r="P361" s="66"/>
      <c r="Q361" s="66"/>
      <c r="R361" s="66"/>
      <c r="S361" s="66"/>
      <c r="T361" s="66"/>
      <c r="U361" s="66"/>
      <c r="V361" s="66"/>
      <c r="W361" s="66"/>
      <c r="X361" s="66"/>
    </row>
    <row r="362" spans="1:24">
      <c r="A362" s="326"/>
      <c r="B362" s="324"/>
      <c r="C362" s="39"/>
      <c r="D362" s="239" t="s">
        <v>637</v>
      </c>
      <c r="E362" s="358"/>
      <c r="F362" s="278"/>
      <c r="G362" s="278"/>
      <c r="H362" s="278"/>
      <c r="I362" s="278"/>
      <c r="J362" s="66"/>
      <c r="K362" s="66"/>
      <c r="L362" s="66"/>
      <c r="M362" s="66"/>
      <c r="N362" s="66"/>
      <c r="O362" s="66"/>
      <c r="P362" s="66"/>
      <c r="Q362" s="66"/>
      <c r="R362" s="66"/>
      <c r="S362" s="66"/>
      <c r="T362" s="66"/>
      <c r="U362" s="66"/>
      <c r="V362" s="66"/>
      <c r="W362" s="66"/>
      <c r="X362" s="66"/>
    </row>
    <row r="363" spans="1:24">
      <c r="A363" s="326"/>
      <c r="B363" s="324"/>
      <c r="C363" s="39"/>
      <c r="D363" s="244" t="s">
        <v>639</v>
      </c>
      <c r="E363" s="358"/>
      <c r="F363" s="278"/>
      <c r="G363" s="278"/>
      <c r="H363" s="278"/>
      <c r="I363" s="278"/>
      <c r="J363" s="66"/>
      <c r="K363" s="66"/>
      <c r="L363" s="66"/>
      <c r="M363" s="66"/>
      <c r="N363" s="66"/>
      <c r="O363" s="66"/>
      <c r="P363" s="66"/>
      <c r="Q363" s="66"/>
      <c r="R363" s="66"/>
      <c r="S363" s="66"/>
      <c r="T363" s="66"/>
      <c r="U363" s="66"/>
      <c r="V363" s="66"/>
      <c r="W363" s="66"/>
      <c r="X363" s="66"/>
    </row>
    <row r="364" spans="1:24">
      <c r="A364" s="326"/>
      <c r="B364" s="324"/>
      <c r="C364" s="240" t="s">
        <v>641</v>
      </c>
      <c r="D364" s="39"/>
      <c r="E364" s="358"/>
      <c r="F364" s="278"/>
      <c r="G364" s="278"/>
      <c r="H364" s="278"/>
      <c r="I364" s="278"/>
      <c r="J364" s="66"/>
      <c r="K364" s="66"/>
      <c r="L364" s="66"/>
      <c r="M364" s="66"/>
      <c r="N364" s="66"/>
      <c r="O364" s="66"/>
      <c r="P364" s="66"/>
      <c r="Q364" s="66"/>
      <c r="R364" s="66"/>
      <c r="S364" s="66"/>
      <c r="T364" s="66"/>
      <c r="U364" s="66"/>
      <c r="V364" s="66"/>
      <c r="W364" s="66"/>
      <c r="X364" s="66"/>
    </row>
    <row r="365" spans="1:24">
      <c r="A365" s="326"/>
      <c r="B365" s="324"/>
      <c r="C365" s="238" t="s">
        <v>643</v>
      </c>
      <c r="D365" s="39"/>
      <c r="E365" s="358"/>
      <c r="F365" s="278"/>
      <c r="G365" s="278"/>
      <c r="H365" s="278"/>
      <c r="I365" s="278"/>
      <c r="J365" s="66"/>
      <c r="K365" s="66"/>
      <c r="L365" s="66"/>
      <c r="M365" s="66"/>
      <c r="N365" s="66"/>
      <c r="O365" s="66"/>
      <c r="P365" s="66"/>
      <c r="Q365" s="66"/>
      <c r="R365" s="66"/>
      <c r="S365" s="66"/>
      <c r="T365" s="66"/>
      <c r="U365" s="66"/>
      <c r="V365" s="66"/>
      <c r="W365" s="66"/>
      <c r="X365" s="66"/>
    </row>
    <row r="366" spans="1:24">
      <c r="A366" s="326"/>
      <c r="B366" s="324"/>
      <c r="C366" s="39"/>
      <c r="D366" s="239" t="s">
        <v>645</v>
      </c>
      <c r="E366" s="358"/>
      <c r="F366" s="278"/>
      <c r="G366" s="278"/>
      <c r="H366" s="278"/>
      <c r="I366" s="278"/>
      <c r="J366" s="66"/>
      <c r="K366" s="66"/>
      <c r="L366" s="66"/>
      <c r="M366" s="66"/>
      <c r="N366" s="66"/>
      <c r="O366" s="66"/>
      <c r="P366" s="66"/>
      <c r="Q366" s="66"/>
      <c r="R366" s="66"/>
      <c r="S366" s="66"/>
      <c r="T366" s="66"/>
      <c r="U366" s="66"/>
      <c r="V366" s="66"/>
      <c r="W366" s="66"/>
      <c r="X366" s="66"/>
    </row>
    <row r="367" spans="1:24">
      <c r="A367" s="326"/>
      <c r="B367" s="324"/>
      <c r="C367" s="240" t="s">
        <v>647</v>
      </c>
      <c r="D367" s="39"/>
      <c r="E367" s="358"/>
      <c r="F367" s="278"/>
      <c r="G367" s="278"/>
      <c r="H367" s="278"/>
      <c r="I367" s="278"/>
      <c r="J367" s="66"/>
      <c r="K367" s="66"/>
      <c r="L367" s="66"/>
      <c r="M367" s="66"/>
      <c r="N367" s="66"/>
      <c r="O367" s="66"/>
      <c r="P367" s="66"/>
      <c r="Q367" s="66"/>
      <c r="R367" s="66"/>
      <c r="S367" s="66"/>
      <c r="T367" s="66"/>
      <c r="U367" s="66"/>
      <c r="V367" s="66"/>
      <c r="W367" s="66"/>
      <c r="X367" s="66"/>
    </row>
    <row r="368" spans="1:24">
      <c r="A368" s="326"/>
      <c r="B368" s="324"/>
      <c r="C368" s="238" t="s">
        <v>649</v>
      </c>
      <c r="D368" s="39"/>
      <c r="E368" s="358"/>
      <c r="F368" s="278"/>
      <c r="G368" s="278"/>
      <c r="H368" s="278"/>
      <c r="I368" s="278"/>
      <c r="J368" s="66"/>
      <c r="K368" s="66"/>
      <c r="L368" s="66"/>
      <c r="M368" s="66"/>
      <c r="N368" s="66"/>
      <c r="O368" s="66"/>
      <c r="P368" s="66"/>
      <c r="Q368" s="66"/>
      <c r="R368" s="66"/>
      <c r="S368" s="66"/>
      <c r="T368" s="66"/>
      <c r="U368" s="66"/>
      <c r="V368" s="66"/>
      <c r="W368" s="66"/>
      <c r="X368" s="66"/>
    </row>
    <row r="369" spans="1:24">
      <c r="A369" s="326"/>
      <c r="B369" s="324"/>
      <c r="C369" s="238" t="s">
        <v>651</v>
      </c>
      <c r="D369" s="39"/>
      <c r="E369" s="371" t="s">
        <v>1077</v>
      </c>
      <c r="F369" s="297" t="s">
        <v>1078</v>
      </c>
      <c r="G369" s="69" t="s">
        <v>635</v>
      </c>
      <c r="H369" s="301"/>
      <c r="I369" s="301"/>
      <c r="J369" s="69"/>
      <c r="K369" s="69"/>
      <c r="L369" s="69"/>
      <c r="M369" s="69"/>
      <c r="N369" s="69"/>
      <c r="O369" s="69"/>
      <c r="P369" s="69"/>
      <c r="Q369" s="66"/>
      <c r="R369" s="66"/>
      <c r="S369" s="66"/>
      <c r="T369" s="66"/>
      <c r="U369" s="66"/>
      <c r="V369" s="66"/>
      <c r="W369" s="66"/>
      <c r="X369" s="66"/>
    </row>
    <row r="370" spans="1:24">
      <c r="A370" s="326"/>
      <c r="B370" s="324"/>
      <c r="C370" s="238" t="s">
        <v>653</v>
      </c>
      <c r="D370" s="39"/>
      <c r="E370" s="358"/>
      <c r="F370" s="278"/>
      <c r="G370" s="278"/>
      <c r="H370" s="278"/>
      <c r="I370" s="278"/>
      <c r="J370" s="66"/>
      <c r="K370" s="66"/>
      <c r="L370" s="66"/>
      <c r="M370" s="66"/>
      <c r="N370" s="66"/>
      <c r="O370" s="66"/>
      <c r="P370" s="66"/>
      <c r="Q370" s="66"/>
      <c r="R370" s="66"/>
      <c r="S370" s="66"/>
      <c r="T370" s="66"/>
      <c r="U370" s="66"/>
      <c r="V370" s="66"/>
      <c r="W370" s="66"/>
      <c r="X370" s="66"/>
    </row>
    <row r="371" spans="1:24">
      <c r="A371" s="326"/>
      <c r="B371" s="324"/>
      <c r="C371" s="238" t="s">
        <v>655</v>
      </c>
      <c r="D371" s="39"/>
      <c r="E371" s="358"/>
      <c r="F371" s="278"/>
      <c r="G371" s="278"/>
      <c r="H371" s="278"/>
      <c r="I371" s="278"/>
      <c r="J371" s="66"/>
      <c r="K371" s="66"/>
      <c r="L371" s="66"/>
      <c r="M371" s="66"/>
      <c r="N371" s="66"/>
      <c r="O371" s="66"/>
      <c r="P371" s="66"/>
      <c r="Q371" s="66"/>
      <c r="R371" s="66"/>
      <c r="S371" s="66"/>
      <c r="T371" s="66"/>
      <c r="U371" s="66"/>
      <c r="V371" s="66"/>
      <c r="W371" s="66"/>
      <c r="X371" s="66"/>
    </row>
    <row r="372" spans="1:24">
      <c r="A372" s="326"/>
      <c r="B372" s="324"/>
      <c r="C372" s="39"/>
      <c r="D372" s="239" t="s">
        <v>657</v>
      </c>
      <c r="E372" s="358"/>
      <c r="F372" s="278"/>
      <c r="G372" s="278"/>
      <c r="H372" s="278"/>
      <c r="I372" s="278"/>
      <c r="J372" s="66"/>
      <c r="K372" s="66"/>
      <c r="L372" s="66"/>
      <c r="M372" s="66"/>
      <c r="N372" s="66"/>
      <c r="O372" s="66"/>
      <c r="P372" s="66"/>
      <c r="Q372" s="66"/>
      <c r="R372" s="66"/>
      <c r="S372" s="66"/>
      <c r="T372" s="66"/>
      <c r="U372" s="66"/>
      <c r="V372" s="66"/>
      <c r="W372" s="66"/>
      <c r="X372" s="66"/>
    </row>
    <row r="373" spans="1:24">
      <c r="A373" s="326"/>
      <c r="B373" s="324"/>
      <c r="C373" s="240" t="s">
        <v>659</v>
      </c>
      <c r="D373" s="39"/>
      <c r="E373" s="358"/>
      <c r="F373" s="278"/>
      <c r="G373" s="278"/>
      <c r="H373" s="278"/>
      <c r="I373" s="278"/>
      <c r="J373" s="66"/>
      <c r="K373" s="66"/>
      <c r="L373" s="66"/>
      <c r="M373" s="66"/>
      <c r="N373" s="66"/>
      <c r="O373" s="66"/>
      <c r="P373" s="66"/>
      <c r="Q373" s="66"/>
      <c r="R373" s="66"/>
      <c r="S373" s="66"/>
      <c r="T373" s="66"/>
      <c r="U373" s="66"/>
      <c r="V373" s="66"/>
      <c r="W373" s="66"/>
      <c r="X373" s="66"/>
    </row>
    <row r="374" spans="1:24">
      <c r="A374" s="326"/>
      <c r="B374" s="324"/>
      <c r="C374" s="238" t="s">
        <v>661</v>
      </c>
      <c r="D374" s="39"/>
      <c r="E374" s="358"/>
      <c r="F374" s="278"/>
      <c r="G374" s="278"/>
      <c r="H374" s="278"/>
      <c r="I374" s="278"/>
      <c r="J374" s="66"/>
      <c r="K374" s="66"/>
      <c r="L374" s="66"/>
      <c r="M374" s="66"/>
      <c r="N374" s="66"/>
      <c r="O374" s="66"/>
      <c r="P374" s="66"/>
      <c r="Q374" s="66"/>
      <c r="R374" s="66"/>
      <c r="S374" s="66"/>
      <c r="T374" s="66"/>
      <c r="U374" s="66"/>
      <c r="V374" s="66"/>
      <c r="W374" s="66"/>
      <c r="X374" s="66"/>
    </row>
    <row r="375" spans="1:24">
      <c r="A375" s="326"/>
      <c r="B375" s="324"/>
      <c r="C375" s="238" t="s">
        <v>663</v>
      </c>
      <c r="D375" s="39"/>
      <c r="E375" s="358"/>
      <c r="F375" s="278"/>
      <c r="G375" s="278"/>
      <c r="H375" s="278"/>
      <c r="I375" s="278"/>
      <c r="J375" s="66"/>
      <c r="K375" s="66"/>
      <c r="L375" s="66"/>
      <c r="M375" s="66"/>
      <c r="N375" s="66"/>
      <c r="O375" s="66"/>
      <c r="P375" s="66"/>
      <c r="Q375" s="66"/>
      <c r="R375" s="66"/>
      <c r="S375" s="66"/>
      <c r="T375" s="66"/>
      <c r="U375" s="66"/>
      <c r="V375" s="66"/>
      <c r="W375" s="66"/>
      <c r="X375" s="66"/>
    </row>
    <row r="376" spans="1:24">
      <c r="A376" s="326"/>
      <c r="B376" s="324"/>
      <c r="C376" s="238" t="s">
        <v>665</v>
      </c>
      <c r="D376" s="39"/>
      <c r="E376" s="358"/>
      <c r="F376" s="278"/>
      <c r="G376" s="278"/>
      <c r="H376" s="278"/>
      <c r="I376" s="278"/>
      <c r="J376" s="66"/>
      <c r="K376" s="66"/>
      <c r="L376" s="66"/>
      <c r="M376" s="66"/>
      <c r="N376" s="66"/>
      <c r="O376" s="66"/>
      <c r="P376" s="66"/>
      <c r="Q376" s="66"/>
      <c r="R376" s="66"/>
      <c r="S376" s="66"/>
      <c r="T376" s="66"/>
      <c r="U376" s="66"/>
      <c r="V376" s="66"/>
      <c r="W376" s="66"/>
      <c r="X376" s="66"/>
    </row>
    <row r="377" spans="1:24">
      <c r="A377" s="326"/>
      <c r="B377" s="324"/>
      <c r="C377" s="238" t="s">
        <v>667</v>
      </c>
      <c r="D377" s="39"/>
      <c r="E377" s="358"/>
      <c r="F377" s="278"/>
      <c r="G377" s="278"/>
      <c r="H377" s="278"/>
      <c r="I377" s="278"/>
      <c r="J377" s="66"/>
      <c r="K377" s="66"/>
      <c r="L377" s="66"/>
      <c r="M377" s="66"/>
      <c r="N377" s="66"/>
      <c r="O377" s="66"/>
      <c r="P377" s="66"/>
      <c r="Q377" s="66"/>
      <c r="R377" s="66"/>
      <c r="S377" s="66"/>
      <c r="T377" s="66"/>
      <c r="U377" s="66"/>
      <c r="V377" s="66"/>
      <c r="W377" s="66"/>
      <c r="X377" s="66"/>
    </row>
    <row r="378" spans="1:24">
      <c r="A378" s="326"/>
      <c r="B378" s="324"/>
      <c r="C378" s="39"/>
      <c r="D378" s="239" t="s">
        <v>527</v>
      </c>
      <c r="E378" s="358"/>
      <c r="F378" s="278"/>
      <c r="G378" s="278"/>
      <c r="H378" s="278"/>
      <c r="I378" s="278"/>
      <c r="J378" s="66"/>
      <c r="K378" s="66"/>
      <c r="L378" s="66"/>
      <c r="M378" s="66"/>
      <c r="N378" s="66"/>
      <c r="O378" s="66"/>
      <c r="P378" s="66"/>
      <c r="Q378" s="66"/>
      <c r="R378" s="66"/>
      <c r="S378" s="66"/>
      <c r="T378" s="66"/>
      <c r="U378" s="66"/>
      <c r="V378" s="66"/>
      <c r="W378" s="66"/>
      <c r="X378" s="66"/>
    </row>
    <row r="379" spans="1:24">
      <c r="A379" s="326"/>
      <c r="B379" s="324"/>
      <c r="C379" s="39"/>
      <c r="D379" s="244" t="s">
        <v>670</v>
      </c>
      <c r="E379" s="358"/>
      <c r="F379" s="278"/>
      <c r="G379" s="278"/>
      <c r="H379" s="278"/>
      <c r="I379" s="278"/>
      <c r="J379" s="66"/>
      <c r="K379" s="66"/>
      <c r="L379" s="66"/>
      <c r="M379" s="66"/>
      <c r="N379" s="66"/>
      <c r="O379" s="66"/>
      <c r="P379" s="66"/>
      <c r="Q379" s="66"/>
      <c r="R379" s="66"/>
      <c r="S379" s="66"/>
      <c r="T379" s="66"/>
      <c r="U379" s="66"/>
      <c r="V379" s="66"/>
      <c r="W379" s="66"/>
      <c r="X379" s="66"/>
    </row>
    <row r="380" spans="1:24">
      <c r="A380" s="326"/>
      <c r="B380" s="324"/>
      <c r="C380" s="39"/>
      <c r="D380" s="244" t="s">
        <v>672</v>
      </c>
      <c r="E380" s="358"/>
      <c r="F380" s="278"/>
      <c r="G380" s="278"/>
      <c r="H380" s="278"/>
      <c r="I380" s="278"/>
      <c r="J380" s="66"/>
      <c r="K380" s="66"/>
      <c r="L380" s="66"/>
      <c r="M380" s="66"/>
      <c r="N380" s="66"/>
      <c r="O380" s="66"/>
      <c r="P380" s="66"/>
      <c r="Q380" s="66"/>
      <c r="R380" s="66"/>
      <c r="S380" s="66"/>
      <c r="T380" s="66"/>
      <c r="U380" s="66"/>
      <c r="V380" s="66"/>
      <c r="W380" s="66"/>
      <c r="X380" s="66"/>
    </row>
    <row r="381" spans="1:24">
      <c r="A381" s="326"/>
      <c r="B381" s="324"/>
      <c r="C381" s="240" t="s">
        <v>674</v>
      </c>
      <c r="D381" s="39"/>
      <c r="E381" s="358"/>
      <c r="F381" s="278"/>
      <c r="G381" s="278"/>
      <c r="H381" s="278"/>
      <c r="I381" s="278"/>
      <c r="J381" s="66"/>
      <c r="K381" s="66"/>
      <c r="L381" s="66"/>
      <c r="M381" s="66"/>
      <c r="N381" s="66"/>
      <c r="O381" s="66"/>
      <c r="P381" s="66"/>
      <c r="Q381" s="66"/>
      <c r="R381" s="66"/>
      <c r="S381" s="66"/>
      <c r="T381" s="66"/>
      <c r="U381" s="66"/>
      <c r="V381" s="66"/>
      <c r="W381" s="66"/>
      <c r="X381" s="66"/>
    </row>
    <row r="382" spans="1:24">
      <c r="A382" s="326"/>
      <c r="B382" s="324"/>
      <c r="C382" s="238" t="s">
        <v>676</v>
      </c>
      <c r="D382" s="39"/>
      <c r="E382" s="358"/>
      <c r="F382" s="278"/>
      <c r="G382" s="278"/>
      <c r="H382" s="278"/>
      <c r="I382" s="278"/>
      <c r="J382" s="66"/>
      <c r="K382" s="66"/>
      <c r="L382" s="66"/>
      <c r="M382" s="66"/>
      <c r="N382" s="66"/>
      <c r="O382" s="66"/>
      <c r="P382" s="66"/>
      <c r="Q382" s="66"/>
      <c r="R382" s="66"/>
      <c r="S382" s="66"/>
      <c r="T382" s="66"/>
      <c r="U382" s="66"/>
      <c r="V382" s="66"/>
      <c r="W382" s="66"/>
      <c r="X382" s="66"/>
    </row>
    <row r="383" spans="1:24">
      <c r="A383" s="326"/>
      <c r="B383" s="324"/>
      <c r="C383" s="238" t="s">
        <v>678</v>
      </c>
      <c r="D383" s="39"/>
      <c r="E383" s="369" t="s">
        <v>1130</v>
      </c>
      <c r="F383" s="275" t="s">
        <v>678</v>
      </c>
      <c r="G383" s="66" t="s">
        <v>635</v>
      </c>
      <c r="H383" s="278"/>
      <c r="I383" s="278"/>
      <c r="J383" s="66"/>
      <c r="K383" s="66"/>
      <c r="L383" s="66"/>
      <c r="M383" s="66"/>
      <c r="N383" s="66"/>
      <c r="O383" s="66"/>
      <c r="P383" s="66"/>
      <c r="Q383" s="66"/>
      <c r="R383" s="66"/>
      <c r="S383" s="66"/>
      <c r="T383" s="66"/>
      <c r="U383" s="66"/>
      <c r="V383" s="66"/>
      <c r="W383" s="66"/>
      <c r="X383" s="66"/>
    </row>
    <row r="384" spans="1:24">
      <c r="A384" s="326"/>
      <c r="B384" s="324"/>
      <c r="C384" s="238" t="s">
        <v>680</v>
      </c>
      <c r="D384" s="39"/>
      <c r="E384" s="358"/>
      <c r="F384" s="278"/>
      <c r="G384" s="278"/>
      <c r="H384" s="278"/>
      <c r="I384" s="278"/>
      <c r="J384" s="66"/>
      <c r="K384" s="66"/>
      <c r="L384" s="66"/>
      <c r="M384" s="66"/>
      <c r="N384" s="66"/>
      <c r="O384" s="66"/>
      <c r="P384" s="66"/>
      <c r="Q384" s="66"/>
      <c r="R384" s="66"/>
      <c r="S384" s="66"/>
      <c r="T384" s="66"/>
      <c r="U384" s="66"/>
      <c r="V384" s="66"/>
      <c r="W384" s="66"/>
      <c r="X384" s="66"/>
    </row>
    <row r="385" spans="1:24">
      <c r="A385" s="326"/>
      <c r="B385" s="324"/>
      <c r="C385" s="238" t="s">
        <v>682</v>
      </c>
      <c r="D385" s="39"/>
      <c r="E385" s="358"/>
      <c r="F385" s="278"/>
      <c r="G385" s="278"/>
      <c r="H385" s="278"/>
      <c r="I385" s="278"/>
      <c r="J385" s="66"/>
      <c r="K385" s="66"/>
      <c r="L385" s="66"/>
      <c r="M385" s="66"/>
      <c r="N385" s="66"/>
      <c r="O385" s="66"/>
      <c r="P385" s="66"/>
      <c r="Q385" s="66"/>
      <c r="R385" s="66"/>
      <c r="S385" s="66"/>
      <c r="T385" s="66"/>
      <c r="U385" s="66"/>
      <c r="V385" s="66"/>
      <c r="W385" s="66"/>
      <c r="X385" s="66"/>
    </row>
    <row r="386" spans="1:24">
      <c r="A386" s="326"/>
      <c r="B386" s="325"/>
      <c r="C386" s="238" t="s">
        <v>684</v>
      </c>
      <c r="D386" s="39"/>
      <c r="E386" s="358"/>
      <c r="F386" s="278"/>
      <c r="G386" s="278"/>
      <c r="H386" s="278"/>
      <c r="I386" s="278"/>
      <c r="J386" s="66"/>
      <c r="K386" s="66"/>
      <c r="L386" s="66"/>
      <c r="M386" s="66"/>
      <c r="N386" s="66"/>
      <c r="O386" s="66"/>
      <c r="P386" s="66"/>
      <c r="Q386" s="66"/>
      <c r="R386" s="66"/>
      <c r="S386" s="66"/>
      <c r="T386" s="66"/>
      <c r="U386" s="66"/>
      <c r="V386" s="66"/>
      <c r="W386" s="66"/>
      <c r="X386" s="66"/>
    </row>
    <row r="387" spans="1:24">
      <c r="A387" s="326"/>
      <c r="B387" s="324" t="s">
        <v>686</v>
      </c>
      <c r="C387" s="218" t="s">
        <v>687</v>
      </c>
      <c r="D387" s="39"/>
      <c r="E387" s="366" t="s">
        <v>1131</v>
      </c>
      <c r="F387" s="272" t="s">
        <v>686</v>
      </c>
      <c r="G387" s="274" t="s">
        <v>635</v>
      </c>
      <c r="H387" s="272" t="s">
        <v>1087</v>
      </c>
      <c r="I387" s="278"/>
      <c r="J387" s="66"/>
      <c r="K387" s="66"/>
      <c r="L387" s="66"/>
      <c r="M387" s="66"/>
      <c r="N387" s="66"/>
      <c r="O387" s="66"/>
      <c r="P387" s="66"/>
      <c r="Q387" s="66"/>
      <c r="R387" s="66"/>
      <c r="S387" s="66"/>
      <c r="T387" s="66"/>
      <c r="U387" s="66"/>
      <c r="V387" s="66"/>
      <c r="W387" s="66"/>
      <c r="X387" s="66"/>
    </row>
    <row r="388" spans="1:24">
      <c r="A388" s="326"/>
      <c r="B388" s="324"/>
      <c r="C388" s="218" t="s">
        <v>688</v>
      </c>
      <c r="D388" s="39"/>
      <c r="E388" s="358"/>
      <c r="F388" s="278"/>
      <c r="G388" s="278"/>
      <c r="H388" s="278"/>
      <c r="I388" s="278"/>
      <c r="J388" s="66"/>
      <c r="K388" s="66"/>
      <c r="L388" s="66"/>
      <c r="M388" s="66"/>
      <c r="N388" s="66"/>
      <c r="O388" s="66"/>
      <c r="P388" s="66"/>
      <c r="Q388" s="66"/>
      <c r="R388" s="66"/>
      <c r="S388" s="66"/>
      <c r="T388" s="66"/>
      <c r="U388" s="66"/>
      <c r="V388" s="66"/>
      <c r="W388" s="66"/>
      <c r="X388" s="66"/>
    </row>
    <row r="389" spans="1:24">
      <c r="A389" s="326"/>
      <c r="B389" s="324"/>
      <c r="C389" s="218" t="s">
        <v>689</v>
      </c>
      <c r="D389" s="39"/>
      <c r="E389" s="358"/>
      <c r="F389" s="278"/>
      <c r="G389" s="278"/>
      <c r="H389" s="278"/>
      <c r="I389" s="278"/>
      <c r="J389" s="66"/>
      <c r="K389" s="66"/>
      <c r="L389" s="66"/>
      <c r="M389" s="66"/>
      <c r="N389" s="66"/>
      <c r="O389" s="66"/>
      <c r="P389" s="66"/>
      <c r="Q389" s="66"/>
      <c r="R389" s="66"/>
      <c r="S389" s="66"/>
      <c r="T389" s="66"/>
      <c r="U389" s="66"/>
      <c r="V389" s="66"/>
      <c r="W389" s="66"/>
      <c r="X389" s="66"/>
    </row>
    <row r="390" spans="1:24">
      <c r="A390" s="326"/>
      <c r="B390" s="324"/>
      <c r="C390" s="218" t="s">
        <v>690</v>
      </c>
      <c r="D390" s="39"/>
      <c r="E390" s="358"/>
      <c r="F390" s="278"/>
      <c r="G390" s="278"/>
      <c r="H390" s="278"/>
      <c r="I390" s="278"/>
      <c r="J390" s="66"/>
      <c r="K390" s="66"/>
      <c r="L390" s="66"/>
      <c r="M390" s="66"/>
      <c r="N390" s="66"/>
      <c r="O390" s="66"/>
      <c r="P390" s="66"/>
      <c r="Q390" s="66"/>
      <c r="R390" s="66"/>
      <c r="S390" s="66"/>
      <c r="T390" s="66"/>
      <c r="U390" s="66"/>
      <c r="V390" s="66"/>
      <c r="W390" s="66"/>
      <c r="X390" s="66"/>
    </row>
    <row r="391" spans="1:24">
      <c r="A391" s="326"/>
      <c r="B391" s="324"/>
      <c r="C391" s="218" t="s">
        <v>691</v>
      </c>
      <c r="D391" s="39"/>
      <c r="E391" s="358"/>
      <c r="F391" s="278"/>
      <c r="G391" s="278"/>
      <c r="H391" s="278"/>
      <c r="I391" s="278"/>
      <c r="J391" s="66"/>
      <c r="K391" s="66"/>
      <c r="L391" s="66"/>
      <c r="M391" s="66"/>
      <c r="N391" s="66"/>
      <c r="O391" s="66"/>
      <c r="P391" s="66"/>
      <c r="Q391" s="66"/>
      <c r="R391" s="66"/>
      <c r="S391" s="66"/>
      <c r="T391" s="66"/>
      <c r="U391" s="66"/>
      <c r="V391" s="66"/>
      <c r="W391" s="66"/>
      <c r="X391" s="66"/>
    </row>
    <row r="392" spans="1:24">
      <c r="A392" s="326"/>
      <c r="B392" s="324"/>
      <c r="C392" s="218" t="s">
        <v>692</v>
      </c>
      <c r="D392" s="39"/>
      <c r="E392" s="358"/>
      <c r="F392" s="278"/>
      <c r="G392" s="278"/>
      <c r="H392" s="278"/>
      <c r="I392" s="278"/>
      <c r="J392" s="66"/>
      <c r="K392" s="66"/>
      <c r="L392" s="66"/>
      <c r="M392" s="66"/>
      <c r="N392" s="66"/>
      <c r="O392" s="66"/>
      <c r="P392" s="66"/>
      <c r="Q392" s="66"/>
      <c r="R392" s="66"/>
      <c r="S392" s="66"/>
      <c r="T392" s="66"/>
      <c r="U392" s="66"/>
      <c r="V392" s="66"/>
      <c r="W392" s="66"/>
      <c r="X392" s="66"/>
    </row>
    <row r="393" spans="1:24">
      <c r="A393" s="326"/>
      <c r="B393" s="324"/>
      <c r="C393" s="218" t="s">
        <v>693</v>
      </c>
      <c r="D393" s="39"/>
      <c r="E393" s="358"/>
      <c r="F393" s="278"/>
      <c r="G393" s="278"/>
      <c r="H393" s="278"/>
      <c r="I393" s="278"/>
      <c r="J393" s="66"/>
      <c r="K393" s="66"/>
      <c r="L393" s="66"/>
      <c r="M393" s="66"/>
      <c r="N393" s="66"/>
      <c r="O393" s="66"/>
      <c r="P393" s="66"/>
      <c r="Q393" s="66"/>
      <c r="R393" s="66"/>
      <c r="S393" s="66"/>
      <c r="T393" s="66"/>
      <c r="U393" s="66"/>
      <c r="V393" s="66"/>
      <c r="W393" s="66"/>
      <c r="X393" s="66"/>
    </row>
    <row r="394" spans="1:24">
      <c r="A394" s="326"/>
      <c r="B394" s="324"/>
      <c r="C394" s="218" t="s">
        <v>694</v>
      </c>
      <c r="D394" s="39"/>
      <c r="E394" s="358"/>
      <c r="F394" s="278"/>
      <c r="G394" s="278"/>
      <c r="H394" s="278"/>
      <c r="I394" s="278"/>
      <c r="J394" s="66"/>
      <c r="K394" s="66"/>
      <c r="L394" s="66"/>
      <c r="M394" s="66"/>
      <c r="N394" s="66"/>
      <c r="O394" s="66"/>
      <c r="P394" s="66"/>
      <c r="Q394" s="66"/>
      <c r="R394" s="66"/>
      <c r="S394" s="66"/>
      <c r="T394" s="66"/>
      <c r="U394" s="66"/>
      <c r="V394" s="66"/>
      <c r="W394" s="66"/>
      <c r="X394" s="66"/>
    </row>
    <row r="395" spans="1:24">
      <c r="A395" s="326"/>
      <c r="B395" s="324"/>
      <c r="C395" s="218" t="s">
        <v>695</v>
      </c>
      <c r="D395" s="39"/>
      <c r="E395" s="358"/>
      <c r="F395" s="278"/>
      <c r="G395" s="278"/>
      <c r="H395" s="278"/>
      <c r="I395" s="278"/>
      <c r="J395" s="66"/>
      <c r="K395" s="66"/>
      <c r="L395" s="66"/>
      <c r="M395" s="66"/>
      <c r="N395" s="66"/>
      <c r="O395" s="66"/>
      <c r="P395" s="66"/>
      <c r="Q395" s="66"/>
      <c r="R395" s="66"/>
      <c r="S395" s="66"/>
      <c r="T395" s="66"/>
      <c r="U395" s="66"/>
      <c r="V395" s="66"/>
      <c r="W395" s="66"/>
      <c r="X395" s="66"/>
    </row>
    <row r="396" spans="1:24">
      <c r="A396" s="326"/>
      <c r="B396" s="324"/>
      <c r="C396" s="218" t="s">
        <v>696</v>
      </c>
      <c r="D396" s="39"/>
      <c r="E396" s="358"/>
      <c r="F396" s="278"/>
      <c r="G396" s="278"/>
      <c r="H396" s="278"/>
      <c r="I396" s="278"/>
      <c r="J396" s="66"/>
      <c r="K396" s="66"/>
      <c r="L396" s="66"/>
      <c r="M396" s="66"/>
      <c r="N396" s="66"/>
      <c r="O396" s="66"/>
      <c r="P396" s="66"/>
      <c r="Q396" s="66"/>
      <c r="R396" s="66"/>
      <c r="S396" s="66"/>
      <c r="T396" s="66"/>
      <c r="U396" s="66"/>
      <c r="V396" s="66"/>
      <c r="W396" s="66"/>
      <c r="X396" s="66"/>
    </row>
    <row r="397" spans="1:24">
      <c r="A397" s="326"/>
      <c r="B397" s="324"/>
      <c r="C397" s="218" t="s">
        <v>697</v>
      </c>
      <c r="D397" s="39"/>
      <c r="E397" s="358"/>
      <c r="F397" s="278"/>
      <c r="G397" s="278"/>
      <c r="H397" s="278"/>
      <c r="I397" s="278"/>
      <c r="J397" s="66"/>
      <c r="K397" s="66"/>
      <c r="L397" s="66"/>
      <c r="M397" s="66"/>
      <c r="N397" s="66"/>
      <c r="O397" s="66"/>
      <c r="P397" s="66"/>
      <c r="Q397" s="66"/>
      <c r="R397" s="66"/>
      <c r="S397" s="66"/>
      <c r="T397" s="66"/>
      <c r="U397" s="66"/>
      <c r="V397" s="66"/>
      <c r="W397" s="66"/>
      <c r="X397" s="66"/>
    </row>
    <row r="398" spans="1:24">
      <c r="A398" s="326"/>
      <c r="B398" s="324"/>
      <c r="C398" s="218" t="s">
        <v>698</v>
      </c>
      <c r="D398" s="39"/>
      <c r="E398" s="358"/>
      <c r="F398" s="278"/>
      <c r="G398" s="278"/>
      <c r="H398" s="278"/>
      <c r="I398" s="278"/>
      <c r="J398" s="66"/>
      <c r="K398" s="66"/>
      <c r="L398" s="66"/>
      <c r="M398" s="66"/>
      <c r="N398" s="66"/>
      <c r="O398" s="66"/>
      <c r="P398" s="66"/>
      <c r="Q398" s="66"/>
      <c r="R398" s="66"/>
      <c r="S398" s="66"/>
      <c r="T398" s="66"/>
      <c r="U398" s="66"/>
      <c r="V398" s="66"/>
      <c r="W398" s="66"/>
      <c r="X398" s="66"/>
    </row>
    <row r="399" spans="1:24">
      <c r="A399" s="326"/>
      <c r="B399" s="324"/>
      <c r="C399" s="218" t="s">
        <v>699</v>
      </c>
      <c r="D399" s="39"/>
      <c r="E399" s="358"/>
      <c r="F399" s="278"/>
      <c r="G399" s="278"/>
      <c r="H399" s="278"/>
      <c r="I399" s="278"/>
      <c r="J399" s="66"/>
      <c r="K399" s="66"/>
      <c r="L399" s="66"/>
      <c r="M399" s="66"/>
      <c r="N399" s="66"/>
      <c r="O399" s="66"/>
      <c r="P399" s="66"/>
      <c r="Q399" s="66"/>
      <c r="R399" s="66"/>
      <c r="S399" s="66"/>
      <c r="T399" s="66"/>
      <c r="U399" s="66"/>
      <c r="V399" s="66"/>
      <c r="W399" s="66"/>
      <c r="X399" s="66"/>
    </row>
    <row r="400" spans="1:24">
      <c r="A400" s="326"/>
      <c r="B400" s="324"/>
      <c r="C400" s="218" t="s">
        <v>700</v>
      </c>
      <c r="D400" s="39"/>
      <c r="E400" s="358"/>
      <c r="F400" s="278"/>
      <c r="G400" s="278"/>
      <c r="H400" s="278"/>
      <c r="I400" s="278"/>
      <c r="J400" s="66"/>
      <c r="K400" s="66"/>
      <c r="L400" s="66"/>
      <c r="M400" s="66"/>
      <c r="N400" s="66"/>
      <c r="O400" s="66"/>
      <c r="P400" s="66"/>
      <c r="Q400" s="66"/>
      <c r="R400" s="66"/>
      <c r="S400" s="66"/>
      <c r="T400" s="66"/>
      <c r="U400" s="66"/>
      <c r="V400" s="66"/>
      <c r="W400" s="66"/>
      <c r="X400" s="66"/>
    </row>
    <row r="401" spans="1:24">
      <c r="A401" s="326"/>
      <c r="B401" s="324"/>
      <c r="C401" s="218" t="s">
        <v>701</v>
      </c>
      <c r="D401" s="39"/>
      <c r="E401" s="358"/>
      <c r="F401" s="278"/>
      <c r="G401" s="278"/>
      <c r="H401" s="278"/>
      <c r="I401" s="278"/>
      <c r="J401" s="66"/>
      <c r="K401" s="66"/>
      <c r="L401" s="66"/>
      <c r="M401" s="66"/>
      <c r="N401" s="66"/>
      <c r="O401" s="66"/>
      <c r="P401" s="66"/>
      <c r="Q401" s="66"/>
      <c r="R401" s="66"/>
      <c r="S401" s="66"/>
      <c r="T401" s="66"/>
      <c r="U401" s="66"/>
      <c r="V401" s="66"/>
      <c r="W401" s="66"/>
      <c r="X401" s="66"/>
    </row>
    <row r="402" spans="1:24">
      <c r="A402" s="326"/>
      <c r="B402" s="324"/>
      <c r="C402" s="218" t="s">
        <v>702</v>
      </c>
      <c r="D402" s="39"/>
      <c r="E402" s="358"/>
      <c r="F402" s="278"/>
      <c r="G402" s="278"/>
      <c r="H402" s="278"/>
      <c r="I402" s="278"/>
      <c r="J402" s="66"/>
      <c r="K402" s="66"/>
      <c r="L402" s="66"/>
      <c r="M402" s="66"/>
      <c r="N402" s="66"/>
      <c r="O402" s="66"/>
      <c r="P402" s="66"/>
      <c r="Q402" s="66"/>
      <c r="R402" s="66"/>
      <c r="S402" s="66"/>
      <c r="T402" s="66"/>
      <c r="U402" s="66"/>
      <c r="V402" s="66"/>
      <c r="W402" s="66"/>
      <c r="X402" s="66"/>
    </row>
    <row r="403" spans="1:24">
      <c r="A403" s="326"/>
      <c r="B403" s="324"/>
      <c r="C403" s="218" t="s">
        <v>703</v>
      </c>
      <c r="D403" s="39"/>
      <c r="E403" s="369" t="s">
        <v>1132</v>
      </c>
      <c r="F403" s="275" t="s">
        <v>1133</v>
      </c>
      <c r="G403" s="66" t="s">
        <v>635</v>
      </c>
      <c r="H403" s="278"/>
      <c r="I403" s="278"/>
      <c r="J403" s="66"/>
      <c r="K403" s="66"/>
      <c r="L403" s="66"/>
      <c r="M403" s="66"/>
      <c r="N403" s="66"/>
      <c r="O403" s="66"/>
      <c r="P403" s="66"/>
      <c r="Q403" s="66"/>
      <c r="R403" s="66"/>
      <c r="S403" s="66"/>
      <c r="T403" s="66"/>
      <c r="U403" s="66"/>
      <c r="V403" s="66"/>
      <c r="W403" s="66"/>
      <c r="X403" s="66"/>
    </row>
    <row r="404" spans="1:24">
      <c r="A404" s="326"/>
      <c r="B404" s="324"/>
      <c r="C404" s="218" t="s">
        <v>704</v>
      </c>
      <c r="D404" s="39"/>
      <c r="E404" s="358"/>
      <c r="F404" s="278"/>
      <c r="G404" s="278"/>
      <c r="H404" s="278"/>
      <c r="I404" s="278"/>
      <c r="J404" s="66"/>
      <c r="K404" s="66"/>
      <c r="L404" s="66"/>
      <c r="M404" s="66"/>
      <c r="N404" s="66"/>
      <c r="O404" s="66"/>
      <c r="P404" s="66"/>
      <c r="Q404" s="66"/>
      <c r="R404" s="66"/>
      <c r="S404" s="66"/>
      <c r="T404" s="66"/>
      <c r="U404" s="66"/>
      <c r="V404" s="66"/>
      <c r="W404" s="66"/>
      <c r="X404" s="66"/>
    </row>
    <row r="405" spans="1:24">
      <c r="A405" s="326"/>
      <c r="B405" s="324"/>
      <c r="C405" s="218" t="s">
        <v>705</v>
      </c>
      <c r="D405" s="39"/>
      <c r="E405" s="358"/>
      <c r="F405" s="278"/>
      <c r="G405" s="278"/>
      <c r="H405" s="278"/>
      <c r="I405" s="278"/>
      <c r="J405" s="66"/>
      <c r="K405" s="66"/>
      <c r="L405" s="66"/>
      <c r="M405" s="66"/>
      <c r="N405" s="66"/>
      <c r="O405" s="66"/>
      <c r="P405" s="66"/>
      <c r="Q405" s="66"/>
      <c r="R405" s="66"/>
      <c r="S405" s="66"/>
      <c r="T405" s="66"/>
      <c r="U405" s="66"/>
      <c r="V405" s="66"/>
      <c r="W405" s="66"/>
      <c r="X405" s="66"/>
    </row>
    <row r="406" spans="1:24">
      <c r="A406" s="326"/>
      <c r="B406" s="324"/>
      <c r="C406" s="218" t="s">
        <v>534</v>
      </c>
      <c r="D406" s="39"/>
      <c r="E406" s="358"/>
      <c r="F406" s="278"/>
      <c r="G406" s="278"/>
      <c r="H406" s="278"/>
      <c r="I406" s="278"/>
      <c r="J406" s="66"/>
      <c r="K406" s="66"/>
      <c r="L406" s="66"/>
      <c r="M406" s="66"/>
      <c r="N406" s="66"/>
      <c r="O406" s="66"/>
      <c r="P406" s="66"/>
      <c r="Q406" s="66"/>
      <c r="R406" s="66"/>
      <c r="S406" s="66"/>
      <c r="T406" s="66"/>
      <c r="U406" s="66"/>
      <c r="V406" s="66"/>
      <c r="W406" s="66"/>
      <c r="X406" s="66"/>
    </row>
    <row r="407" spans="1:24">
      <c r="A407" s="326"/>
      <c r="B407" s="324"/>
      <c r="C407" s="218" t="s">
        <v>706</v>
      </c>
      <c r="D407" s="39"/>
      <c r="E407" s="358"/>
      <c r="F407" s="278"/>
      <c r="G407" s="278"/>
      <c r="H407" s="278"/>
      <c r="I407" s="278"/>
      <c r="J407" s="66"/>
      <c r="K407" s="66"/>
      <c r="L407" s="66"/>
      <c r="M407" s="66"/>
      <c r="N407" s="66"/>
      <c r="O407" s="66"/>
      <c r="P407" s="66"/>
      <c r="Q407" s="66"/>
      <c r="R407" s="66"/>
      <c r="S407" s="66"/>
      <c r="T407" s="66"/>
      <c r="U407" s="66"/>
      <c r="V407" s="66"/>
      <c r="W407" s="66"/>
      <c r="X407" s="66"/>
    </row>
    <row r="408" spans="1:24">
      <c r="A408" s="326"/>
      <c r="B408" s="324"/>
      <c r="C408" s="218" t="s">
        <v>707</v>
      </c>
      <c r="D408" s="39"/>
      <c r="E408" s="358"/>
      <c r="F408" s="278"/>
      <c r="G408" s="278"/>
      <c r="H408" s="278"/>
      <c r="I408" s="278"/>
      <c r="J408" s="66"/>
      <c r="K408" s="66"/>
      <c r="L408" s="66"/>
      <c r="M408" s="66"/>
      <c r="N408" s="66"/>
      <c r="O408" s="66"/>
      <c r="P408" s="66"/>
      <c r="Q408" s="66"/>
      <c r="R408" s="66"/>
      <c r="S408" s="66"/>
      <c r="T408" s="66"/>
      <c r="U408" s="66"/>
      <c r="V408" s="66"/>
      <c r="W408" s="66"/>
      <c r="X408" s="66"/>
    </row>
    <row r="409" spans="1:24">
      <c r="A409" s="326"/>
      <c r="B409" s="324"/>
      <c r="C409" s="218" t="s">
        <v>708</v>
      </c>
      <c r="D409" s="39"/>
      <c r="E409" s="358"/>
      <c r="F409" s="278"/>
      <c r="G409" s="278"/>
      <c r="H409" s="278"/>
      <c r="I409" s="278"/>
      <c r="J409" s="66"/>
      <c r="K409" s="66"/>
      <c r="L409" s="66"/>
      <c r="M409" s="66"/>
      <c r="N409" s="66"/>
      <c r="O409" s="66"/>
      <c r="P409" s="66"/>
      <c r="Q409" s="66"/>
      <c r="R409" s="66"/>
      <c r="S409" s="66"/>
      <c r="T409" s="66"/>
      <c r="U409" s="66"/>
      <c r="V409" s="66"/>
      <c r="W409" s="66"/>
      <c r="X409" s="66"/>
    </row>
    <row r="410" spans="1:24">
      <c r="A410" s="326"/>
      <c r="B410" s="325"/>
      <c r="C410" s="218" t="s">
        <v>709</v>
      </c>
      <c r="D410" s="39"/>
      <c r="E410" s="358"/>
      <c r="F410" s="278"/>
      <c r="G410" s="278"/>
      <c r="H410" s="278"/>
      <c r="I410" s="278"/>
      <c r="J410" s="66"/>
      <c r="K410" s="66"/>
      <c r="L410" s="66"/>
      <c r="M410" s="66"/>
      <c r="N410" s="66"/>
      <c r="O410" s="66"/>
      <c r="P410" s="66"/>
      <c r="Q410" s="66"/>
      <c r="R410" s="66"/>
      <c r="S410" s="66"/>
      <c r="T410" s="66"/>
      <c r="U410" s="66"/>
      <c r="V410" s="66"/>
      <c r="W410" s="66"/>
      <c r="X410" s="66"/>
    </row>
    <row r="411" spans="1:24">
      <c r="A411" s="326"/>
      <c r="B411" s="324" t="s">
        <v>710</v>
      </c>
      <c r="C411" s="218" t="s">
        <v>711</v>
      </c>
      <c r="D411" s="39"/>
      <c r="E411" s="369" t="s">
        <v>1134</v>
      </c>
      <c r="F411" s="275" t="s">
        <v>1135</v>
      </c>
      <c r="G411" s="66" t="s">
        <v>1025</v>
      </c>
      <c r="H411" s="278"/>
      <c r="I411" s="278"/>
      <c r="J411" s="66"/>
      <c r="K411" s="66"/>
      <c r="L411" s="66"/>
      <c r="M411" s="66"/>
      <c r="N411" s="66"/>
      <c r="O411" s="66"/>
      <c r="P411" s="66"/>
      <c r="Q411" s="66"/>
      <c r="R411" s="66"/>
      <c r="S411" s="66"/>
      <c r="T411" s="66"/>
      <c r="U411" s="66"/>
      <c r="V411" s="66"/>
      <c r="W411" s="66"/>
      <c r="X411" s="66"/>
    </row>
    <row r="412" spans="1:24">
      <c r="A412" s="326"/>
      <c r="B412" s="324"/>
      <c r="C412" s="218" t="s">
        <v>712</v>
      </c>
      <c r="D412" s="39"/>
      <c r="E412" s="358"/>
      <c r="F412" s="278"/>
      <c r="G412" s="278"/>
      <c r="H412" s="278"/>
      <c r="I412" s="278"/>
      <c r="J412" s="66"/>
      <c r="K412" s="66"/>
      <c r="L412" s="66"/>
      <c r="M412" s="66"/>
      <c r="N412" s="66"/>
      <c r="O412" s="66"/>
      <c r="P412" s="66"/>
      <c r="Q412" s="66"/>
      <c r="R412" s="66"/>
      <c r="S412" s="66"/>
      <c r="T412" s="66"/>
      <c r="U412" s="66"/>
      <c r="V412" s="66"/>
      <c r="W412" s="66"/>
      <c r="X412" s="66"/>
    </row>
    <row r="413" spans="1:24">
      <c r="A413" s="326"/>
      <c r="B413" s="324"/>
      <c r="C413" s="218" t="s">
        <v>713</v>
      </c>
      <c r="D413" s="39"/>
      <c r="E413" s="358"/>
      <c r="F413" s="278"/>
      <c r="G413" s="278"/>
      <c r="H413" s="278"/>
      <c r="I413" s="278"/>
      <c r="J413" s="66"/>
      <c r="K413" s="66"/>
      <c r="L413" s="66"/>
      <c r="M413" s="66"/>
      <c r="N413" s="66"/>
      <c r="O413" s="66"/>
      <c r="P413" s="66"/>
      <c r="Q413" s="66"/>
      <c r="R413" s="66"/>
      <c r="S413" s="66"/>
      <c r="T413" s="66"/>
      <c r="U413" s="66"/>
      <c r="V413" s="66"/>
      <c r="W413" s="66"/>
      <c r="X413" s="66"/>
    </row>
    <row r="414" spans="1:24">
      <c r="A414" s="326"/>
      <c r="B414" s="324"/>
      <c r="C414" s="218" t="s">
        <v>714</v>
      </c>
      <c r="D414" s="39"/>
      <c r="E414" s="358"/>
      <c r="F414" s="278"/>
      <c r="G414" s="278"/>
      <c r="H414" s="278"/>
      <c r="I414" s="278"/>
      <c r="J414" s="66"/>
      <c r="K414" s="66"/>
      <c r="L414" s="66"/>
      <c r="M414" s="66"/>
      <c r="N414" s="66"/>
      <c r="O414" s="66"/>
      <c r="P414" s="66"/>
      <c r="Q414" s="66"/>
      <c r="R414" s="66"/>
      <c r="S414" s="66"/>
      <c r="T414" s="66"/>
      <c r="U414" s="66"/>
      <c r="V414" s="66"/>
      <c r="W414" s="66"/>
      <c r="X414" s="66"/>
    </row>
    <row r="415" spans="1:24">
      <c r="A415" s="326"/>
      <c r="B415" s="325"/>
      <c r="C415" s="218" t="s">
        <v>715</v>
      </c>
      <c r="D415" s="39"/>
      <c r="E415" s="358"/>
      <c r="F415" s="278"/>
      <c r="G415" s="278"/>
      <c r="H415" s="278"/>
      <c r="I415" s="278"/>
      <c r="J415" s="66"/>
      <c r="K415" s="66"/>
      <c r="L415" s="66"/>
      <c r="M415" s="66"/>
      <c r="N415" s="66"/>
      <c r="O415" s="66"/>
      <c r="P415" s="66"/>
      <c r="Q415" s="66"/>
      <c r="R415" s="66"/>
      <c r="S415" s="66"/>
      <c r="T415" s="66"/>
      <c r="U415" s="66"/>
      <c r="V415" s="66"/>
      <c r="W415" s="66"/>
      <c r="X415" s="66"/>
    </row>
    <row r="416" spans="1:24">
      <c r="A416" s="326"/>
      <c r="B416" s="324" t="s">
        <v>716</v>
      </c>
      <c r="C416" s="218" t="s">
        <v>717</v>
      </c>
      <c r="D416" s="39"/>
      <c r="E416" s="371" t="s">
        <v>1136</v>
      </c>
      <c r="F416" s="297" t="s">
        <v>1137</v>
      </c>
      <c r="G416" s="69" t="s">
        <v>635</v>
      </c>
      <c r="H416" s="278"/>
      <c r="I416" s="278"/>
      <c r="J416" s="66"/>
      <c r="K416" s="66"/>
      <c r="L416" s="66"/>
      <c r="M416" s="66"/>
      <c r="N416" s="66"/>
      <c r="O416" s="66"/>
      <c r="P416" s="66"/>
      <c r="Q416" s="66"/>
      <c r="R416" s="66"/>
      <c r="S416" s="66"/>
      <c r="T416" s="66"/>
      <c r="U416" s="66"/>
      <c r="V416" s="66"/>
      <c r="W416" s="66"/>
      <c r="X416" s="66"/>
    </row>
    <row r="417" spans="1:24">
      <c r="A417" s="326"/>
      <c r="B417" s="324"/>
      <c r="C417" s="218" t="s">
        <v>718</v>
      </c>
      <c r="D417" s="39"/>
      <c r="E417" s="358"/>
      <c r="F417" s="278"/>
      <c r="G417" s="278"/>
      <c r="H417" s="278"/>
      <c r="I417" s="278"/>
      <c r="J417" s="66"/>
      <c r="K417" s="66"/>
      <c r="L417" s="66"/>
      <c r="M417" s="66"/>
      <c r="N417" s="66"/>
      <c r="O417" s="66"/>
      <c r="P417" s="66"/>
      <c r="Q417" s="66"/>
      <c r="R417" s="66"/>
      <c r="S417" s="66"/>
      <c r="T417" s="66"/>
      <c r="U417" s="66"/>
      <c r="V417" s="66"/>
      <c r="W417" s="66"/>
      <c r="X417" s="66"/>
    </row>
    <row r="418" spans="1:24">
      <c r="A418" s="326"/>
      <c r="B418" s="324"/>
      <c r="C418" s="218" t="s">
        <v>719</v>
      </c>
      <c r="D418" s="39"/>
      <c r="E418" s="358"/>
      <c r="F418" s="278"/>
      <c r="G418" s="278"/>
      <c r="H418" s="278"/>
      <c r="I418" s="278"/>
      <c r="J418" s="66"/>
      <c r="K418" s="66"/>
      <c r="L418" s="66"/>
      <c r="M418" s="66"/>
      <c r="N418" s="66"/>
      <c r="O418" s="66"/>
      <c r="P418" s="66"/>
      <c r="Q418" s="66"/>
      <c r="R418" s="66"/>
      <c r="S418" s="66"/>
      <c r="T418" s="66"/>
      <c r="U418" s="66"/>
      <c r="V418" s="66"/>
      <c r="W418" s="66"/>
      <c r="X418" s="66"/>
    </row>
    <row r="419" spans="1:24">
      <c r="A419" s="326"/>
      <c r="B419" s="324"/>
      <c r="C419" s="218" t="s">
        <v>720</v>
      </c>
      <c r="D419" s="39"/>
      <c r="E419" s="358"/>
      <c r="F419" s="278"/>
      <c r="G419" s="278"/>
      <c r="H419" s="278"/>
      <c r="I419" s="278"/>
      <c r="J419" s="66"/>
      <c r="K419" s="66"/>
      <c r="L419" s="66"/>
      <c r="M419" s="66"/>
      <c r="N419" s="66"/>
      <c r="O419" s="66"/>
      <c r="P419" s="66"/>
      <c r="Q419" s="66"/>
      <c r="R419" s="66"/>
      <c r="S419" s="66"/>
      <c r="T419" s="66"/>
      <c r="U419" s="66"/>
      <c r="V419" s="66"/>
      <c r="W419" s="66"/>
      <c r="X419" s="66"/>
    </row>
    <row r="420" spans="1:24">
      <c r="A420" s="326"/>
      <c r="B420" s="324"/>
      <c r="C420" s="218" t="s">
        <v>721</v>
      </c>
      <c r="D420" s="39"/>
      <c r="E420" s="371" t="s">
        <v>1136</v>
      </c>
      <c r="F420" s="297" t="s">
        <v>1137</v>
      </c>
      <c r="G420" s="69" t="s">
        <v>635</v>
      </c>
      <c r="H420" s="278"/>
      <c r="I420" s="278"/>
      <c r="J420" s="66"/>
      <c r="K420" s="66"/>
      <c r="L420" s="66"/>
      <c r="M420" s="66"/>
      <c r="N420" s="66"/>
      <c r="O420" s="66"/>
      <c r="P420" s="66"/>
      <c r="Q420" s="66"/>
      <c r="R420" s="66"/>
      <c r="S420" s="66"/>
      <c r="T420" s="66"/>
      <c r="U420" s="66"/>
      <c r="V420" s="66"/>
      <c r="W420" s="66"/>
      <c r="X420" s="66"/>
    </row>
    <row r="421" spans="1:24">
      <c r="A421" s="326"/>
      <c r="B421" s="324"/>
      <c r="C421" s="218" t="s">
        <v>722</v>
      </c>
      <c r="D421" s="39"/>
      <c r="E421" s="358"/>
      <c r="F421" s="278"/>
      <c r="G421" s="278"/>
      <c r="H421" s="278"/>
      <c r="I421" s="278"/>
      <c r="J421" s="66"/>
      <c r="K421" s="66"/>
      <c r="L421" s="66"/>
      <c r="M421" s="66"/>
      <c r="N421" s="66"/>
      <c r="O421" s="66"/>
      <c r="P421" s="66"/>
      <c r="Q421" s="66"/>
      <c r="R421" s="66"/>
      <c r="S421" s="66"/>
      <c r="T421" s="66"/>
      <c r="U421" s="66"/>
      <c r="V421" s="66"/>
      <c r="W421" s="66"/>
      <c r="X421" s="66"/>
    </row>
    <row r="422" spans="1:24">
      <c r="A422" s="326"/>
      <c r="B422" s="325"/>
      <c r="C422" s="218" t="s">
        <v>723</v>
      </c>
      <c r="D422" s="39"/>
      <c r="E422" s="358"/>
      <c r="F422" s="278"/>
      <c r="G422" s="278"/>
      <c r="H422" s="278"/>
      <c r="I422" s="278"/>
      <c r="J422" s="66"/>
      <c r="K422" s="66"/>
      <c r="L422" s="66"/>
      <c r="M422" s="66"/>
      <c r="N422" s="66"/>
      <c r="O422" s="66"/>
      <c r="P422" s="66"/>
      <c r="Q422" s="66"/>
      <c r="R422" s="66"/>
      <c r="S422" s="66"/>
      <c r="T422" s="66"/>
      <c r="U422" s="66"/>
      <c r="V422" s="66"/>
      <c r="W422" s="66"/>
      <c r="X422" s="66"/>
    </row>
    <row r="423" spans="1:24">
      <c r="A423" s="326"/>
      <c r="B423" s="324" t="s">
        <v>724</v>
      </c>
      <c r="C423" s="218" t="s">
        <v>725</v>
      </c>
      <c r="D423" s="39"/>
      <c r="E423" s="358"/>
      <c r="F423" s="278"/>
      <c r="G423" s="278"/>
      <c r="H423" s="278"/>
      <c r="I423" s="278"/>
      <c r="J423" s="66"/>
      <c r="K423" s="66"/>
      <c r="L423" s="66"/>
      <c r="M423" s="66"/>
      <c r="N423" s="66"/>
      <c r="O423" s="66"/>
      <c r="P423" s="66"/>
      <c r="Q423" s="66"/>
      <c r="R423" s="66"/>
      <c r="S423" s="66"/>
      <c r="T423" s="66"/>
      <c r="U423" s="66"/>
      <c r="V423" s="66"/>
      <c r="W423" s="66"/>
      <c r="X423" s="66"/>
    </row>
    <row r="424" spans="1:24">
      <c r="A424" s="326"/>
      <c r="B424" s="324"/>
      <c r="C424" s="218" t="s">
        <v>726</v>
      </c>
      <c r="D424" s="39"/>
      <c r="E424" s="358"/>
      <c r="F424" s="278"/>
      <c r="G424" s="278"/>
      <c r="H424" s="278"/>
      <c r="I424" s="278"/>
      <c r="J424" s="66"/>
      <c r="K424" s="66"/>
      <c r="L424" s="66"/>
      <c r="M424" s="66"/>
      <c r="N424" s="66"/>
      <c r="O424" s="66"/>
      <c r="P424" s="66"/>
      <c r="Q424" s="66"/>
      <c r="R424" s="66"/>
      <c r="S424" s="66"/>
      <c r="T424" s="66"/>
      <c r="U424" s="66"/>
      <c r="V424" s="66"/>
      <c r="W424" s="66"/>
      <c r="X424" s="66"/>
    </row>
    <row r="425" spans="1:24">
      <c r="A425" s="326"/>
      <c r="B425" s="324"/>
      <c r="C425" s="218" t="s">
        <v>727</v>
      </c>
      <c r="D425" s="39"/>
      <c r="E425" s="358"/>
      <c r="F425" s="278"/>
      <c r="G425" s="278"/>
      <c r="H425" s="278"/>
      <c r="I425" s="278"/>
      <c r="J425" s="66"/>
      <c r="K425" s="66"/>
      <c r="L425" s="66"/>
      <c r="M425" s="66"/>
      <c r="N425" s="66"/>
      <c r="O425" s="66"/>
      <c r="P425" s="66"/>
      <c r="Q425" s="66"/>
      <c r="R425" s="66"/>
      <c r="S425" s="66"/>
      <c r="T425" s="66"/>
      <c r="U425" s="66"/>
      <c r="V425" s="66"/>
      <c r="W425" s="66"/>
      <c r="X425" s="66"/>
    </row>
    <row r="426" spans="1:24">
      <c r="A426" s="326"/>
      <c r="B426" s="324"/>
      <c r="C426" s="218" t="s">
        <v>728</v>
      </c>
      <c r="D426" s="39"/>
      <c r="E426" s="358"/>
      <c r="F426" s="278"/>
      <c r="G426" s="278"/>
      <c r="H426" s="278"/>
      <c r="I426" s="278"/>
      <c r="J426" s="66"/>
      <c r="K426" s="66"/>
      <c r="L426" s="66"/>
      <c r="M426" s="66"/>
      <c r="N426" s="66"/>
      <c r="O426" s="66"/>
      <c r="P426" s="66"/>
      <c r="Q426" s="66"/>
      <c r="R426" s="66"/>
      <c r="S426" s="66"/>
      <c r="T426" s="66"/>
      <c r="U426" s="66"/>
      <c r="V426" s="66"/>
      <c r="W426" s="66"/>
      <c r="X426" s="66"/>
    </row>
    <row r="427" spans="1:24">
      <c r="A427" s="326"/>
      <c r="B427" s="324"/>
      <c r="C427" s="218" t="s">
        <v>729</v>
      </c>
      <c r="D427" s="39"/>
      <c r="E427" s="358"/>
      <c r="F427" s="278"/>
      <c r="G427" s="278"/>
      <c r="H427" s="278"/>
      <c r="I427" s="278"/>
      <c r="J427" s="66"/>
      <c r="K427" s="66"/>
      <c r="L427" s="66"/>
      <c r="M427" s="66"/>
      <c r="N427" s="66"/>
      <c r="O427" s="66"/>
      <c r="P427" s="66"/>
      <c r="Q427" s="66"/>
      <c r="R427" s="66"/>
      <c r="S427" s="66"/>
      <c r="T427" s="66"/>
      <c r="U427" s="66"/>
      <c r="V427" s="66"/>
      <c r="W427" s="66"/>
      <c r="X427" s="66"/>
    </row>
    <row r="428" spans="1:24">
      <c r="A428" s="326"/>
      <c r="B428" s="324"/>
      <c r="C428" s="218" t="s">
        <v>730</v>
      </c>
      <c r="D428" s="39"/>
      <c r="E428" s="358"/>
      <c r="F428" s="278"/>
      <c r="G428" s="278"/>
      <c r="H428" s="278"/>
      <c r="I428" s="278"/>
      <c r="J428" s="66"/>
      <c r="K428" s="66"/>
      <c r="L428" s="66"/>
      <c r="M428" s="66"/>
      <c r="N428" s="66"/>
      <c r="O428" s="66"/>
      <c r="P428" s="66"/>
      <c r="Q428" s="66"/>
      <c r="R428" s="66"/>
      <c r="S428" s="66"/>
      <c r="T428" s="66"/>
      <c r="U428" s="66"/>
      <c r="V428" s="66"/>
      <c r="W428" s="66"/>
      <c r="X428" s="66"/>
    </row>
    <row r="429" spans="1:24">
      <c r="A429" s="326"/>
      <c r="B429" s="324"/>
      <c r="C429" s="218" t="s">
        <v>731</v>
      </c>
      <c r="D429" s="39"/>
      <c r="E429" s="358"/>
      <c r="F429" s="278"/>
      <c r="G429" s="278"/>
      <c r="H429" s="278"/>
      <c r="I429" s="278"/>
      <c r="J429" s="66"/>
      <c r="K429" s="66"/>
      <c r="L429" s="66"/>
      <c r="M429" s="66"/>
      <c r="N429" s="66"/>
      <c r="O429" s="66"/>
      <c r="P429" s="66"/>
      <c r="Q429" s="66"/>
      <c r="R429" s="66"/>
      <c r="S429" s="66"/>
      <c r="T429" s="66"/>
      <c r="U429" s="66"/>
      <c r="V429" s="66"/>
      <c r="W429" s="66"/>
      <c r="X429" s="66"/>
    </row>
    <row r="430" spans="1:24">
      <c r="A430" s="326"/>
      <c r="B430" s="324"/>
      <c r="C430" s="218" t="s">
        <v>732</v>
      </c>
      <c r="D430" s="39"/>
      <c r="E430" s="366" t="s">
        <v>1138</v>
      </c>
      <c r="F430" s="272" t="s">
        <v>732</v>
      </c>
      <c r="G430" s="274" t="s">
        <v>635</v>
      </c>
      <c r="H430" s="274" t="s">
        <v>186</v>
      </c>
      <c r="I430" s="278"/>
      <c r="J430" s="66"/>
      <c r="K430" s="66"/>
      <c r="L430" s="66"/>
      <c r="M430" s="66"/>
      <c r="N430" s="66"/>
      <c r="O430" s="66"/>
      <c r="P430" s="66"/>
      <c r="Q430" s="66"/>
      <c r="R430" s="66"/>
      <c r="S430" s="66"/>
      <c r="T430" s="66"/>
      <c r="U430" s="66"/>
      <c r="V430" s="66"/>
      <c r="W430" s="66"/>
      <c r="X430" s="66"/>
    </row>
    <row r="431" spans="1:24">
      <c r="A431" s="326"/>
      <c r="B431" s="324"/>
      <c r="C431" s="218" t="s">
        <v>733</v>
      </c>
      <c r="D431" s="39"/>
      <c r="E431" s="358"/>
      <c r="F431" s="278"/>
      <c r="G431" s="278"/>
      <c r="H431" s="278"/>
      <c r="I431" s="278"/>
      <c r="J431" s="66"/>
      <c r="K431" s="66"/>
      <c r="L431" s="66"/>
      <c r="M431" s="66"/>
      <c r="N431" s="66"/>
      <c r="O431" s="66"/>
      <c r="P431" s="66"/>
      <c r="Q431" s="66"/>
      <c r="R431" s="66"/>
      <c r="S431" s="66"/>
      <c r="T431" s="66"/>
      <c r="U431" s="66"/>
      <c r="V431" s="66"/>
      <c r="W431" s="66"/>
      <c r="X431" s="66"/>
    </row>
    <row r="432" spans="1:24">
      <c r="A432" s="326"/>
      <c r="B432" s="324"/>
      <c r="C432" s="218" t="s">
        <v>734</v>
      </c>
      <c r="D432" s="39"/>
      <c r="E432" s="358"/>
      <c r="F432" s="278"/>
      <c r="G432" s="278"/>
      <c r="H432" s="278"/>
      <c r="I432" s="278"/>
      <c r="J432" s="66"/>
      <c r="K432" s="66"/>
      <c r="L432" s="66"/>
      <c r="M432" s="66"/>
      <c r="N432" s="66"/>
      <c r="O432" s="66"/>
      <c r="P432" s="66"/>
      <c r="Q432" s="66"/>
      <c r="R432" s="66"/>
      <c r="S432" s="66"/>
      <c r="T432" s="66"/>
      <c r="U432" s="66"/>
      <c r="V432" s="66"/>
      <c r="W432" s="66"/>
      <c r="X432" s="66"/>
    </row>
    <row r="433" spans="1:24">
      <c r="A433" s="326"/>
      <c r="B433" s="324"/>
      <c r="C433" s="218" t="s">
        <v>735</v>
      </c>
      <c r="D433" s="39"/>
      <c r="E433" s="358"/>
      <c r="F433" s="278"/>
      <c r="G433" s="278"/>
      <c r="H433" s="278"/>
      <c r="I433" s="278"/>
      <c r="J433" s="66"/>
      <c r="K433" s="66"/>
      <c r="L433" s="66"/>
      <c r="M433" s="66"/>
      <c r="N433" s="66"/>
      <c r="O433" s="66"/>
      <c r="P433" s="66"/>
      <c r="Q433" s="66"/>
      <c r="R433" s="66"/>
      <c r="S433" s="66"/>
      <c r="T433" s="66"/>
      <c r="U433" s="66"/>
      <c r="V433" s="66"/>
      <c r="W433" s="66"/>
      <c r="X433" s="66"/>
    </row>
    <row r="434" spans="1:24">
      <c r="A434" s="326"/>
      <c r="B434" s="324"/>
      <c r="C434" s="218" t="s">
        <v>736</v>
      </c>
      <c r="D434" s="39"/>
      <c r="E434" s="358"/>
      <c r="F434" s="278"/>
      <c r="G434" s="278"/>
      <c r="H434" s="278"/>
      <c r="I434" s="278"/>
      <c r="J434" s="66"/>
      <c r="K434" s="66"/>
      <c r="L434" s="66"/>
      <c r="M434" s="66"/>
      <c r="N434" s="66"/>
      <c r="O434" s="66"/>
      <c r="P434" s="66"/>
      <c r="Q434" s="66"/>
      <c r="R434" s="66"/>
      <c r="S434" s="66"/>
      <c r="T434" s="66"/>
      <c r="U434" s="66"/>
      <c r="V434" s="66"/>
      <c r="W434" s="66"/>
      <c r="X434" s="66"/>
    </row>
    <row r="435" spans="1:24">
      <c r="A435" s="326"/>
      <c r="B435" s="324"/>
      <c r="C435" s="218" t="s">
        <v>737</v>
      </c>
      <c r="D435" s="39"/>
      <c r="E435" s="358"/>
      <c r="F435" s="278"/>
      <c r="G435" s="278"/>
      <c r="H435" s="278"/>
      <c r="I435" s="278"/>
      <c r="J435" s="66"/>
      <c r="K435" s="66"/>
      <c r="L435" s="66"/>
      <c r="M435" s="66"/>
      <c r="N435" s="66"/>
      <c r="O435" s="66"/>
      <c r="P435" s="66"/>
      <c r="Q435" s="66"/>
      <c r="R435" s="66"/>
      <c r="S435" s="66"/>
      <c r="T435" s="66"/>
      <c r="U435" s="66"/>
      <c r="V435" s="66"/>
      <c r="W435" s="66"/>
      <c r="X435" s="66"/>
    </row>
    <row r="436" spans="1:24">
      <c r="A436" s="326"/>
      <c r="B436" s="324"/>
      <c r="C436" s="218" t="s">
        <v>738</v>
      </c>
      <c r="D436" s="39"/>
      <c r="E436" s="358"/>
      <c r="F436" s="278"/>
      <c r="G436" s="278"/>
      <c r="H436" s="278"/>
      <c r="I436" s="278"/>
      <c r="J436" s="66"/>
      <c r="K436" s="66"/>
      <c r="L436" s="66"/>
      <c r="M436" s="66"/>
      <c r="N436" s="66"/>
      <c r="O436" s="66"/>
      <c r="P436" s="66"/>
      <c r="Q436" s="66"/>
      <c r="R436" s="66"/>
      <c r="S436" s="66"/>
      <c r="T436" s="66"/>
      <c r="U436" s="66"/>
      <c r="V436" s="66"/>
      <c r="W436" s="66"/>
      <c r="X436" s="66"/>
    </row>
    <row r="437" spans="1:24">
      <c r="A437" s="326"/>
      <c r="B437" s="324"/>
      <c r="C437" s="218" t="s">
        <v>739</v>
      </c>
      <c r="D437" s="39"/>
      <c r="E437" s="358"/>
      <c r="F437" s="278"/>
      <c r="G437" s="278"/>
      <c r="H437" s="278"/>
      <c r="I437" s="278"/>
      <c r="J437" s="66"/>
      <c r="K437" s="66"/>
      <c r="L437" s="66"/>
      <c r="M437" s="66"/>
      <c r="N437" s="66"/>
      <c r="O437" s="66"/>
      <c r="P437" s="66"/>
      <c r="Q437" s="66"/>
      <c r="R437" s="66"/>
      <c r="S437" s="66"/>
      <c r="T437" s="66"/>
      <c r="U437" s="66"/>
      <c r="V437" s="66"/>
      <c r="W437" s="66"/>
      <c r="X437" s="66"/>
    </row>
    <row r="438" spans="1:24">
      <c r="A438" s="326"/>
      <c r="B438" s="324"/>
      <c r="C438" s="218" t="s">
        <v>740</v>
      </c>
      <c r="D438" s="39"/>
      <c r="E438" s="358"/>
      <c r="F438" s="278"/>
      <c r="G438" s="278"/>
      <c r="H438" s="278"/>
      <c r="I438" s="278"/>
      <c r="J438" s="66"/>
      <c r="K438" s="66"/>
      <c r="L438" s="66"/>
      <c r="M438" s="66"/>
      <c r="N438" s="66"/>
      <c r="O438" s="66"/>
      <c r="P438" s="66"/>
      <c r="Q438" s="66"/>
      <c r="R438" s="66"/>
      <c r="S438" s="66"/>
      <c r="T438" s="66"/>
      <c r="U438" s="66"/>
      <c r="V438" s="66"/>
      <c r="W438" s="66"/>
      <c r="X438" s="66"/>
    </row>
    <row r="439" spans="1:24">
      <c r="A439" s="327"/>
      <c r="B439" s="325"/>
      <c r="C439" s="218" t="s">
        <v>741</v>
      </c>
      <c r="D439" s="39"/>
      <c r="E439" s="369" t="s">
        <v>1139</v>
      </c>
      <c r="F439" s="275" t="s">
        <v>1140</v>
      </c>
      <c r="G439" s="66" t="s">
        <v>635</v>
      </c>
      <c r="H439" s="278"/>
      <c r="I439" s="278"/>
      <c r="J439" s="66"/>
      <c r="K439" s="66"/>
      <c r="L439" s="66"/>
      <c r="M439" s="66"/>
      <c r="N439" s="66"/>
      <c r="O439" s="66"/>
      <c r="P439" s="66"/>
      <c r="Q439" s="66"/>
      <c r="R439" s="66"/>
      <c r="S439" s="66"/>
      <c r="T439" s="66"/>
      <c r="U439" s="66"/>
      <c r="V439" s="66"/>
      <c r="W439" s="66"/>
      <c r="X439" s="66"/>
    </row>
    <row r="440" spans="1:24">
      <c r="A440" s="326" t="s">
        <v>742</v>
      </c>
      <c r="B440" s="324" t="s">
        <v>743</v>
      </c>
      <c r="C440" s="218" t="s">
        <v>744</v>
      </c>
      <c r="D440" s="39"/>
      <c r="E440" s="358"/>
      <c r="F440" s="278"/>
      <c r="G440" s="278"/>
      <c r="H440" s="278"/>
      <c r="I440" s="278"/>
      <c r="J440" s="66"/>
      <c r="K440" s="66"/>
      <c r="L440" s="66"/>
      <c r="M440" s="66"/>
      <c r="N440" s="66"/>
      <c r="O440" s="66"/>
      <c r="P440" s="66"/>
      <c r="Q440" s="66"/>
      <c r="R440" s="66"/>
      <c r="S440" s="66"/>
      <c r="T440" s="66"/>
      <c r="U440" s="66"/>
      <c r="V440" s="66"/>
      <c r="W440" s="66"/>
      <c r="X440" s="66"/>
    </row>
    <row r="441" spans="1:24">
      <c r="A441" s="326"/>
      <c r="B441" s="324"/>
      <c r="C441" s="218" t="s">
        <v>745</v>
      </c>
      <c r="D441" s="39"/>
      <c r="E441" s="366" t="s">
        <v>1141</v>
      </c>
      <c r="F441" s="272" t="s">
        <v>1142</v>
      </c>
      <c r="G441" s="274" t="s">
        <v>1143</v>
      </c>
      <c r="H441" s="272" t="s">
        <v>1021</v>
      </c>
      <c r="I441" s="272" t="s">
        <v>1025</v>
      </c>
      <c r="J441" s="66"/>
      <c r="K441" s="66"/>
      <c r="L441" s="66"/>
      <c r="M441" s="66"/>
      <c r="N441" s="66"/>
      <c r="O441" s="66"/>
      <c r="P441" s="66"/>
      <c r="Q441" s="66"/>
      <c r="R441" s="66"/>
      <c r="S441" s="66"/>
      <c r="T441" s="66"/>
      <c r="U441" s="66"/>
      <c r="V441" s="66"/>
      <c r="W441" s="66"/>
      <c r="X441" s="66"/>
    </row>
    <row r="442" spans="1:24">
      <c r="A442" s="326"/>
      <c r="B442" s="324"/>
      <c r="C442" s="218" t="s">
        <v>746</v>
      </c>
      <c r="D442" s="39"/>
      <c r="E442" s="366" t="s">
        <v>1144</v>
      </c>
      <c r="F442" s="272" t="s">
        <v>1145</v>
      </c>
      <c r="G442" s="274" t="s">
        <v>1143</v>
      </c>
      <c r="H442" s="272" t="s">
        <v>1021</v>
      </c>
      <c r="I442" s="272" t="s">
        <v>1024</v>
      </c>
      <c r="J442" s="272" t="s">
        <v>1025</v>
      </c>
      <c r="K442" s="66"/>
      <c r="L442" s="66"/>
      <c r="M442" s="66"/>
      <c r="N442" s="66"/>
      <c r="O442" s="66"/>
      <c r="P442" s="66"/>
      <c r="Q442" s="66"/>
      <c r="R442" s="66"/>
      <c r="S442" s="66"/>
      <c r="T442" s="66"/>
      <c r="U442" s="66"/>
      <c r="V442" s="66"/>
      <c r="W442" s="66"/>
      <c r="X442" s="66"/>
    </row>
    <row r="443" spans="1:24">
      <c r="A443" s="326"/>
      <c r="B443" s="324"/>
      <c r="C443" s="218" t="s">
        <v>747</v>
      </c>
      <c r="D443" s="39"/>
      <c r="E443" s="372" t="s">
        <v>1146</v>
      </c>
      <c r="F443" s="304" t="s">
        <v>1147</v>
      </c>
      <c r="G443" s="304" t="s">
        <v>1021</v>
      </c>
      <c r="H443" s="305" t="s">
        <v>1024</v>
      </c>
      <c r="I443" s="304" t="s">
        <v>1025</v>
      </c>
      <c r="J443" s="305" t="s">
        <v>1143</v>
      </c>
      <c r="K443" s="66"/>
      <c r="L443" s="66"/>
      <c r="M443" s="66"/>
      <c r="N443" s="66"/>
      <c r="O443" s="66"/>
      <c r="P443" s="66"/>
      <c r="Q443" s="66"/>
      <c r="R443" s="66"/>
      <c r="S443" s="66"/>
      <c r="T443" s="66"/>
      <c r="U443" s="66"/>
      <c r="V443" s="66"/>
      <c r="W443" s="66"/>
      <c r="X443" s="66"/>
    </row>
    <row r="444" spans="1:24">
      <c r="A444" s="326"/>
      <c r="B444" s="324"/>
      <c r="C444" s="218" t="s">
        <v>748</v>
      </c>
      <c r="D444" s="39"/>
      <c r="E444" s="366" t="s">
        <v>1148</v>
      </c>
      <c r="F444" s="272" t="s">
        <v>1149</v>
      </c>
      <c r="G444" s="272" t="s">
        <v>1021</v>
      </c>
      <c r="H444" s="274" t="s">
        <v>1024</v>
      </c>
      <c r="I444" s="272" t="s">
        <v>1025</v>
      </c>
      <c r="J444" s="66"/>
      <c r="K444" s="66"/>
      <c r="L444" s="66"/>
      <c r="M444" s="66"/>
      <c r="N444" s="66"/>
      <c r="O444" s="66"/>
      <c r="P444" s="66"/>
      <c r="Q444" s="66"/>
      <c r="R444" s="66"/>
      <c r="S444" s="66"/>
      <c r="T444" s="66"/>
      <c r="U444" s="66"/>
      <c r="V444" s="66"/>
      <c r="W444" s="66"/>
      <c r="X444" s="66"/>
    </row>
    <row r="445" spans="1:24">
      <c r="A445" s="326"/>
      <c r="B445" s="324"/>
      <c r="C445" s="218" t="s">
        <v>749</v>
      </c>
      <c r="D445" s="39"/>
      <c r="E445" s="358"/>
      <c r="F445" s="278"/>
      <c r="G445" s="278"/>
      <c r="H445" s="278"/>
      <c r="I445" s="278"/>
      <c r="J445" s="66"/>
      <c r="K445" s="66"/>
      <c r="L445" s="66"/>
      <c r="M445" s="66"/>
      <c r="N445" s="66"/>
      <c r="O445" s="66"/>
      <c r="P445" s="66"/>
      <c r="Q445" s="66"/>
      <c r="R445" s="66"/>
      <c r="S445" s="66"/>
      <c r="T445" s="66"/>
      <c r="U445" s="66"/>
      <c r="V445" s="66"/>
      <c r="W445" s="66"/>
      <c r="X445" s="66"/>
    </row>
    <row r="446" spans="1:24">
      <c r="A446" s="326"/>
      <c r="B446" s="324"/>
      <c r="C446" s="218" t="s">
        <v>750</v>
      </c>
      <c r="D446" s="39"/>
      <c r="E446" s="366" t="s">
        <v>1150</v>
      </c>
      <c r="F446" s="272" t="s">
        <v>1151</v>
      </c>
      <c r="G446" s="272" t="s">
        <v>1021</v>
      </c>
      <c r="H446" s="272" t="s">
        <v>27</v>
      </c>
      <c r="I446" s="272" t="s">
        <v>186</v>
      </c>
      <c r="J446" s="66"/>
      <c r="K446" s="66"/>
      <c r="L446" s="66"/>
      <c r="M446" s="66"/>
      <c r="N446" s="66"/>
      <c r="O446" s="66"/>
      <c r="P446" s="66"/>
      <c r="Q446" s="66"/>
      <c r="R446" s="66"/>
      <c r="S446" s="66"/>
      <c r="T446" s="66"/>
      <c r="U446" s="66"/>
      <c r="V446" s="66"/>
      <c r="W446" s="66"/>
      <c r="X446" s="66"/>
    </row>
    <row r="447" spans="1:24">
      <c r="A447" s="326"/>
      <c r="B447" s="324"/>
      <c r="C447" s="218" t="s">
        <v>751</v>
      </c>
      <c r="D447" s="39"/>
      <c r="E447" s="358"/>
      <c r="F447" s="278"/>
      <c r="G447" s="278"/>
      <c r="H447" s="278"/>
      <c r="I447" s="278"/>
      <c r="J447" s="66"/>
      <c r="K447" s="66"/>
      <c r="L447" s="66"/>
      <c r="M447" s="66"/>
      <c r="N447" s="66"/>
      <c r="O447" s="66"/>
      <c r="P447" s="66"/>
      <c r="Q447" s="66"/>
      <c r="R447" s="66"/>
      <c r="S447" s="66"/>
      <c r="T447" s="66"/>
      <c r="U447" s="66"/>
      <c r="V447" s="66"/>
      <c r="W447" s="66"/>
      <c r="X447" s="66"/>
    </row>
    <row r="448" spans="1:24">
      <c r="A448" s="326"/>
      <c r="B448" s="324"/>
      <c r="C448" s="218" t="s">
        <v>752</v>
      </c>
      <c r="D448" s="39"/>
      <c r="E448" s="366" t="s">
        <v>1152</v>
      </c>
      <c r="F448" s="272" t="s">
        <v>752</v>
      </c>
      <c r="G448" s="274" t="s">
        <v>1143</v>
      </c>
      <c r="H448" s="272" t="s">
        <v>1025</v>
      </c>
      <c r="I448" s="278"/>
      <c r="J448" s="66"/>
      <c r="K448" s="66"/>
      <c r="L448" s="66"/>
      <c r="M448" s="66"/>
      <c r="N448" s="66"/>
      <c r="O448" s="66"/>
      <c r="P448" s="66"/>
      <c r="Q448" s="66"/>
      <c r="R448" s="66"/>
      <c r="S448" s="66"/>
      <c r="T448" s="66"/>
      <c r="U448" s="66"/>
      <c r="V448" s="66"/>
      <c r="W448" s="66"/>
      <c r="X448" s="66"/>
    </row>
    <row r="449" spans="1:24">
      <c r="A449" s="326"/>
      <c r="B449" s="324"/>
      <c r="C449" s="218" t="s">
        <v>753</v>
      </c>
      <c r="D449" s="39"/>
      <c r="E449" s="358"/>
      <c r="F449" s="278"/>
      <c r="G449" s="278"/>
      <c r="H449" s="278"/>
      <c r="I449" s="278"/>
      <c r="J449" s="66"/>
      <c r="K449" s="66"/>
      <c r="L449" s="66"/>
      <c r="M449" s="66"/>
      <c r="N449" s="66"/>
      <c r="O449" s="66"/>
      <c r="P449" s="66"/>
      <c r="Q449" s="66"/>
      <c r="R449" s="66"/>
      <c r="S449" s="66"/>
      <c r="T449" s="66"/>
      <c r="U449" s="66"/>
      <c r="V449" s="66"/>
      <c r="W449" s="66"/>
      <c r="X449" s="66"/>
    </row>
    <row r="450" spans="1:24">
      <c r="A450" s="326"/>
      <c r="B450" s="324"/>
      <c r="C450" s="218" t="s">
        <v>754</v>
      </c>
      <c r="D450" s="39"/>
      <c r="E450" s="369" t="s">
        <v>1153</v>
      </c>
      <c r="F450" s="275" t="s">
        <v>1154</v>
      </c>
      <c r="G450" s="66" t="s">
        <v>1025</v>
      </c>
      <c r="H450" s="278"/>
      <c r="I450" s="278"/>
      <c r="J450" s="66"/>
      <c r="K450" s="66"/>
      <c r="L450" s="66"/>
      <c r="M450" s="66"/>
      <c r="N450" s="66"/>
      <c r="O450" s="66"/>
      <c r="P450" s="66"/>
      <c r="Q450" s="66"/>
      <c r="R450" s="66"/>
      <c r="S450" s="66"/>
      <c r="T450" s="66"/>
      <c r="U450" s="66"/>
      <c r="V450" s="66"/>
      <c r="W450" s="66"/>
      <c r="X450" s="66"/>
    </row>
    <row r="451" spans="1:24">
      <c r="A451" s="326"/>
      <c r="B451" s="325"/>
      <c r="C451" s="218" t="s">
        <v>756</v>
      </c>
      <c r="D451" s="39"/>
      <c r="E451" s="366" t="s">
        <v>1155</v>
      </c>
      <c r="F451" s="272" t="s">
        <v>756</v>
      </c>
      <c r="G451" s="274" t="s">
        <v>1143</v>
      </c>
      <c r="H451" s="274" t="s">
        <v>983</v>
      </c>
      <c r="I451" s="278"/>
      <c r="J451" s="66"/>
      <c r="K451" s="66"/>
      <c r="L451" s="66"/>
      <c r="M451" s="66"/>
      <c r="N451" s="66"/>
      <c r="O451" s="66"/>
      <c r="P451" s="66"/>
      <c r="Q451" s="66"/>
      <c r="R451" s="66"/>
      <c r="S451" s="66"/>
      <c r="T451" s="66"/>
      <c r="U451" s="66"/>
      <c r="V451" s="66"/>
      <c r="W451" s="66"/>
      <c r="X451" s="66"/>
    </row>
    <row r="452" spans="1:24" ht="21">
      <c r="A452" s="326"/>
      <c r="B452" s="324" t="s">
        <v>757</v>
      </c>
      <c r="C452" s="218" t="s">
        <v>758</v>
      </c>
      <c r="D452" s="39"/>
      <c r="E452" s="369" t="s">
        <v>1156</v>
      </c>
      <c r="F452" s="275" t="s">
        <v>1157</v>
      </c>
      <c r="G452" s="275" t="s">
        <v>1021</v>
      </c>
      <c r="H452" s="278"/>
      <c r="I452" s="278"/>
      <c r="J452" s="66"/>
      <c r="K452" s="66"/>
      <c r="L452" s="66"/>
      <c r="M452" s="66"/>
      <c r="N452" s="66"/>
      <c r="O452" s="66"/>
      <c r="P452" s="66"/>
      <c r="Q452" s="66"/>
      <c r="R452" s="66"/>
      <c r="S452" s="66"/>
      <c r="T452" s="66"/>
      <c r="U452" s="66"/>
      <c r="V452" s="66"/>
      <c r="W452" s="66"/>
      <c r="X452" s="66"/>
    </row>
    <row r="453" spans="1:24" ht="21">
      <c r="A453" s="326"/>
      <c r="B453" s="324"/>
      <c r="C453" s="218" t="s">
        <v>759</v>
      </c>
      <c r="D453" s="39"/>
      <c r="E453" s="358"/>
      <c r="F453" s="278"/>
      <c r="G453" s="278"/>
      <c r="H453" s="278"/>
      <c r="I453" s="278"/>
      <c r="J453" s="66"/>
      <c r="K453" s="66"/>
      <c r="L453" s="66"/>
      <c r="M453" s="66"/>
      <c r="N453" s="66"/>
      <c r="O453" s="66"/>
      <c r="P453" s="66"/>
      <c r="Q453" s="66"/>
      <c r="R453" s="66"/>
      <c r="S453" s="66"/>
      <c r="T453" s="66"/>
      <c r="U453" s="66"/>
      <c r="V453" s="66"/>
      <c r="W453" s="66"/>
      <c r="X453" s="66"/>
    </row>
    <row r="454" spans="1:24">
      <c r="A454" s="326"/>
      <c r="B454" s="324"/>
      <c r="C454" s="218" t="s">
        <v>760</v>
      </c>
      <c r="D454" s="39"/>
      <c r="E454" s="363" t="s">
        <v>1158</v>
      </c>
      <c r="F454" s="291" t="s">
        <v>1159</v>
      </c>
      <c r="G454" s="291" t="s">
        <v>1021</v>
      </c>
      <c r="H454" s="291" t="s">
        <v>27</v>
      </c>
      <c r="I454" s="278"/>
      <c r="J454" s="66"/>
      <c r="K454" s="66"/>
      <c r="L454" s="66"/>
      <c r="M454" s="66"/>
      <c r="N454" s="66"/>
      <c r="O454" s="66"/>
      <c r="P454" s="66"/>
      <c r="Q454" s="66"/>
      <c r="R454" s="66"/>
      <c r="S454" s="66"/>
      <c r="T454" s="66"/>
      <c r="U454" s="66"/>
      <c r="V454" s="66"/>
      <c r="W454" s="66"/>
      <c r="X454" s="66"/>
    </row>
    <row r="455" spans="1:24">
      <c r="A455" s="326"/>
      <c r="B455" s="324"/>
      <c r="C455" s="218" t="s">
        <v>761</v>
      </c>
      <c r="D455" s="39"/>
      <c r="E455" s="358"/>
      <c r="F455" s="278"/>
      <c r="G455" s="278"/>
      <c r="H455" s="278"/>
      <c r="I455" s="278"/>
      <c r="J455" s="66"/>
      <c r="K455" s="66"/>
      <c r="L455" s="66"/>
      <c r="M455" s="66"/>
      <c r="N455" s="66"/>
      <c r="O455" s="66"/>
      <c r="P455" s="66"/>
      <c r="Q455" s="66"/>
      <c r="R455" s="66"/>
      <c r="S455" s="66"/>
      <c r="T455" s="66"/>
      <c r="U455" s="66"/>
      <c r="V455" s="66"/>
      <c r="W455" s="66"/>
      <c r="X455" s="66"/>
    </row>
    <row r="456" spans="1:24">
      <c r="A456" s="326"/>
      <c r="B456" s="324"/>
      <c r="C456" s="218" t="s">
        <v>762</v>
      </c>
      <c r="D456" s="39"/>
      <c r="E456" s="366" t="s">
        <v>1160</v>
      </c>
      <c r="F456" s="272" t="s">
        <v>762</v>
      </c>
      <c r="G456" s="274" t="s">
        <v>951</v>
      </c>
      <c r="H456" s="272" t="s">
        <v>1021</v>
      </c>
      <c r="I456" s="278"/>
      <c r="J456" s="66"/>
      <c r="K456" s="66"/>
      <c r="L456" s="66"/>
      <c r="M456" s="66"/>
      <c r="N456" s="66"/>
      <c r="O456" s="66"/>
      <c r="P456" s="66"/>
      <c r="Q456" s="66"/>
      <c r="R456" s="66"/>
      <c r="S456" s="66"/>
      <c r="T456" s="66"/>
      <c r="U456" s="66"/>
      <c r="V456" s="66"/>
      <c r="W456" s="66"/>
      <c r="X456" s="66"/>
    </row>
    <row r="457" spans="1:24">
      <c r="A457" s="326"/>
      <c r="B457" s="324"/>
      <c r="C457" s="218" t="s">
        <v>763</v>
      </c>
      <c r="D457" s="39"/>
      <c r="H457" s="278"/>
      <c r="I457" s="278"/>
      <c r="J457" s="66"/>
      <c r="K457" s="66"/>
      <c r="L457" s="66"/>
      <c r="M457" s="66"/>
      <c r="N457" s="66"/>
      <c r="O457" s="66"/>
      <c r="P457" s="66"/>
      <c r="Q457" s="66"/>
      <c r="R457" s="66"/>
      <c r="S457" s="66"/>
      <c r="T457" s="66"/>
      <c r="U457" s="66"/>
      <c r="V457" s="66"/>
      <c r="W457" s="66"/>
      <c r="X457" s="66"/>
    </row>
    <row r="458" spans="1:24">
      <c r="A458" s="326"/>
      <c r="B458" s="324"/>
      <c r="C458" s="218" t="s">
        <v>764</v>
      </c>
      <c r="D458" s="39"/>
      <c r="E458" s="358"/>
      <c r="F458" s="278"/>
      <c r="G458" s="278"/>
      <c r="H458" s="278"/>
      <c r="I458" s="278"/>
      <c r="J458" s="66"/>
      <c r="K458" s="66"/>
      <c r="L458" s="66"/>
      <c r="M458" s="66"/>
      <c r="N458" s="66"/>
      <c r="O458" s="66"/>
      <c r="P458" s="66"/>
      <c r="Q458" s="66"/>
      <c r="R458" s="66"/>
      <c r="S458" s="66"/>
      <c r="T458" s="66"/>
      <c r="U458" s="66"/>
      <c r="V458" s="66"/>
      <c r="W458" s="66"/>
      <c r="X458" s="66"/>
    </row>
    <row r="459" spans="1:24">
      <c r="A459" s="326"/>
      <c r="B459" s="324"/>
      <c r="C459" s="246" t="s">
        <v>765</v>
      </c>
      <c r="D459" s="39"/>
      <c r="E459" s="358"/>
      <c r="F459" s="278"/>
      <c r="G459" s="278"/>
      <c r="H459" s="278"/>
      <c r="I459" s="278"/>
      <c r="J459" s="66"/>
      <c r="K459" s="66"/>
      <c r="L459" s="66"/>
      <c r="M459" s="66"/>
      <c r="N459" s="66"/>
      <c r="O459" s="66"/>
      <c r="P459" s="66"/>
      <c r="Q459" s="66"/>
      <c r="R459" s="66"/>
      <c r="S459" s="66"/>
      <c r="T459" s="66"/>
      <c r="U459" s="66"/>
      <c r="V459" s="66"/>
      <c r="W459" s="66"/>
      <c r="X459" s="66"/>
    </row>
    <row r="460" spans="1:24">
      <c r="A460" s="326"/>
      <c r="B460" s="324"/>
      <c r="C460" s="218" t="s">
        <v>767</v>
      </c>
      <c r="D460" s="39"/>
      <c r="E460" s="369" t="s">
        <v>1161</v>
      </c>
      <c r="F460" s="275" t="s">
        <v>767</v>
      </c>
      <c r="G460" s="275" t="s">
        <v>1021</v>
      </c>
      <c r="H460" s="278"/>
      <c r="I460" s="278"/>
      <c r="J460" s="66"/>
      <c r="K460" s="66"/>
      <c r="L460" s="66"/>
      <c r="M460" s="66"/>
      <c r="N460" s="66"/>
      <c r="O460" s="66"/>
      <c r="P460" s="66"/>
      <c r="Q460" s="66"/>
      <c r="R460" s="66"/>
      <c r="S460" s="66"/>
      <c r="T460" s="66"/>
      <c r="U460" s="66"/>
      <c r="V460" s="66"/>
      <c r="W460" s="66"/>
      <c r="X460" s="66"/>
    </row>
    <row r="461" spans="1:24">
      <c r="A461" s="326"/>
      <c r="B461" s="324"/>
      <c r="C461" s="246" t="s">
        <v>769</v>
      </c>
      <c r="D461" s="39"/>
      <c r="E461" s="358"/>
      <c r="F461" s="278"/>
      <c r="G461" s="278"/>
      <c r="H461" s="278"/>
      <c r="I461" s="278"/>
      <c r="J461" s="66"/>
      <c r="K461" s="66"/>
      <c r="L461" s="66"/>
      <c r="M461" s="66"/>
      <c r="N461" s="66"/>
      <c r="O461" s="66"/>
      <c r="P461" s="66"/>
      <c r="Q461" s="66"/>
      <c r="R461" s="66"/>
      <c r="S461" s="66"/>
      <c r="T461" s="66"/>
      <c r="U461" s="66"/>
      <c r="V461" s="66"/>
      <c r="W461" s="66"/>
      <c r="X461" s="66"/>
    </row>
    <row r="462" spans="1:24">
      <c r="A462" s="326"/>
      <c r="B462" s="324"/>
      <c r="C462" s="218" t="s">
        <v>771</v>
      </c>
      <c r="D462" s="39"/>
      <c r="E462" s="358"/>
      <c r="F462" s="278"/>
      <c r="G462" s="278"/>
      <c r="H462" s="278"/>
      <c r="I462" s="278"/>
      <c r="J462" s="66"/>
      <c r="K462" s="66"/>
      <c r="L462" s="66"/>
      <c r="M462" s="66"/>
      <c r="N462" s="66"/>
      <c r="O462" s="66"/>
      <c r="P462" s="66"/>
      <c r="Q462" s="66"/>
      <c r="R462" s="66"/>
      <c r="S462" s="66"/>
      <c r="T462" s="66"/>
      <c r="U462" s="66"/>
      <c r="V462" s="66"/>
      <c r="W462" s="66"/>
      <c r="X462" s="66"/>
    </row>
    <row r="463" spans="1:24">
      <c r="A463" s="326"/>
      <c r="B463" s="324"/>
      <c r="C463" s="218" t="s">
        <v>772</v>
      </c>
      <c r="D463" s="39"/>
      <c r="E463" s="369" t="s">
        <v>1162</v>
      </c>
      <c r="F463" s="275" t="s">
        <v>772</v>
      </c>
      <c r="G463" s="275" t="s">
        <v>1021</v>
      </c>
      <c r="H463" s="278"/>
      <c r="I463" s="278"/>
      <c r="J463" s="66"/>
      <c r="K463" s="66"/>
      <c r="L463" s="66"/>
      <c r="M463" s="66"/>
      <c r="N463" s="66"/>
      <c r="O463" s="66"/>
      <c r="P463" s="66"/>
      <c r="Q463" s="66"/>
      <c r="R463" s="66"/>
      <c r="S463" s="66"/>
      <c r="T463" s="66"/>
      <c r="U463" s="66"/>
      <c r="V463" s="66"/>
      <c r="W463" s="66"/>
      <c r="X463" s="66"/>
    </row>
    <row r="464" spans="1:24">
      <c r="A464" s="326"/>
      <c r="B464" s="324"/>
      <c r="C464" s="218" t="s">
        <v>483</v>
      </c>
      <c r="D464" s="39"/>
      <c r="E464" s="358"/>
      <c r="F464" s="278"/>
      <c r="G464" s="278"/>
      <c r="H464" s="278"/>
      <c r="I464" s="278"/>
      <c r="J464" s="66"/>
      <c r="K464" s="66"/>
      <c r="L464" s="66"/>
      <c r="M464" s="66"/>
      <c r="N464" s="66"/>
      <c r="O464" s="66"/>
      <c r="P464" s="66"/>
      <c r="Q464" s="66"/>
      <c r="R464" s="66"/>
      <c r="S464" s="66"/>
      <c r="T464" s="66"/>
      <c r="U464" s="66"/>
      <c r="V464" s="66"/>
      <c r="W464" s="66"/>
      <c r="X464" s="66"/>
    </row>
    <row r="465" spans="1:24">
      <c r="A465" s="326"/>
      <c r="B465" s="324"/>
      <c r="C465" s="218" t="s">
        <v>774</v>
      </c>
      <c r="D465" s="39"/>
      <c r="E465" s="366" t="s">
        <v>1163</v>
      </c>
      <c r="F465" s="272" t="s">
        <v>1164</v>
      </c>
      <c r="G465" s="272" t="s">
        <v>1021</v>
      </c>
      <c r="H465" s="272" t="s">
        <v>635</v>
      </c>
      <c r="I465" s="278"/>
      <c r="J465" s="66"/>
      <c r="K465" s="66"/>
      <c r="L465" s="66"/>
      <c r="M465" s="66"/>
      <c r="N465" s="66"/>
      <c r="O465" s="66"/>
      <c r="P465" s="66"/>
      <c r="Q465" s="66"/>
      <c r="R465" s="66"/>
      <c r="S465" s="66"/>
      <c r="T465" s="66"/>
      <c r="U465" s="66"/>
      <c r="V465" s="66"/>
      <c r="W465" s="66"/>
      <c r="X465" s="66"/>
    </row>
    <row r="466" spans="1:24">
      <c r="A466" s="326"/>
      <c r="B466" s="324"/>
      <c r="C466" s="218" t="s">
        <v>775</v>
      </c>
      <c r="D466" s="39"/>
      <c r="E466" s="363" t="s">
        <v>1158</v>
      </c>
      <c r="F466" s="291" t="s">
        <v>1159</v>
      </c>
      <c r="G466" s="291" t="s">
        <v>1021</v>
      </c>
      <c r="H466" s="291" t="s">
        <v>27</v>
      </c>
      <c r="I466" s="278"/>
      <c r="J466" s="66"/>
      <c r="K466" s="66"/>
      <c r="L466" s="66"/>
      <c r="M466" s="66"/>
      <c r="N466" s="66"/>
      <c r="O466" s="66"/>
      <c r="P466" s="66"/>
      <c r="Q466" s="66"/>
      <c r="R466" s="66"/>
      <c r="S466" s="66"/>
      <c r="T466" s="66"/>
      <c r="U466" s="66"/>
      <c r="V466" s="66"/>
      <c r="W466" s="66"/>
      <c r="X466" s="66"/>
    </row>
    <row r="467" spans="1:24">
      <c r="A467" s="326"/>
      <c r="B467" s="324"/>
      <c r="C467" s="247" t="s">
        <v>621</v>
      </c>
      <c r="D467" s="68"/>
      <c r="E467" s="358"/>
      <c r="F467" s="278"/>
      <c r="G467" s="278"/>
      <c r="H467" s="278"/>
      <c r="I467" s="278"/>
      <c r="J467" s="66"/>
      <c r="K467" s="66"/>
      <c r="L467" s="66"/>
      <c r="M467" s="66"/>
      <c r="N467" s="66"/>
      <c r="O467" s="66"/>
      <c r="P467" s="66"/>
      <c r="Q467" s="66"/>
      <c r="R467" s="66"/>
      <c r="S467" s="66"/>
      <c r="T467" s="66"/>
      <c r="U467" s="66"/>
      <c r="V467" s="66"/>
      <c r="W467" s="66"/>
      <c r="X467" s="66"/>
    </row>
    <row r="468" spans="1:24">
      <c r="A468" s="326"/>
      <c r="B468" s="324"/>
      <c r="C468" s="218" t="s">
        <v>777</v>
      </c>
      <c r="D468" s="39"/>
      <c r="E468" s="369" t="s">
        <v>1165</v>
      </c>
      <c r="F468" s="275" t="s">
        <v>777</v>
      </c>
      <c r="G468" s="275" t="s">
        <v>1021</v>
      </c>
      <c r="H468" s="278"/>
      <c r="I468" s="278"/>
      <c r="J468" s="66"/>
      <c r="K468" s="66"/>
      <c r="L468" s="66"/>
      <c r="M468" s="66"/>
      <c r="N468" s="66"/>
      <c r="O468" s="66"/>
      <c r="P468" s="66"/>
      <c r="Q468" s="66"/>
      <c r="R468" s="66"/>
      <c r="S468" s="66"/>
      <c r="T468" s="66"/>
      <c r="U468" s="66"/>
      <c r="V468" s="66"/>
      <c r="W468" s="66"/>
      <c r="X468" s="66"/>
    </row>
    <row r="469" spans="1:24">
      <c r="A469" s="326"/>
      <c r="B469" s="324"/>
      <c r="C469" s="218" t="s">
        <v>778</v>
      </c>
      <c r="D469" s="39"/>
      <c r="E469" s="358"/>
      <c r="F469" s="278"/>
      <c r="G469" s="278"/>
      <c r="H469" s="278"/>
      <c r="I469" s="278"/>
      <c r="J469" s="66"/>
      <c r="K469" s="66"/>
      <c r="L469" s="66"/>
      <c r="M469" s="66"/>
      <c r="N469" s="66"/>
      <c r="O469" s="66"/>
      <c r="P469" s="66"/>
      <c r="Q469" s="66"/>
      <c r="R469" s="66"/>
      <c r="S469" s="66"/>
      <c r="T469" s="66"/>
      <c r="U469" s="66"/>
      <c r="V469" s="66"/>
      <c r="W469" s="66"/>
      <c r="X469" s="66"/>
    </row>
    <row r="470" spans="1:24">
      <c r="A470" s="326"/>
      <c r="B470" s="324"/>
      <c r="C470" s="246" t="s">
        <v>779</v>
      </c>
      <c r="D470" s="39"/>
      <c r="E470" s="358"/>
      <c r="F470" s="278"/>
      <c r="G470" s="278"/>
      <c r="H470" s="278"/>
      <c r="I470" s="278"/>
      <c r="J470" s="66"/>
      <c r="K470" s="66"/>
      <c r="L470" s="66"/>
      <c r="M470" s="66"/>
      <c r="N470" s="66"/>
      <c r="O470" s="66"/>
      <c r="P470" s="66"/>
      <c r="Q470" s="66"/>
      <c r="R470" s="66"/>
      <c r="S470" s="66"/>
      <c r="T470" s="66"/>
      <c r="U470" s="66"/>
      <c r="V470" s="66"/>
      <c r="W470" s="66"/>
      <c r="X470" s="66"/>
    </row>
    <row r="471" spans="1:24">
      <c r="A471" s="326"/>
      <c r="B471" s="324"/>
      <c r="C471" s="248" t="s">
        <v>781</v>
      </c>
      <c r="D471" s="39"/>
      <c r="E471" s="366" t="s">
        <v>1166</v>
      </c>
      <c r="F471" s="272" t="s">
        <v>1167</v>
      </c>
      <c r="G471" s="272" t="s">
        <v>1021</v>
      </c>
      <c r="H471" s="272" t="s">
        <v>36</v>
      </c>
      <c r="I471" s="272" t="s">
        <v>235</v>
      </c>
      <c r="J471" s="66"/>
      <c r="K471" s="66"/>
      <c r="L471" s="66"/>
      <c r="M471" s="66"/>
      <c r="N471" s="66"/>
      <c r="O471" s="66"/>
      <c r="P471" s="66"/>
      <c r="Q471" s="66"/>
      <c r="R471" s="66"/>
      <c r="S471" s="66"/>
      <c r="T471" s="66"/>
      <c r="U471" s="66"/>
      <c r="V471" s="66"/>
      <c r="W471" s="66"/>
      <c r="X471" s="66"/>
    </row>
    <row r="472" spans="1:24">
      <c r="A472" s="326"/>
      <c r="B472" s="324"/>
      <c r="C472" s="218" t="s">
        <v>965</v>
      </c>
      <c r="D472" s="249" t="s">
        <v>783</v>
      </c>
      <c r="E472" s="358"/>
      <c r="F472" s="278"/>
      <c r="G472" s="278"/>
      <c r="H472" s="278"/>
      <c r="I472" s="278"/>
      <c r="J472" s="66"/>
      <c r="K472" s="66"/>
      <c r="L472" s="66"/>
      <c r="M472" s="66"/>
      <c r="N472" s="66"/>
      <c r="O472" s="66"/>
      <c r="P472" s="66"/>
      <c r="Q472" s="66"/>
      <c r="R472" s="66"/>
      <c r="S472" s="66"/>
      <c r="T472" s="66"/>
      <c r="U472" s="66"/>
      <c r="V472" s="66"/>
      <c r="W472" s="66"/>
      <c r="X472" s="66"/>
    </row>
    <row r="473" spans="1:24">
      <c r="A473" s="326"/>
      <c r="B473" s="324"/>
      <c r="C473" s="218" t="s">
        <v>965</v>
      </c>
      <c r="D473" s="250" t="s">
        <v>785</v>
      </c>
      <c r="E473" s="358"/>
      <c r="F473" s="278"/>
      <c r="G473" s="278"/>
      <c r="H473" s="278"/>
      <c r="I473" s="278"/>
      <c r="J473" s="66"/>
      <c r="K473" s="66"/>
      <c r="L473" s="66"/>
      <c r="M473" s="66"/>
      <c r="N473" s="66"/>
      <c r="O473" s="66"/>
      <c r="P473" s="66"/>
      <c r="Q473" s="66"/>
      <c r="R473" s="66"/>
      <c r="S473" s="66"/>
      <c r="T473" s="66"/>
      <c r="U473" s="66"/>
      <c r="V473" s="66"/>
      <c r="W473" s="66"/>
      <c r="X473" s="66"/>
    </row>
    <row r="474" spans="1:24">
      <c r="A474" s="326"/>
      <c r="B474" s="324"/>
      <c r="C474" s="218" t="s">
        <v>965</v>
      </c>
      <c r="D474" s="250" t="s">
        <v>787</v>
      </c>
      <c r="E474" s="358"/>
      <c r="F474" s="278"/>
      <c r="G474" s="278"/>
      <c r="H474" s="278"/>
      <c r="I474" s="278"/>
      <c r="J474" s="66"/>
      <c r="K474" s="66"/>
      <c r="L474" s="66"/>
      <c r="M474" s="66"/>
      <c r="N474" s="66"/>
      <c r="O474" s="66"/>
      <c r="P474" s="66"/>
      <c r="Q474" s="66"/>
      <c r="R474" s="66"/>
      <c r="S474" s="66"/>
      <c r="T474" s="66"/>
      <c r="U474" s="66"/>
      <c r="V474" s="66"/>
      <c r="W474" s="66"/>
      <c r="X474" s="66"/>
    </row>
    <row r="475" spans="1:24">
      <c r="A475" s="326"/>
      <c r="B475" s="324"/>
      <c r="C475" s="218" t="s">
        <v>965</v>
      </c>
      <c r="D475" s="250" t="s">
        <v>789</v>
      </c>
      <c r="E475" s="358"/>
      <c r="F475" s="278"/>
      <c r="G475" s="278"/>
      <c r="H475" s="278"/>
      <c r="I475" s="278"/>
      <c r="J475" s="66"/>
      <c r="K475" s="66"/>
      <c r="L475" s="66"/>
      <c r="M475" s="66"/>
      <c r="N475" s="66"/>
      <c r="O475" s="66"/>
      <c r="P475" s="66"/>
      <c r="Q475" s="66"/>
      <c r="R475" s="66"/>
      <c r="S475" s="66"/>
      <c r="T475" s="66"/>
      <c r="U475" s="66"/>
      <c r="V475" s="66"/>
      <c r="W475" s="66"/>
      <c r="X475" s="66"/>
    </row>
    <row r="476" spans="1:24">
      <c r="A476" s="326"/>
      <c r="B476" s="324"/>
      <c r="C476" s="218" t="s">
        <v>965</v>
      </c>
      <c r="D476" s="250" t="s">
        <v>791</v>
      </c>
      <c r="E476" s="358"/>
      <c r="F476" s="278"/>
      <c r="G476" s="278"/>
      <c r="H476" s="278"/>
      <c r="I476" s="278"/>
      <c r="J476" s="66"/>
      <c r="K476" s="66"/>
      <c r="L476" s="66"/>
      <c r="M476" s="66"/>
      <c r="N476" s="66"/>
      <c r="O476" s="66"/>
      <c r="P476" s="66"/>
      <c r="Q476" s="66"/>
      <c r="R476" s="66"/>
      <c r="S476" s="66"/>
      <c r="T476" s="66"/>
      <c r="U476" s="66"/>
      <c r="V476" s="66"/>
      <c r="W476" s="66"/>
      <c r="X476" s="66"/>
    </row>
    <row r="477" spans="1:24">
      <c r="A477" s="326"/>
      <c r="B477" s="324"/>
      <c r="C477" s="218" t="s">
        <v>965</v>
      </c>
      <c r="D477" s="250" t="s">
        <v>793</v>
      </c>
      <c r="E477" s="358"/>
      <c r="F477" s="278"/>
      <c r="G477" s="278"/>
      <c r="H477" s="278"/>
      <c r="I477" s="278"/>
      <c r="J477" s="66"/>
      <c r="K477" s="66"/>
      <c r="L477" s="66"/>
      <c r="M477" s="66"/>
      <c r="N477" s="66"/>
      <c r="O477" s="66"/>
      <c r="P477" s="66"/>
      <c r="Q477" s="66"/>
      <c r="R477" s="66"/>
      <c r="S477" s="66"/>
      <c r="T477" s="66"/>
      <c r="U477" s="66"/>
      <c r="V477" s="66"/>
      <c r="W477" s="66"/>
      <c r="X477" s="66"/>
    </row>
    <row r="478" spans="1:24">
      <c r="A478" s="326"/>
      <c r="B478" s="324"/>
      <c r="C478" s="218" t="s">
        <v>965</v>
      </c>
      <c r="D478" s="250" t="s">
        <v>795</v>
      </c>
      <c r="E478" s="358"/>
      <c r="F478" s="278"/>
      <c r="G478" s="278"/>
      <c r="H478" s="278"/>
      <c r="I478" s="278"/>
      <c r="J478" s="66"/>
      <c r="K478" s="66"/>
      <c r="L478" s="66"/>
      <c r="M478" s="66"/>
      <c r="N478" s="66"/>
      <c r="O478" s="66"/>
      <c r="P478" s="66"/>
      <c r="Q478" s="66"/>
      <c r="R478" s="66"/>
      <c r="S478" s="66"/>
      <c r="T478" s="66"/>
      <c r="U478" s="66"/>
      <c r="V478" s="66"/>
      <c r="W478" s="66"/>
      <c r="X478" s="66"/>
    </row>
    <row r="479" spans="1:24">
      <c r="A479" s="326"/>
      <c r="B479" s="324"/>
      <c r="C479" s="218" t="s">
        <v>965</v>
      </c>
      <c r="D479" s="250" t="s">
        <v>797</v>
      </c>
      <c r="E479" s="358"/>
      <c r="F479" s="278"/>
      <c r="G479" s="278"/>
      <c r="H479" s="278"/>
      <c r="I479" s="278"/>
      <c r="J479" s="66"/>
      <c r="K479" s="66"/>
      <c r="L479" s="66"/>
      <c r="M479" s="66"/>
      <c r="N479" s="66"/>
      <c r="O479" s="66"/>
      <c r="P479" s="66"/>
      <c r="Q479" s="66"/>
      <c r="R479" s="66"/>
      <c r="S479" s="66"/>
      <c r="T479" s="66"/>
      <c r="U479" s="66"/>
      <c r="V479" s="66"/>
      <c r="W479" s="66"/>
      <c r="X479" s="66"/>
    </row>
    <row r="480" spans="1:24">
      <c r="A480" s="326"/>
      <c r="B480" s="324"/>
      <c r="C480" s="218" t="s">
        <v>965</v>
      </c>
      <c r="D480" s="250" t="s">
        <v>799</v>
      </c>
      <c r="E480" s="358"/>
      <c r="F480" s="278"/>
      <c r="G480" s="278"/>
      <c r="H480" s="278"/>
      <c r="I480" s="278"/>
      <c r="J480" s="66"/>
      <c r="K480" s="66"/>
      <c r="L480" s="66"/>
      <c r="M480" s="66"/>
      <c r="N480" s="66"/>
      <c r="O480" s="66"/>
      <c r="P480" s="66"/>
      <c r="Q480" s="66"/>
      <c r="R480" s="66"/>
      <c r="S480" s="66"/>
      <c r="T480" s="66"/>
      <c r="U480" s="66"/>
      <c r="V480" s="66"/>
      <c r="W480" s="66"/>
      <c r="X480" s="66"/>
    </row>
    <row r="481" spans="1:24">
      <c r="A481" s="326"/>
      <c r="B481" s="325"/>
      <c r="C481" s="218" t="s">
        <v>965</v>
      </c>
      <c r="D481" s="250" t="s">
        <v>801</v>
      </c>
      <c r="E481" s="358"/>
      <c r="F481" s="278"/>
      <c r="G481" s="278"/>
      <c r="H481" s="278"/>
      <c r="I481" s="278"/>
      <c r="J481" s="66"/>
      <c r="K481" s="66"/>
      <c r="L481" s="66"/>
      <c r="M481" s="66"/>
      <c r="N481" s="66"/>
      <c r="O481" s="66"/>
      <c r="P481" s="66"/>
      <c r="Q481" s="66"/>
      <c r="R481" s="66"/>
      <c r="S481" s="66"/>
      <c r="T481" s="66"/>
      <c r="U481" s="66"/>
      <c r="V481" s="66"/>
      <c r="W481" s="66"/>
      <c r="X481" s="66"/>
    </row>
    <row r="482" spans="1:24">
      <c r="A482" s="326"/>
      <c r="B482" s="324" t="s">
        <v>803</v>
      </c>
      <c r="C482" s="218" t="s">
        <v>804</v>
      </c>
      <c r="D482" s="39"/>
      <c r="E482" s="358"/>
      <c r="F482" s="278"/>
      <c r="G482" s="278"/>
      <c r="H482" s="278"/>
      <c r="I482" s="278"/>
      <c r="J482" s="66"/>
      <c r="K482" s="66"/>
      <c r="L482" s="66"/>
      <c r="M482" s="66"/>
      <c r="N482" s="66"/>
      <c r="O482" s="66"/>
      <c r="P482" s="66"/>
      <c r="Q482" s="66"/>
      <c r="R482" s="66"/>
      <c r="S482" s="66"/>
      <c r="T482" s="66"/>
      <c r="U482" s="66"/>
      <c r="V482" s="66"/>
      <c r="W482" s="66"/>
      <c r="X482" s="66"/>
    </row>
    <row r="483" spans="1:24">
      <c r="A483" s="326"/>
      <c r="B483" s="324"/>
      <c r="C483" s="218" t="s">
        <v>805</v>
      </c>
      <c r="D483" s="39"/>
      <c r="E483" s="358"/>
      <c r="F483" s="278"/>
      <c r="G483" s="278"/>
      <c r="H483" s="278"/>
      <c r="I483" s="278"/>
      <c r="J483" s="66"/>
      <c r="K483" s="66"/>
      <c r="L483" s="66"/>
      <c r="M483" s="66"/>
      <c r="N483" s="66"/>
      <c r="O483" s="66"/>
      <c r="P483" s="66"/>
      <c r="Q483" s="66"/>
      <c r="R483" s="66"/>
      <c r="S483" s="66"/>
      <c r="T483" s="66"/>
      <c r="U483" s="66"/>
      <c r="V483" s="66"/>
      <c r="W483" s="66"/>
      <c r="X483" s="66"/>
    </row>
    <row r="484" spans="1:24">
      <c r="A484" s="326"/>
      <c r="B484" s="324"/>
      <c r="C484" s="218" t="s">
        <v>806</v>
      </c>
      <c r="D484" s="39"/>
      <c r="E484" s="369" t="s">
        <v>1168</v>
      </c>
      <c r="F484" s="275" t="s">
        <v>1169</v>
      </c>
      <c r="G484" s="275" t="s">
        <v>1021</v>
      </c>
      <c r="H484" s="278"/>
      <c r="I484" s="278"/>
      <c r="J484" s="66"/>
      <c r="K484" s="66"/>
      <c r="L484" s="66"/>
      <c r="M484" s="66"/>
      <c r="N484" s="66"/>
      <c r="O484" s="66"/>
      <c r="P484" s="66"/>
      <c r="Q484" s="66"/>
      <c r="R484" s="66"/>
      <c r="S484" s="66"/>
      <c r="T484" s="66"/>
      <c r="U484" s="66"/>
      <c r="V484" s="66"/>
      <c r="W484" s="66"/>
      <c r="X484" s="66"/>
    </row>
    <row r="485" spans="1:24">
      <c r="A485" s="326"/>
      <c r="B485" s="324"/>
      <c r="C485" s="218" t="s">
        <v>807</v>
      </c>
      <c r="D485" s="39"/>
      <c r="E485" s="358"/>
      <c r="F485" s="278"/>
      <c r="G485" s="278"/>
      <c r="H485" s="278"/>
      <c r="I485" s="278"/>
      <c r="J485" s="66"/>
      <c r="K485" s="66"/>
      <c r="L485" s="66"/>
      <c r="M485" s="66"/>
      <c r="N485" s="66"/>
      <c r="O485" s="66"/>
      <c r="P485" s="66"/>
      <c r="Q485" s="66"/>
      <c r="R485" s="66"/>
      <c r="S485" s="66"/>
      <c r="T485" s="66"/>
      <c r="U485" s="66"/>
      <c r="V485" s="66"/>
      <c r="W485" s="66"/>
      <c r="X485" s="66"/>
    </row>
    <row r="486" spans="1:24">
      <c r="A486" s="326"/>
      <c r="B486" s="324"/>
      <c r="C486" s="218" t="s">
        <v>808</v>
      </c>
      <c r="D486" s="39"/>
      <c r="E486" s="369" t="s">
        <v>1170</v>
      </c>
      <c r="F486" s="275" t="s">
        <v>808</v>
      </c>
      <c r="G486" s="275" t="s">
        <v>1021</v>
      </c>
      <c r="H486" s="278"/>
      <c r="I486" s="278"/>
      <c r="J486" s="66"/>
      <c r="K486" s="66"/>
      <c r="L486" s="66"/>
      <c r="M486" s="66"/>
      <c r="N486" s="66"/>
      <c r="O486" s="66"/>
      <c r="P486" s="66"/>
      <c r="Q486" s="66"/>
      <c r="R486" s="66"/>
      <c r="S486" s="66"/>
      <c r="T486" s="66"/>
      <c r="U486" s="66"/>
      <c r="V486" s="66"/>
      <c r="W486" s="66"/>
      <c r="X486" s="66"/>
    </row>
    <row r="487" spans="1:24">
      <c r="A487" s="326"/>
      <c r="B487" s="324"/>
      <c r="C487" s="218" t="s">
        <v>809</v>
      </c>
      <c r="D487" s="39"/>
      <c r="E487" s="366" t="s">
        <v>1171</v>
      </c>
      <c r="F487" s="272" t="s">
        <v>809</v>
      </c>
      <c r="G487" s="272" t="s">
        <v>1021</v>
      </c>
      <c r="H487" s="272" t="s">
        <v>1025</v>
      </c>
      <c r="I487" s="278"/>
      <c r="J487" s="66"/>
      <c r="K487" s="66"/>
      <c r="L487" s="66"/>
      <c r="M487" s="66"/>
      <c r="N487" s="66"/>
      <c r="O487" s="66"/>
      <c r="P487" s="66"/>
      <c r="Q487" s="66"/>
      <c r="R487" s="66"/>
      <c r="S487" s="66"/>
      <c r="T487" s="66"/>
      <c r="U487" s="66"/>
      <c r="V487" s="66"/>
      <c r="W487" s="66"/>
      <c r="X487" s="66"/>
    </row>
    <row r="488" spans="1:24">
      <c r="A488" s="326"/>
      <c r="B488" s="325"/>
      <c r="C488" s="218" t="s">
        <v>810</v>
      </c>
      <c r="D488" s="39"/>
      <c r="E488" s="366" t="s">
        <v>1172</v>
      </c>
      <c r="F488" s="272" t="s">
        <v>810</v>
      </c>
      <c r="G488" s="272" t="s">
        <v>1021</v>
      </c>
      <c r="H488" s="272" t="s">
        <v>635</v>
      </c>
      <c r="I488" s="278"/>
      <c r="J488" s="66"/>
      <c r="K488" s="66"/>
      <c r="L488" s="66"/>
      <c r="M488" s="66"/>
      <c r="N488" s="66"/>
      <c r="O488" s="66"/>
      <c r="P488" s="66"/>
      <c r="Q488" s="66"/>
      <c r="R488" s="66"/>
      <c r="S488" s="66"/>
      <c r="T488" s="66"/>
      <c r="U488" s="66"/>
      <c r="V488" s="66"/>
      <c r="W488" s="66"/>
      <c r="X488" s="66"/>
    </row>
    <row r="489" spans="1:24">
      <c r="A489" s="326"/>
      <c r="B489" s="324" t="s">
        <v>811</v>
      </c>
      <c r="C489" s="218" t="s">
        <v>812</v>
      </c>
      <c r="D489" s="39"/>
      <c r="E489" s="366" t="s">
        <v>1173</v>
      </c>
      <c r="F489" s="272" t="s">
        <v>1174</v>
      </c>
      <c r="G489" s="272" t="s">
        <v>1021</v>
      </c>
      <c r="H489" s="272" t="s">
        <v>635</v>
      </c>
      <c r="I489" s="278"/>
      <c r="J489" s="66"/>
      <c r="K489" s="66"/>
      <c r="L489" s="66"/>
      <c r="M489" s="66"/>
      <c r="N489" s="66"/>
      <c r="O489" s="66"/>
      <c r="P489" s="66"/>
      <c r="Q489" s="66"/>
      <c r="R489" s="66"/>
      <c r="S489" s="66"/>
      <c r="T489" s="66"/>
      <c r="U489" s="66"/>
      <c r="V489" s="66"/>
      <c r="W489" s="66"/>
      <c r="X489" s="66"/>
    </row>
    <row r="490" spans="1:24">
      <c r="A490" s="326"/>
      <c r="B490" s="324"/>
      <c r="C490" s="218" t="s">
        <v>813</v>
      </c>
      <c r="D490" s="39"/>
      <c r="E490" s="358"/>
      <c r="F490" s="278"/>
      <c r="G490" s="278"/>
      <c r="H490" s="278"/>
      <c r="I490" s="278"/>
      <c r="J490" s="66"/>
      <c r="K490" s="66"/>
      <c r="L490" s="66"/>
      <c r="M490" s="66"/>
      <c r="N490" s="66"/>
      <c r="O490" s="66"/>
      <c r="P490" s="66"/>
      <c r="Q490" s="66"/>
      <c r="R490" s="66"/>
      <c r="S490" s="66"/>
      <c r="T490" s="66"/>
      <c r="U490" s="66"/>
      <c r="V490" s="66"/>
      <c r="W490" s="66"/>
      <c r="X490" s="66"/>
    </row>
    <row r="491" spans="1:24">
      <c r="A491" s="326"/>
      <c r="B491" s="324"/>
      <c r="C491" s="218" t="s">
        <v>814</v>
      </c>
      <c r="D491" s="39"/>
      <c r="E491" s="358"/>
      <c r="F491" s="278"/>
      <c r="G491" s="278"/>
      <c r="H491" s="278"/>
      <c r="I491" s="278"/>
      <c r="J491" s="66"/>
      <c r="K491" s="66"/>
      <c r="L491" s="66"/>
      <c r="M491" s="66"/>
      <c r="N491" s="66"/>
      <c r="O491" s="66"/>
      <c r="P491" s="66"/>
      <c r="Q491" s="66"/>
      <c r="R491" s="66"/>
      <c r="S491" s="66"/>
      <c r="T491" s="66"/>
      <c r="U491" s="66"/>
      <c r="V491" s="66"/>
      <c r="W491" s="66"/>
      <c r="X491" s="66"/>
    </row>
    <row r="492" spans="1:24">
      <c r="A492" s="326"/>
      <c r="B492" s="324"/>
      <c r="C492" s="218" t="s">
        <v>547</v>
      </c>
      <c r="D492" s="39"/>
      <c r="E492" s="373" t="s">
        <v>1051</v>
      </c>
      <c r="F492" s="303" t="s">
        <v>1175</v>
      </c>
      <c r="G492" s="275" t="s">
        <v>1021</v>
      </c>
      <c r="H492" s="278"/>
      <c r="I492" s="278"/>
      <c r="J492" s="66"/>
      <c r="K492" s="66"/>
      <c r="L492" s="66"/>
      <c r="M492" s="66"/>
      <c r="N492" s="66"/>
      <c r="O492" s="66"/>
      <c r="P492" s="66"/>
      <c r="Q492" s="66"/>
      <c r="R492" s="66"/>
      <c r="S492" s="66"/>
      <c r="T492" s="66"/>
      <c r="U492" s="66"/>
      <c r="V492" s="66"/>
      <c r="W492" s="66"/>
      <c r="X492" s="66"/>
    </row>
    <row r="493" spans="1:24">
      <c r="A493" s="326"/>
      <c r="B493" s="324"/>
      <c r="C493" s="218" t="s">
        <v>815</v>
      </c>
      <c r="D493" s="39"/>
      <c r="E493" s="358"/>
      <c r="F493" s="278"/>
      <c r="G493" s="278"/>
      <c r="H493" s="278"/>
      <c r="I493" s="278"/>
      <c r="J493" s="66"/>
      <c r="K493" s="66"/>
      <c r="L493" s="66"/>
      <c r="M493" s="66"/>
      <c r="N493" s="66"/>
      <c r="O493" s="66"/>
      <c r="P493" s="66"/>
      <c r="Q493" s="66"/>
      <c r="R493" s="66"/>
      <c r="S493" s="66"/>
      <c r="T493" s="66"/>
      <c r="U493" s="66"/>
      <c r="V493" s="66"/>
      <c r="W493" s="66"/>
      <c r="X493" s="66"/>
    </row>
    <row r="494" spans="1:24">
      <c r="A494" s="326"/>
      <c r="B494" s="324"/>
      <c r="C494" s="218" t="s">
        <v>816</v>
      </c>
      <c r="D494" s="39"/>
      <c r="E494" s="358"/>
      <c r="F494" s="278"/>
      <c r="G494" s="278"/>
      <c r="H494" s="278"/>
      <c r="I494" s="278"/>
      <c r="J494" s="66"/>
      <c r="K494" s="66"/>
      <c r="L494" s="66"/>
      <c r="M494" s="66"/>
      <c r="N494" s="66"/>
      <c r="O494" s="66"/>
      <c r="P494" s="66"/>
      <c r="Q494" s="66"/>
      <c r="R494" s="66"/>
      <c r="S494" s="66"/>
      <c r="T494" s="66"/>
      <c r="U494" s="66"/>
      <c r="V494" s="66"/>
      <c r="W494" s="66"/>
      <c r="X494" s="66"/>
    </row>
    <row r="495" spans="1:24">
      <c r="A495" s="326"/>
      <c r="B495" s="324"/>
      <c r="C495" s="218" t="s">
        <v>817</v>
      </c>
      <c r="D495" s="39"/>
      <c r="E495" s="358"/>
      <c r="F495" s="278"/>
      <c r="G495" s="278"/>
      <c r="H495" s="278"/>
      <c r="I495" s="278"/>
      <c r="J495" s="66"/>
      <c r="K495" s="66"/>
      <c r="L495" s="66"/>
      <c r="M495" s="66"/>
      <c r="N495" s="66"/>
      <c r="O495" s="66"/>
      <c r="P495" s="66"/>
      <c r="Q495" s="66"/>
      <c r="R495" s="66"/>
      <c r="S495" s="66"/>
      <c r="T495" s="66"/>
      <c r="U495" s="66"/>
      <c r="V495" s="66"/>
      <c r="W495" s="66"/>
      <c r="X495" s="66"/>
    </row>
    <row r="496" spans="1:24">
      <c r="A496" s="326"/>
      <c r="B496" s="324"/>
      <c r="C496" s="218" t="s">
        <v>818</v>
      </c>
      <c r="D496" s="39"/>
      <c r="E496" s="358"/>
      <c r="F496" s="278"/>
      <c r="G496" s="278"/>
      <c r="H496" s="278"/>
      <c r="I496" s="278"/>
      <c r="J496" s="66"/>
      <c r="K496" s="66"/>
      <c r="L496" s="66"/>
      <c r="M496" s="66"/>
      <c r="N496" s="66"/>
      <c r="O496" s="66"/>
      <c r="P496" s="66"/>
      <c r="Q496" s="66"/>
      <c r="R496" s="66"/>
      <c r="S496" s="66"/>
      <c r="T496" s="66"/>
      <c r="U496" s="66"/>
      <c r="V496" s="66"/>
      <c r="W496" s="66"/>
      <c r="X496" s="66"/>
    </row>
    <row r="497" spans="1:24">
      <c r="A497" s="326"/>
      <c r="B497" s="324"/>
      <c r="C497" s="218" t="s">
        <v>502</v>
      </c>
      <c r="D497" s="39"/>
      <c r="E497" s="358"/>
      <c r="F497" s="278"/>
      <c r="G497" s="278"/>
      <c r="H497" s="278"/>
      <c r="I497" s="278"/>
      <c r="J497" s="66"/>
      <c r="K497" s="66"/>
      <c r="L497" s="66"/>
      <c r="M497" s="66"/>
      <c r="N497" s="66"/>
      <c r="O497" s="66"/>
      <c r="P497" s="66"/>
      <c r="Q497" s="66"/>
      <c r="R497" s="66"/>
      <c r="S497" s="66"/>
      <c r="T497" s="66"/>
      <c r="U497" s="66"/>
      <c r="V497" s="66"/>
      <c r="W497" s="66"/>
      <c r="X497" s="66"/>
    </row>
    <row r="498" spans="1:24">
      <c r="A498" s="326"/>
      <c r="B498" s="325"/>
      <c r="C498" s="218" t="s">
        <v>819</v>
      </c>
      <c r="D498" s="39"/>
      <c r="E498" s="358"/>
      <c r="F498" s="278"/>
      <c r="G498" s="278"/>
      <c r="H498" s="278"/>
      <c r="I498" s="278"/>
      <c r="J498" s="66"/>
      <c r="K498" s="66"/>
      <c r="L498" s="66"/>
      <c r="M498" s="66"/>
      <c r="N498" s="66"/>
      <c r="O498" s="66"/>
      <c r="P498" s="66"/>
      <c r="Q498" s="66"/>
      <c r="R498" s="66"/>
      <c r="S498" s="66"/>
      <c r="T498" s="66"/>
      <c r="U498" s="66"/>
      <c r="V498" s="66"/>
      <c r="W498" s="66"/>
      <c r="X498" s="66"/>
    </row>
    <row r="499" spans="1:24" ht="21">
      <c r="A499" s="326"/>
      <c r="B499" s="324" t="s">
        <v>820</v>
      </c>
      <c r="C499" s="218" t="s">
        <v>821</v>
      </c>
      <c r="D499" s="39"/>
      <c r="E499" s="358"/>
      <c r="F499" s="278"/>
      <c r="G499" s="278"/>
      <c r="H499" s="278"/>
      <c r="I499" s="278"/>
      <c r="J499" s="66"/>
      <c r="K499" s="66"/>
      <c r="L499" s="66"/>
      <c r="M499" s="66"/>
      <c r="N499" s="66"/>
      <c r="O499" s="66"/>
      <c r="P499" s="66"/>
      <c r="Q499" s="66"/>
      <c r="R499" s="66"/>
      <c r="S499" s="66"/>
      <c r="T499" s="66"/>
      <c r="U499" s="66"/>
      <c r="V499" s="66"/>
      <c r="W499" s="66"/>
      <c r="X499" s="66"/>
    </row>
    <row r="500" spans="1:24" ht="21">
      <c r="A500" s="326"/>
      <c r="B500" s="324"/>
      <c r="C500" s="218" t="s">
        <v>822</v>
      </c>
      <c r="D500" s="39"/>
      <c r="E500" s="358"/>
      <c r="F500" s="278"/>
      <c r="G500" s="278"/>
      <c r="H500" s="278"/>
      <c r="I500" s="278"/>
      <c r="J500" s="66"/>
      <c r="K500" s="66"/>
      <c r="L500" s="66"/>
      <c r="M500" s="66"/>
      <c r="N500" s="66"/>
      <c r="O500" s="66"/>
      <c r="P500" s="66"/>
      <c r="Q500" s="66"/>
      <c r="R500" s="66"/>
      <c r="S500" s="66"/>
      <c r="T500" s="66"/>
      <c r="U500" s="66"/>
      <c r="V500" s="66"/>
      <c r="W500" s="66"/>
      <c r="X500" s="66"/>
    </row>
    <row r="501" spans="1:24">
      <c r="A501" s="326"/>
      <c r="B501" s="324"/>
      <c r="C501" s="218" t="s">
        <v>823</v>
      </c>
      <c r="D501" s="39"/>
      <c r="E501" s="358"/>
      <c r="F501" s="278"/>
      <c r="G501" s="278"/>
      <c r="H501" s="278"/>
      <c r="I501" s="278"/>
      <c r="J501" s="66"/>
      <c r="K501" s="66"/>
      <c r="L501" s="66"/>
      <c r="M501" s="66"/>
      <c r="N501" s="66"/>
      <c r="O501" s="66"/>
      <c r="P501" s="66"/>
      <c r="Q501" s="66"/>
      <c r="R501" s="66"/>
      <c r="S501" s="66"/>
      <c r="T501" s="66"/>
      <c r="U501" s="66"/>
      <c r="V501" s="66"/>
      <c r="W501" s="66"/>
      <c r="X501" s="66"/>
    </row>
    <row r="502" spans="1:24">
      <c r="A502" s="326"/>
      <c r="B502" s="324"/>
      <c r="C502" s="218" t="s">
        <v>824</v>
      </c>
      <c r="D502" s="39"/>
      <c r="E502" s="358"/>
      <c r="F502" s="278"/>
      <c r="G502" s="278"/>
      <c r="H502" s="278"/>
      <c r="I502" s="278"/>
      <c r="J502" s="66"/>
      <c r="K502" s="66"/>
      <c r="L502" s="66"/>
      <c r="M502" s="66"/>
      <c r="N502" s="66"/>
      <c r="O502" s="66"/>
      <c r="P502" s="66"/>
      <c r="Q502" s="66"/>
      <c r="R502" s="66"/>
      <c r="S502" s="66"/>
      <c r="T502" s="66"/>
      <c r="U502" s="66"/>
      <c r="V502" s="66"/>
      <c r="W502" s="66"/>
      <c r="X502" s="66"/>
    </row>
    <row r="503" spans="1:24">
      <c r="A503" s="326"/>
      <c r="B503" s="324"/>
      <c r="C503" s="218" t="s">
        <v>825</v>
      </c>
      <c r="D503" s="39"/>
      <c r="E503" s="366" t="s">
        <v>1176</v>
      </c>
      <c r="F503" s="272" t="s">
        <v>1177</v>
      </c>
      <c r="G503" s="272" t="s">
        <v>1021</v>
      </c>
      <c r="H503" s="272" t="s">
        <v>27</v>
      </c>
      <c r="I503" s="272" t="s">
        <v>635</v>
      </c>
      <c r="J503" s="66"/>
      <c r="K503" s="66"/>
      <c r="L503" s="66"/>
      <c r="M503" s="66"/>
      <c r="N503" s="66"/>
      <c r="O503" s="66"/>
      <c r="P503" s="66"/>
      <c r="Q503" s="66"/>
      <c r="R503" s="66"/>
      <c r="S503" s="66"/>
      <c r="T503" s="66"/>
      <c r="U503" s="66"/>
      <c r="V503" s="66"/>
      <c r="W503" s="66"/>
      <c r="X503" s="66"/>
    </row>
    <row r="504" spans="1:24">
      <c r="A504" s="327"/>
      <c r="B504" s="325"/>
      <c r="C504" s="218" t="s">
        <v>826</v>
      </c>
      <c r="D504" s="39"/>
      <c r="E504" s="366" t="s">
        <v>1178</v>
      </c>
      <c r="F504" s="272" t="s">
        <v>826</v>
      </c>
      <c r="G504" s="272" t="s">
        <v>1021</v>
      </c>
      <c r="H504" s="272" t="s">
        <v>635</v>
      </c>
      <c r="I504" s="272" t="s">
        <v>1025</v>
      </c>
      <c r="J504" s="66"/>
      <c r="K504" s="66"/>
      <c r="L504" s="66"/>
      <c r="M504" s="66"/>
      <c r="N504" s="66"/>
      <c r="O504" s="66"/>
      <c r="P504" s="66"/>
      <c r="Q504" s="66"/>
      <c r="R504" s="66"/>
      <c r="S504" s="66"/>
      <c r="T504" s="66"/>
      <c r="U504" s="66"/>
      <c r="V504" s="66"/>
      <c r="W504" s="66"/>
      <c r="X504" s="66"/>
    </row>
    <row r="505" spans="1:24">
      <c r="A505" s="326" t="s">
        <v>827</v>
      </c>
      <c r="B505" s="324" t="s">
        <v>828</v>
      </c>
      <c r="C505" s="218" t="s">
        <v>829</v>
      </c>
      <c r="D505" s="39"/>
      <c r="E505" s="369" t="s">
        <v>1179</v>
      </c>
      <c r="F505" s="275" t="s">
        <v>1180</v>
      </c>
      <c r="G505" s="66" t="s">
        <v>1017</v>
      </c>
      <c r="H505" s="278"/>
      <c r="I505" s="278"/>
      <c r="J505" s="66"/>
      <c r="K505" s="66"/>
      <c r="L505" s="66"/>
      <c r="M505" s="66"/>
      <c r="N505" s="66"/>
      <c r="O505" s="66"/>
      <c r="P505" s="66"/>
      <c r="Q505" s="66"/>
      <c r="R505" s="66"/>
      <c r="S505" s="66"/>
      <c r="T505" s="66"/>
      <c r="U505" s="66"/>
      <c r="V505" s="66"/>
      <c r="W505" s="66"/>
      <c r="X505" s="66"/>
    </row>
    <row r="506" spans="1:24">
      <c r="A506" s="326"/>
      <c r="B506" s="324"/>
      <c r="C506" s="218" t="s">
        <v>830</v>
      </c>
      <c r="D506" s="39"/>
      <c r="E506" s="369" t="s">
        <v>1181</v>
      </c>
      <c r="F506" s="275" t="s">
        <v>1182</v>
      </c>
      <c r="G506" s="66" t="s">
        <v>1183</v>
      </c>
      <c r="H506" s="278"/>
      <c r="I506" s="278"/>
      <c r="J506" s="66"/>
      <c r="K506" s="66"/>
      <c r="L506" s="66"/>
      <c r="M506" s="66"/>
      <c r="N506" s="66"/>
      <c r="O506" s="66"/>
      <c r="P506" s="66"/>
      <c r="Q506" s="66"/>
      <c r="R506" s="66"/>
      <c r="S506" s="66"/>
      <c r="T506" s="66"/>
      <c r="U506" s="66"/>
      <c r="V506" s="66"/>
      <c r="W506" s="66"/>
      <c r="X506" s="66"/>
    </row>
    <row r="507" spans="1:24">
      <c r="A507" s="326"/>
      <c r="B507" s="324"/>
      <c r="C507" s="218" t="s">
        <v>831</v>
      </c>
      <c r="D507" s="39"/>
      <c r="E507" s="358"/>
      <c r="F507" s="278"/>
      <c r="G507" s="278"/>
      <c r="H507" s="278"/>
      <c r="I507" s="278"/>
      <c r="J507" s="66"/>
      <c r="K507" s="66"/>
      <c r="L507" s="66"/>
      <c r="M507" s="66"/>
      <c r="N507" s="66"/>
      <c r="O507" s="66"/>
      <c r="P507" s="66"/>
      <c r="Q507" s="66"/>
      <c r="R507" s="66"/>
      <c r="S507" s="66"/>
      <c r="T507" s="66"/>
      <c r="U507" s="66"/>
      <c r="V507" s="66"/>
      <c r="W507" s="66"/>
      <c r="X507" s="66"/>
    </row>
    <row r="508" spans="1:24">
      <c r="A508" s="326"/>
      <c r="B508" s="324"/>
      <c r="C508" s="218" t="s">
        <v>832</v>
      </c>
      <c r="D508" s="39"/>
      <c r="E508" s="366" t="s">
        <v>1184</v>
      </c>
      <c r="F508" s="272" t="s">
        <v>1185</v>
      </c>
      <c r="G508" s="274" t="s">
        <v>1186</v>
      </c>
      <c r="H508" s="272" t="s">
        <v>1087</v>
      </c>
      <c r="I508" s="278"/>
      <c r="J508" s="66"/>
      <c r="K508" s="66"/>
      <c r="L508" s="66"/>
      <c r="M508" s="66"/>
      <c r="N508" s="66"/>
      <c r="O508" s="66"/>
      <c r="P508" s="66"/>
      <c r="Q508" s="66"/>
      <c r="R508" s="66"/>
      <c r="S508" s="66"/>
      <c r="T508" s="66"/>
      <c r="U508" s="66"/>
      <c r="V508" s="66"/>
      <c r="W508" s="66"/>
      <c r="X508" s="66"/>
    </row>
    <row r="509" spans="1:24">
      <c r="A509" s="326"/>
      <c r="B509" s="324"/>
      <c r="C509" s="218" t="s">
        <v>833</v>
      </c>
      <c r="D509" s="39"/>
      <c r="E509" s="358"/>
      <c r="F509" s="278"/>
      <c r="G509" s="278"/>
      <c r="H509" s="278"/>
      <c r="I509" s="278"/>
      <c r="J509" s="66"/>
      <c r="K509" s="66"/>
      <c r="L509" s="66"/>
      <c r="M509" s="66"/>
      <c r="N509" s="66"/>
      <c r="O509" s="66"/>
      <c r="P509" s="66"/>
      <c r="Q509" s="66"/>
      <c r="R509" s="66"/>
      <c r="S509" s="66"/>
      <c r="T509" s="66"/>
      <c r="U509" s="66"/>
      <c r="V509" s="66"/>
      <c r="W509" s="66"/>
      <c r="X509" s="66"/>
    </row>
    <row r="510" spans="1:24">
      <c r="A510" s="326"/>
      <c r="B510" s="324"/>
      <c r="C510" s="218" t="s">
        <v>834</v>
      </c>
      <c r="D510" s="39"/>
      <c r="E510" s="366" t="s">
        <v>1187</v>
      </c>
      <c r="F510" s="272" t="s">
        <v>834</v>
      </c>
      <c r="G510" s="274" t="s">
        <v>1183</v>
      </c>
      <c r="H510" s="272" t="s">
        <v>1188</v>
      </c>
      <c r="I510" s="272" t="s">
        <v>1186</v>
      </c>
      <c r="J510" s="66"/>
      <c r="K510" s="66"/>
      <c r="L510" s="66"/>
      <c r="M510" s="66"/>
      <c r="N510" s="66"/>
      <c r="O510" s="66"/>
      <c r="P510" s="66"/>
      <c r="Q510" s="66"/>
      <c r="R510" s="66"/>
      <c r="S510" s="66"/>
      <c r="T510" s="66"/>
      <c r="U510" s="66"/>
      <c r="V510" s="66"/>
      <c r="W510" s="66"/>
      <c r="X510" s="66"/>
    </row>
    <row r="511" spans="1:24">
      <c r="A511" s="326"/>
      <c r="B511" s="324"/>
      <c r="C511" s="218" t="s">
        <v>835</v>
      </c>
      <c r="D511" s="39"/>
      <c r="E511" s="358"/>
      <c r="F511" s="278"/>
      <c r="G511" s="278"/>
      <c r="H511" s="278"/>
      <c r="I511" s="278"/>
      <c r="J511" s="66"/>
      <c r="K511" s="66"/>
      <c r="L511" s="66"/>
      <c r="M511" s="66"/>
      <c r="N511" s="66"/>
      <c r="O511" s="66"/>
      <c r="P511" s="66"/>
      <c r="Q511" s="66"/>
      <c r="R511" s="66"/>
      <c r="S511" s="66"/>
      <c r="T511" s="66"/>
      <c r="U511" s="66"/>
      <c r="V511" s="66"/>
      <c r="W511" s="66"/>
      <c r="X511" s="66"/>
    </row>
    <row r="512" spans="1:24">
      <c r="A512" s="326"/>
      <c r="B512" s="324"/>
      <c r="C512" s="218" t="s">
        <v>836</v>
      </c>
      <c r="D512" s="39"/>
      <c r="E512" s="366" t="s">
        <v>1189</v>
      </c>
      <c r="F512" s="272" t="s">
        <v>1190</v>
      </c>
      <c r="G512" s="274" t="s">
        <v>1183</v>
      </c>
      <c r="H512" s="272" t="s">
        <v>1188</v>
      </c>
      <c r="I512" s="272" t="s">
        <v>969</v>
      </c>
      <c r="J512" s="66"/>
      <c r="K512" s="66"/>
      <c r="L512" s="66"/>
      <c r="M512" s="66"/>
      <c r="N512" s="66"/>
      <c r="O512" s="66"/>
      <c r="P512" s="66"/>
      <c r="Q512" s="66"/>
      <c r="R512" s="66"/>
      <c r="S512" s="66"/>
      <c r="T512" s="66"/>
      <c r="U512" s="66"/>
      <c r="V512" s="66"/>
      <c r="W512" s="66"/>
      <c r="X512" s="66"/>
    </row>
    <row r="513" spans="1:24">
      <c r="A513" s="326"/>
      <c r="B513" s="324"/>
      <c r="C513" s="218" t="s">
        <v>837</v>
      </c>
      <c r="D513" s="39"/>
      <c r="E513" s="358"/>
      <c r="F513" s="278"/>
      <c r="G513" s="278"/>
      <c r="H513" s="278"/>
      <c r="I513" s="278"/>
      <c r="J513" s="66"/>
      <c r="K513" s="66"/>
      <c r="L513" s="66"/>
      <c r="M513" s="66"/>
      <c r="N513" s="66"/>
      <c r="O513" s="66"/>
      <c r="P513" s="66"/>
      <c r="Q513" s="66"/>
      <c r="R513" s="66"/>
      <c r="S513" s="66"/>
      <c r="T513" s="66"/>
      <c r="U513" s="66"/>
      <c r="V513" s="66"/>
      <c r="W513" s="66"/>
      <c r="X513" s="66"/>
    </row>
    <row r="514" spans="1:24">
      <c r="A514" s="326"/>
      <c r="B514" s="324"/>
      <c r="C514" s="218" t="s">
        <v>838</v>
      </c>
      <c r="D514" s="39"/>
      <c r="E514" s="358"/>
      <c r="F514" s="278"/>
      <c r="G514" s="278"/>
      <c r="H514" s="278"/>
      <c r="I514" s="278"/>
      <c r="J514" s="66"/>
      <c r="K514" s="66"/>
      <c r="L514" s="66"/>
      <c r="M514" s="66"/>
      <c r="N514" s="66"/>
      <c r="O514" s="66"/>
      <c r="P514" s="66"/>
      <c r="Q514" s="66"/>
      <c r="R514" s="66"/>
      <c r="S514" s="66"/>
      <c r="T514" s="66"/>
      <c r="U514" s="66"/>
      <c r="V514" s="66"/>
      <c r="W514" s="66"/>
      <c r="X514" s="66"/>
    </row>
    <row r="515" spans="1:24">
      <c r="A515" s="326"/>
      <c r="B515" s="324"/>
      <c r="C515" s="218" t="s">
        <v>839</v>
      </c>
      <c r="D515" s="39"/>
      <c r="E515" s="369" t="s">
        <v>1191</v>
      </c>
      <c r="F515" s="275" t="s">
        <v>839</v>
      </c>
      <c r="G515" s="66" t="s">
        <v>1017</v>
      </c>
      <c r="H515" s="278"/>
      <c r="I515" s="278"/>
      <c r="J515" s="66"/>
      <c r="K515" s="66"/>
      <c r="L515" s="66"/>
      <c r="M515" s="66"/>
      <c r="N515" s="66"/>
      <c r="O515" s="66"/>
      <c r="P515" s="66"/>
      <c r="Q515" s="66"/>
      <c r="R515" s="66"/>
      <c r="S515" s="66"/>
      <c r="T515" s="66"/>
      <c r="U515" s="66"/>
      <c r="V515" s="66"/>
      <c r="W515" s="66"/>
      <c r="X515" s="66"/>
    </row>
    <row r="516" spans="1:24">
      <c r="A516" s="326"/>
      <c r="B516" s="324"/>
      <c r="C516" s="218" t="s">
        <v>840</v>
      </c>
      <c r="D516" s="39"/>
      <c r="E516" s="358"/>
      <c r="F516" s="278"/>
      <c r="G516" s="278"/>
      <c r="H516" s="278"/>
      <c r="I516" s="278"/>
      <c r="J516" s="66"/>
      <c r="K516" s="66"/>
      <c r="L516" s="66"/>
      <c r="M516" s="66"/>
      <c r="N516" s="66"/>
      <c r="O516" s="66"/>
      <c r="P516" s="66"/>
      <c r="Q516" s="66"/>
      <c r="R516" s="66"/>
      <c r="S516" s="66"/>
      <c r="T516" s="66"/>
      <c r="U516" s="66"/>
      <c r="V516" s="66"/>
      <c r="W516" s="66"/>
      <c r="X516" s="66"/>
    </row>
    <row r="517" spans="1:24">
      <c r="A517" s="326"/>
      <c r="B517" s="324"/>
      <c r="C517" s="218" t="s">
        <v>841</v>
      </c>
      <c r="D517" s="39"/>
      <c r="E517" s="358"/>
      <c r="F517" s="278"/>
      <c r="G517" s="278"/>
      <c r="H517" s="278"/>
      <c r="I517" s="278"/>
      <c r="J517" s="66"/>
      <c r="K517" s="66"/>
      <c r="L517" s="66"/>
      <c r="M517" s="66"/>
      <c r="N517" s="66"/>
      <c r="O517" s="66"/>
      <c r="P517" s="66"/>
      <c r="Q517" s="66"/>
      <c r="R517" s="66"/>
      <c r="S517" s="66"/>
      <c r="T517" s="66"/>
      <c r="U517" s="66"/>
      <c r="V517" s="66"/>
      <c r="W517" s="66"/>
      <c r="X517" s="66"/>
    </row>
    <row r="518" spans="1:24">
      <c r="A518" s="326"/>
      <c r="B518" s="325"/>
      <c r="C518" s="218" t="s">
        <v>842</v>
      </c>
      <c r="D518" s="39"/>
      <c r="E518" s="358"/>
      <c r="F518" s="278"/>
      <c r="G518" s="278"/>
      <c r="H518" s="278"/>
      <c r="I518" s="278"/>
      <c r="J518" s="66"/>
      <c r="K518" s="66"/>
      <c r="L518" s="66"/>
      <c r="M518" s="66"/>
      <c r="N518" s="66"/>
      <c r="O518" s="66"/>
      <c r="P518" s="66"/>
      <c r="Q518" s="66"/>
      <c r="R518" s="66"/>
      <c r="S518" s="66"/>
      <c r="T518" s="66"/>
      <c r="U518" s="66"/>
      <c r="V518" s="66"/>
      <c r="W518" s="66"/>
      <c r="X518" s="66"/>
    </row>
    <row r="519" spans="1:24">
      <c r="A519" s="326"/>
      <c r="B519" s="324" t="s">
        <v>843</v>
      </c>
      <c r="C519" s="218" t="s">
        <v>844</v>
      </c>
      <c r="D519" s="39"/>
      <c r="E519" s="358"/>
      <c r="F519" s="278"/>
      <c r="G519" s="278"/>
      <c r="H519" s="278"/>
      <c r="I519" s="278"/>
      <c r="J519" s="66"/>
      <c r="K519" s="66"/>
      <c r="L519" s="66"/>
      <c r="M519" s="66"/>
      <c r="N519" s="66"/>
      <c r="O519" s="66"/>
      <c r="P519" s="66"/>
      <c r="Q519" s="66"/>
      <c r="R519" s="66"/>
      <c r="S519" s="66"/>
      <c r="T519" s="66"/>
      <c r="U519" s="66"/>
      <c r="V519" s="66"/>
      <c r="W519" s="66"/>
      <c r="X519" s="66"/>
    </row>
    <row r="520" spans="1:24" ht="21">
      <c r="A520" s="326"/>
      <c r="B520" s="324"/>
      <c r="C520" s="218" t="s">
        <v>845</v>
      </c>
      <c r="D520" s="39"/>
      <c r="E520" s="358"/>
      <c r="F520" s="278"/>
      <c r="G520" s="278"/>
      <c r="H520" s="278"/>
      <c r="I520" s="278"/>
      <c r="J520" s="66"/>
      <c r="K520" s="66"/>
      <c r="L520" s="66"/>
      <c r="M520" s="66"/>
      <c r="N520" s="66"/>
      <c r="O520" s="66"/>
      <c r="P520" s="66"/>
      <c r="Q520" s="66"/>
      <c r="R520" s="66"/>
      <c r="S520" s="66"/>
      <c r="T520" s="66"/>
      <c r="U520" s="66"/>
      <c r="V520" s="66"/>
      <c r="W520" s="66"/>
      <c r="X520" s="66"/>
    </row>
    <row r="521" spans="1:24">
      <c r="A521" s="326"/>
      <c r="B521" s="324"/>
      <c r="C521" s="218" t="s">
        <v>846</v>
      </c>
      <c r="D521" s="39"/>
      <c r="E521" s="358"/>
      <c r="F521" s="278"/>
      <c r="G521" s="278"/>
      <c r="H521" s="278"/>
      <c r="I521" s="278"/>
      <c r="J521" s="66"/>
      <c r="K521" s="66"/>
      <c r="L521" s="66"/>
      <c r="M521" s="66"/>
      <c r="N521" s="66"/>
      <c r="O521" s="66"/>
      <c r="P521" s="66"/>
      <c r="Q521" s="66"/>
      <c r="R521" s="66"/>
      <c r="S521" s="66"/>
      <c r="T521" s="66"/>
      <c r="U521" s="66"/>
      <c r="V521" s="66"/>
      <c r="W521" s="66"/>
      <c r="X521" s="66"/>
    </row>
    <row r="522" spans="1:24">
      <c r="A522" s="326"/>
      <c r="B522" s="324"/>
      <c r="C522" s="218" t="s">
        <v>847</v>
      </c>
      <c r="D522" s="39"/>
      <c r="E522" s="358"/>
      <c r="F522" s="278"/>
      <c r="G522" s="278"/>
      <c r="H522" s="278"/>
      <c r="I522" s="278"/>
      <c r="J522" s="66"/>
      <c r="K522" s="66"/>
      <c r="L522" s="66"/>
      <c r="M522" s="66"/>
      <c r="N522" s="66"/>
      <c r="O522" s="66"/>
      <c r="P522" s="66"/>
      <c r="Q522" s="66"/>
      <c r="R522" s="66"/>
      <c r="S522" s="66"/>
      <c r="T522" s="66"/>
      <c r="U522" s="66"/>
      <c r="V522" s="66"/>
      <c r="W522" s="66"/>
      <c r="X522" s="66"/>
    </row>
    <row r="523" spans="1:24">
      <c r="A523" s="326"/>
      <c r="B523" s="324"/>
      <c r="C523" s="218" t="s">
        <v>848</v>
      </c>
      <c r="D523" s="39"/>
      <c r="E523" s="358"/>
      <c r="F523" s="278"/>
      <c r="G523" s="278"/>
      <c r="H523" s="278"/>
      <c r="I523" s="278"/>
      <c r="J523" s="66"/>
      <c r="K523" s="66"/>
      <c r="L523" s="66"/>
      <c r="M523" s="66"/>
      <c r="N523" s="66"/>
      <c r="O523" s="66"/>
      <c r="P523" s="66"/>
      <c r="Q523" s="66"/>
      <c r="R523" s="66"/>
      <c r="S523" s="66"/>
      <c r="T523" s="66"/>
      <c r="U523" s="66"/>
      <c r="V523" s="66"/>
      <c r="W523" s="66"/>
      <c r="X523" s="66"/>
    </row>
    <row r="524" spans="1:24">
      <c r="A524" s="326"/>
      <c r="B524" s="324"/>
      <c r="C524" s="218" t="s">
        <v>849</v>
      </c>
      <c r="D524" s="39"/>
      <c r="E524" s="358"/>
      <c r="F524" s="278"/>
      <c r="G524" s="278"/>
      <c r="H524" s="278"/>
      <c r="I524" s="278"/>
      <c r="J524" s="66"/>
      <c r="K524" s="66"/>
      <c r="L524" s="66"/>
      <c r="M524" s="66"/>
      <c r="N524" s="66"/>
      <c r="O524" s="66"/>
      <c r="P524" s="66"/>
      <c r="Q524" s="66"/>
      <c r="R524" s="66"/>
      <c r="S524" s="66"/>
      <c r="T524" s="66"/>
      <c r="U524" s="66"/>
      <c r="V524" s="66"/>
      <c r="W524" s="66"/>
      <c r="X524" s="66"/>
    </row>
    <row r="525" spans="1:24">
      <c r="A525" s="326"/>
      <c r="B525" s="324"/>
      <c r="C525" s="218" t="s">
        <v>850</v>
      </c>
      <c r="D525" s="39"/>
      <c r="E525" s="358"/>
      <c r="F525" s="278"/>
      <c r="G525" s="278"/>
      <c r="H525" s="278"/>
      <c r="I525" s="278"/>
      <c r="J525" s="66"/>
      <c r="K525" s="66"/>
      <c r="L525" s="66"/>
      <c r="M525" s="66"/>
      <c r="N525" s="66"/>
      <c r="O525" s="66"/>
      <c r="P525" s="66"/>
      <c r="Q525" s="66"/>
      <c r="R525" s="66"/>
      <c r="S525" s="66"/>
      <c r="T525" s="66"/>
      <c r="U525" s="66"/>
      <c r="V525" s="66"/>
      <c r="W525" s="66"/>
      <c r="X525" s="66"/>
    </row>
    <row r="526" spans="1:24" ht="21">
      <c r="A526" s="326"/>
      <c r="B526" s="324"/>
      <c r="C526" s="218" t="s">
        <v>851</v>
      </c>
      <c r="D526" s="39"/>
      <c r="E526" s="358"/>
      <c r="F526" s="278"/>
      <c r="G526" s="278"/>
      <c r="H526" s="278"/>
      <c r="I526" s="278"/>
      <c r="J526" s="66"/>
      <c r="K526" s="66"/>
      <c r="L526" s="66"/>
      <c r="M526" s="66"/>
      <c r="N526" s="66"/>
      <c r="O526" s="66"/>
      <c r="P526" s="66"/>
      <c r="Q526" s="66"/>
      <c r="R526" s="66"/>
      <c r="S526" s="66"/>
      <c r="T526" s="66"/>
      <c r="U526" s="66"/>
      <c r="V526" s="66"/>
      <c r="W526" s="66"/>
      <c r="X526" s="66"/>
    </row>
    <row r="527" spans="1:24">
      <c r="A527" s="326"/>
      <c r="B527" s="324"/>
      <c r="C527" s="218" t="s">
        <v>852</v>
      </c>
      <c r="D527" s="39"/>
      <c r="E527" s="358"/>
      <c r="F527" s="278"/>
      <c r="G527" s="278"/>
      <c r="H527" s="278"/>
      <c r="I527" s="278"/>
      <c r="J527" s="66"/>
      <c r="K527" s="66"/>
      <c r="L527" s="66"/>
      <c r="M527" s="66"/>
      <c r="N527" s="66"/>
      <c r="O527" s="66"/>
      <c r="P527" s="66"/>
      <c r="Q527" s="66"/>
      <c r="R527" s="66"/>
      <c r="S527" s="66"/>
      <c r="T527" s="66"/>
      <c r="U527" s="66"/>
      <c r="V527" s="66"/>
      <c r="W527" s="66"/>
      <c r="X527" s="66"/>
    </row>
    <row r="528" spans="1:24">
      <c r="A528" s="326"/>
      <c r="B528" s="324"/>
      <c r="C528" s="218" t="s">
        <v>853</v>
      </c>
      <c r="D528" s="39"/>
      <c r="E528" s="358"/>
      <c r="F528" s="278"/>
      <c r="G528" s="278"/>
      <c r="H528" s="278"/>
      <c r="I528" s="278"/>
      <c r="J528" s="66"/>
      <c r="K528" s="66"/>
      <c r="L528" s="66"/>
      <c r="M528" s="66"/>
      <c r="N528" s="66"/>
      <c r="O528" s="66"/>
      <c r="P528" s="66"/>
      <c r="Q528" s="66"/>
      <c r="R528" s="66"/>
      <c r="S528" s="66"/>
      <c r="T528" s="66"/>
      <c r="U528" s="66"/>
      <c r="V528" s="66"/>
      <c r="W528" s="66"/>
      <c r="X528" s="66"/>
    </row>
    <row r="529" spans="1:24">
      <c r="A529" s="326"/>
      <c r="B529" s="325"/>
      <c r="C529" s="218" t="s">
        <v>854</v>
      </c>
      <c r="D529" s="39"/>
      <c r="E529" s="358"/>
      <c r="F529" s="278"/>
      <c r="G529" s="278"/>
      <c r="H529" s="278"/>
      <c r="I529" s="278"/>
      <c r="J529" s="66"/>
      <c r="K529" s="66"/>
      <c r="L529" s="66"/>
      <c r="M529" s="66"/>
      <c r="N529" s="66"/>
      <c r="O529" s="66"/>
      <c r="P529" s="66"/>
      <c r="Q529" s="66"/>
      <c r="R529" s="66"/>
      <c r="S529" s="66"/>
      <c r="T529" s="66"/>
      <c r="U529" s="66"/>
      <c r="V529" s="66"/>
      <c r="W529" s="66"/>
      <c r="X529" s="66"/>
    </row>
    <row r="530" spans="1:24">
      <c r="A530" s="326"/>
      <c r="B530" s="324" t="s">
        <v>855</v>
      </c>
      <c r="C530" s="218" t="s">
        <v>856</v>
      </c>
      <c r="D530" s="39"/>
      <c r="E530" s="358"/>
      <c r="F530" s="278"/>
      <c r="G530" s="278"/>
      <c r="H530" s="278"/>
      <c r="I530" s="278"/>
      <c r="J530" s="66"/>
      <c r="K530" s="66"/>
      <c r="L530" s="66"/>
      <c r="M530" s="66"/>
      <c r="N530" s="66"/>
      <c r="O530" s="66"/>
      <c r="P530" s="66"/>
      <c r="Q530" s="66"/>
      <c r="R530" s="66"/>
      <c r="S530" s="66"/>
      <c r="T530" s="66"/>
      <c r="U530" s="66"/>
      <c r="V530" s="66"/>
      <c r="W530" s="66"/>
      <c r="X530" s="66"/>
    </row>
    <row r="531" spans="1:24">
      <c r="A531" s="326"/>
      <c r="B531" s="324"/>
      <c r="C531" s="218" t="s">
        <v>857</v>
      </c>
      <c r="D531" s="39"/>
      <c r="E531" s="358"/>
      <c r="F531" s="278"/>
      <c r="G531" s="278"/>
      <c r="H531" s="278"/>
      <c r="I531" s="278"/>
      <c r="J531" s="66"/>
      <c r="K531" s="66"/>
      <c r="L531" s="66"/>
      <c r="M531" s="66"/>
      <c r="N531" s="66"/>
      <c r="O531" s="66"/>
      <c r="P531" s="66"/>
      <c r="Q531" s="66"/>
      <c r="R531" s="66"/>
      <c r="S531" s="66"/>
      <c r="T531" s="66"/>
      <c r="U531" s="66"/>
      <c r="V531" s="66"/>
      <c r="W531" s="66"/>
      <c r="X531" s="66"/>
    </row>
    <row r="532" spans="1:24">
      <c r="A532" s="326"/>
      <c r="B532" s="324"/>
      <c r="C532" s="218" t="s">
        <v>858</v>
      </c>
      <c r="D532" s="39"/>
      <c r="E532" s="358"/>
      <c r="F532" s="278"/>
      <c r="G532" s="278"/>
      <c r="H532" s="278"/>
      <c r="I532" s="278"/>
      <c r="J532" s="66"/>
      <c r="K532" s="66"/>
      <c r="L532" s="66"/>
      <c r="M532" s="66"/>
      <c r="N532" s="66"/>
      <c r="O532" s="66"/>
      <c r="P532" s="66"/>
      <c r="Q532" s="66"/>
      <c r="R532" s="66"/>
      <c r="S532" s="66"/>
      <c r="T532" s="66"/>
      <c r="U532" s="66"/>
      <c r="V532" s="66"/>
      <c r="W532" s="66"/>
      <c r="X532" s="66"/>
    </row>
    <row r="533" spans="1:24">
      <c r="A533" s="326"/>
      <c r="B533" s="324"/>
      <c r="C533" s="218" t="s">
        <v>859</v>
      </c>
      <c r="D533" s="39"/>
      <c r="E533" s="358"/>
      <c r="F533" s="278"/>
      <c r="G533" s="278"/>
      <c r="H533" s="278"/>
      <c r="I533" s="278"/>
      <c r="J533" s="66"/>
      <c r="K533" s="66"/>
      <c r="L533" s="66"/>
      <c r="M533" s="66"/>
      <c r="N533" s="66"/>
      <c r="O533" s="66"/>
      <c r="P533" s="66"/>
      <c r="Q533" s="66"/>
      <c r="R533" s="66"/>
      <c r="S533" s="66"/>
      <c r="T533" s="66"/>
      <c r="U533" s="66"/>
      <c r="V533" s="66"/>
      <c r="W533" s="66"/>
      <c r="X533" s="66"/>
    </row>
    <row r="534" spans="1:24">
      <c r="A534" s="326"/>
      <c r="B534" s="325"/>
      <c r="C534" s="218" t="s">
        <v>860</v>
      </c>
      <c r="D534" s="39"/>
      <c r="E534" s="358"/>
      <c r="F534" s="278"/>
      <c r="G534" s="278"/>
      <c r="H534" s="278"/>
      <c r="I534" s="278"/>
      <c r="J534" s="66"/>
      <c r="K534" s="66"/>
      <c r="L534" s="66"/>
      <c r="M534" s="66"/>
      <c r="N534" s="66"/>
      <c r="O534" s="66"/>
      <c r="P534" s="66"/>
      <c r="Q534" s="66"/>
      <c r="R534" s="66"/>
      <c r="S534" s="66"/>
      <c r="T534" s="66"/>
      <c r="U534" s="66"/>
      <c r="V534" s="66"/>
      <c r="W534" s="66"/>
      <c r="X534" s="66"/>
    </row>
    <row r="535" spans="1:24">
      <c r="A535" s="326"/>
      <c r="B535" s="324" t="s">
        <v>861</v>
      </c>
      <c r="C535" s="251" t="s">
        <v>862</v>
      </c>
      <c r="D535" s="39"/>
      <c r="E535" s="358"/>
      <c r="F535" s="278"/>
      <c r="G535" s="278"/>
      <c r="H535" s="278"/>
      <c r="I535" s="278"/>
      <c r="J535" s="66"/>
      <c r="K535" s="66"/>
      <c r="L535" s="66"/>
      <c r="M535" s="66"/>
      <c r="N535" s="66"/>
      <c r="O535" s="66"/>
      <c r="P535" s="66"/>
      <c r="Q535" s="66"/>
      <c r="R535" s="66"/>
      <c r="S535" s="66"/>
      <c r="T535" s="66"/>
      <c r="U535" s="66"/>
      <c r="V535" s="66"/>
      <c r="W535" s="66"/>
      <c r="X535" s="66"/>
    </row>
    <row r="536" spans="1:24">
      <c r="A536" s="326"/>
      <c r="B536" s="324"/>
      <c r="C536" s="251" t="s">
        <v>864</v>
      </c>
      <c r="D536" s="39"/>
      <c r="E536" s="358"/>
      <c r="F536" s="278"/>
      <c r="G536" s="278"/>
      <c r="H536" s="278"/>
      <c r="I536" s="278"/>
      <c r="J536" s="66"/>
      <c r="K536" s="66"/>
      <c r="L536" s="66"/>
      <c r="M536" s="66"/>
      <c r="N536" s="66"/>
      <c r="O536" s="66"/>
      <c r="P536" s="66"/>
      <c r="Q536" s="66"/>
      <c r="R536" s="66"/>
      <c r="S536" s="66"/>
      <c r="T536" s="66"/>
      <c r="U536" s="66"/>
      <c r="V536" s="66"/>
      <c r="W536" s="66"/>
      <c r="X536" s="66"/>
    </row>
    <row r="537" spans="1:24">
      <c r="A537" s="326"/>
      <c r="B537" s="324"/>
      <c r="C537" s="251" t="s">
        <v>866</v>
      </c>
      <c r="D537" s="39"/>
      <c r="E537" s="358"/>
      <c r="F537" s="278"/>
      <c r="G537" s="278"/>
      <c r="H537" s="278"/>
      <c r="I537" s="278"/>
      <c r="J537" s="66"/>
      <c r="K537" s="66"/>
      <c r="L537" s="66"/>
      <c r="M537" s="66"/>
      <c r="N537" s="66"/>
      <c r="O537" s="66"/>
      <c r="P537" s="66"/>
      <c r="Q537" s="66"/>
      <c r="R537" s="66"/>
      <c r="S537" s="66"/>
      <c r="T537" s="66"/>
      <c r="U537" s="66"/>
      <c r="V537" s="66"/>
      <c r="W537" s="66"/>
      <c r="X537" s="66"/>
    </row>
    <row r="538" spans="1:24">
      <c r="A538" s="326"/>
      <c r="B538" s="324"/>
      <c r="C538" s="252" t="s">
        <v>868</v>
      </c>
      <c r="D538" s="39"/>
      <c r="E538" s="358"/>
      <c r="F538" s="278"/>
      <c r="G538" s="278"/>
      <c r="H538" s="278"/>
      <c r="I538" s="278"/>
      <c r="J538" s="66"/>
      <c r="K538" s="66"/>
      <c r="L538" s="66"/>
      <c r="M538" s="66"/>
      <c r="N538" s="66"/>
      <c r="O538" s="66"/>
      <c r="P538" s="66"/>
      <c r="Q538" s="66"/>
      <c r="R538" s="66"/>
      <c r="S538" s="66"/>
      <c r="T538" s="66"/>
      <c r="U538" s="66"/>
      <c r="V538" s="66"/>
      <c r="W538" s="66"/>
      <c r="X538" s="66"/>
    </row>
    <row r="539" spans="1:24">
      <c r="A539" s="326"/>
      <c r="B539" s="324"/>
      <c r="C539" s="252" t="s">
        <v>870</v>
      </c>
      <c r="D539" s="39"/>
      <c r="E539" s="358"/>
      <c r="F539" s="278"/>
      <c r="G539" s="278"/>
      <c r="H539" s="278"/>
      <c r="I539" s="278"/>
      <c r="J539" s="66"/>
      <c r="K539" s="66"/>
      <c r="L539" s="66"/>
      <c r="M539" s="66"/>
      <c r="N539" s="66"/>
      <c r="O539" s="66"/>
      <c r="P539" s="66"/>
      <c r="Q539" s="66"/>
      <c r="R539" s="66"/>
      <c r="S539" s="66"/>
      <c r="T539" s="66"/>
      <c r="U539" s="66"/>
      <c r="V539" s="66"/>
      <c r="W539" s="66"/>
      <c r="X539" s="66"/>
    </row>
    <row r="540" spans="1:24">
      <c r="A540" s="326"/>
      <c r="B540" s="324"/>
      <c r="C540" s="252" t="s">
        <v>872</v>
      </c>
      <c r="D540" s="39"/>
      <c r="E540" s="358"/>
      <c r="F540" s="278"/>
      <c r="G540" s="278"/>
      <c r="H540" s="278"/>
      <c r="I540" s="278"/>
      <c r="J540" s="66"/>
      <c r="K540" s="66"/>
      <c r="L540" s="66"/>
      <c r="M540" s="66"/>
      <c r="N540" s="66"/>
      <c r="O540" s="66"/>
      <c r="P540" s="66"/>
      <c r="Q540" s="66"/>
      <c r="R540" s="66"/>
      <c r="S540" s="66"/>
      <c r="T540" s="66"/>
      <c r="U540" s="66"/>
      <c r="V540" s="66"/>
      <c r="W540" s="66"/>
      <c r="X540" s="66"/>
    </row>
    <row r="541" spans="1:24">
      <c r="A541" s="326"/>
      <c r="B541" s="324"/>
      <c r="C541" s="252" t="s">
        <v>874</v>
      </c>
      <c r="D541" s="39"/>
      <c r="E541" s="358"/>
      <c r="F541" s="278"/>
      <c r="G541" s="278"/>
      <c r="H541" s="278"/>
      <c r="I541" s="278"/>
      <c r="J541" s="66"/>
      <c r="K541" s="66"/>
      <c r="L541" s="66"/>
      <c r="M541" s="66"/>
      <c r="N541" s="66"/>
      <c r="O541" s="66"/>
      <c r="P541" s="66"/>
      <c r="Q541" s="66"/>
      <c r="R541" s="66"/>
      <c r="S541" s="66"/>
      <c r="T541" s="66"/>
      <c r="U541" s="66"/>
      <c r="V541" s="66"/>
      <c r="W541" s="66"/>
      <c r="X541" s="66"/>
    </row>
    <row r="542" spans="1:24">
      <c r="A542" s="326"/>
      <c r="B542" s="324"/>
      <c r="C542" s="252" t="s">
        <v>876</v>
      </c>
      <c r="D542" s="39"/>
      <c r="E542" s="358"/>
      <c r="F542" s="278"/>
      <c r="G542" s="278"/>
      <c r="H542" s="278"/>
      <c r="I542" s="278"/>
      <c r="J542" s="66"/>
      <c r="K542" s="66"/>
      <c r="L542" s="66"/>
      <c r="M542" s="66"/>
      <c r="N542" s="66"/>
      <c r="O542" s="66"/>
      <c r="P542" s="66"/>
      <c r="Q542" s="66"/>
      <c r="R542" s="66"/>
      <c r="S542" s="66"/>
      <c r="T542" s="66"/>
      <c r="U542" s="66"/>
      <c r="V542" s="66"/>
      <c r="W542" s="66"/>
      <c r="X542" s="66"/>
    </row>
    <row r="543" spans="1:24">
      <c r="A543" s="326"/>
      <c r="B543" s="324"/>
      <c r="C543" s="252" t="s">
        <v>878</v>
      </c>
      <c r="D543" s="39"/>
      <c r="E543" s="358"/>
      <c r="F543" s="278"/>
      <c r="G543" s="278"/>
      <c r="H543" s="278"/>
      <c r="I543" s="278"/>
      <c r="J543" s="66"/>
      <c r="K543" s="66"/>
      <c r="L543" s="66"/>
      <c r="M543" s="66"/>
      <c r="N543" s="66"/>
      <c r="O543" s="66"/>
      <c r="P543" s="66"/>
      <c r="Q543" s="66"/>
      <c r="R543" s="66"/>
      <c r="S543" s="66"/>
      <c r="T543" s="66"/>
      <c r="U543" s="66"/>
      <c r="V543" s="66"/>
      <c r="W543" s="66"/>
      <c r="X543" s="66"/>
    </row>
    <row r="544" spans="1:24">
      <c r="A544" s="326"/>
      <c r="B544" s="324"/>
      <c r="C544" s="252" t="s">
        <v>880</v>
      </c>
      <c r="D544" s="39"/>
      <c r="E544" s="358"/>
      <c r="F544" s="278"/>
      <c r="G544" s="278"/>
      <c r="H544" s="278"/>
      <c r="I544" s="278"/>
      <c r="J544" s="66"/>
      <c r="K544" s="66"/>
      <c r="L544" s="66"/>
      <c r="M544" s="66"/>
      <c r="N544" s="66"/>
      <c r="O544" s="66"/>
      <c r="P544" s="66"/>
      <c r="Q544" s="66"/>
      <c r="R544" s="66"/>
      <c r="S544" s="66"/>
      <c r="T544" s="66"/>
      <c r="U544" s="66"/>
      <c r="V544" s="66"/>
      <c r="W544" s="66"/>
      <c r="X544" s="66"/>
    </row>
    <row r="545" spans="1:24">
      <c r="A545" s="326"/>
      <c r="B545" s="324"/>
      <c r="C545" s="252" t="s">
        <v>882</v>
      </c>
      <c r="D545" s="39"/>
      <c r="E545" s="358"/>
      <c r="F545" s="278"/>
      <c r="G545" s="278"/>
      <c r="H545" s="278"/>
      <c r="I545" s="278"/>
      <c r="J545" s="66"/>
      <c r="K545" s="66"/>
      <c r="L545" s="66"/>
      <c r="M545" s="66"/>
      <c r="N545" s="66"/>
      <c r="O545" s="66"/>
      <c r="P545" s="66"/>
      <c r="Q545" s="66"/>
      <c r="R545" s="66"/>
      <c r="S545" s="66"/>
      <c r="T545" s="66"/>
      <c r="U545" s="66"/>
      <c r="V545" s="66"/>
      <c r="W545" s="66"/>
      <c r="X545" s="66"/>
    </row>
    <row r="546" spans="1:24">
      <c r="A546" s="326"/>
      <c r="B546" s="325"/>
      <c r="C546" s="252" t="s">
        <v>884</v>
      </c>
      <c r="D546" s="39"/>
      <c r="E546" s="358"/>
      <c r="F546" s="278"/>
      <c r="G546" s="278"/>
      <c r="H546" s="278"/>
      <c r="I546" s="278"/>
      <c r="J546" s="66"/>
      <c r="K546" s="66"/>
      <c r="L546" s="66"/>
      <c r="M546" s="66"/>
      <c r="N546" s="66"/>
      <c r="O546" s="66"/>
      <c r="P546" s="66"/>
      <c r="Q546" s="66"/>
      <c r="R546" s="66"/>
      <c r="S546" s="66"/>
      <c r="T546" s="66"/>
      <c r="U546" s="66"/>
      <c r="V546" s="66"/>
      <c r="W546" s="66"/>
      <c r="X546" s="66"/>
    </row>
    <row r="547" spans="1:24">
      <c r="A547" s="326"/>
      <c r="B547" s="324" t="s">
        <v>886</v>
      </c>
      <c r="C547" s="218" t="s">
        <v>887</v>
      </c>
      <c r="D547" s="39"/>
      <c r="E547" s="369" t="s">
        <v>1192</v>
      </c>
      <c r="F547" s="275" t="s">
        <v>886</v>
      </c>
      <c r="G547" s="66" t="s">
        <v>1115</v>
      </c>
      <c r="H547" s="278"/>
      <c r="I547" s="278"/>
      <c r="J547" s="66"/>
      <c r="K547" s="66"/>
      <c r="L547" s="66"/>
      <c r="M547" s="66"/>
      <c r="N547" s="66"/>
      <c r="O547" s="66"/>
      <c r="P547" s="66"/>
      <c r="Q547" s="66"/>
      <c r="R547" s="66"/>
      <c r="S547" s="66"/>
      <c r="T547" s="66"/>
      <c r="U547" s="66"/>
      <c r="V547" s="66"/>
      <c r="W547" s="66"/>
      <c r="X547" s="66"/>
    </row>
    <row r="548" spans="1:24">
      <c r="A548" s="326"/>
      <c r="B548" s="324"/>
      <c r="C548" s="218" t="s">
        <v>888</v>
      </c>
      <c r="D548" s="39"/>
      <c r="E548" s="366" t="s">
        <v>1193</v>
      </c>
      <c r="F548" s="272" t="s">
        <v>1194</v>
      </c>
      <c r="G548" s="274" t="s">
        <v>1115</v>
      </c>
      <c r="H548" s="272" t="s">
        <v>15</v>
      </c>
      <c r="I548" s="278"/>
      <c r="J548" s="66"/>
      <c r="K548" s="66"/>
      <c r="L548" s="66"/>
      <c r="M548" s="66"/>
      <c r="N548" s="66"/>
      <c r="O548" s="66"/>
      <c r="P548" s="66"/>
      <c r="Q548" s="66"/>
      <c r="R548" s="66"/>
      <c r="S548" s="66"/>
      <c r="T548" s="66"/>
      <c r="U548" s="66"/>
      <c r="V548" s="66"/>
      <c r="W548" s="66"/>
      <c r="X548" s="66"/>
    </row>
    <row r="549" spans="1:24">
      <c r="A549" s="326"/>
      <c r="B549" s="324"/>
      <c r="C549" s="218" t="s">
        <v>889</v>
      </c>
      <c r="D549" s="39"/>
      <c r="E549" s="369" t="s">
        <v>1195</v>
      </c>
      <c r="F549" s="275" t="s">
        <v>1196</v>
      </c>
      <c r="G549" s="66" t="s">
        <v>1115</v>
      </c>
      <c r="H549" s="278"/>
      <c r="I549" s="278"/>
      <c r="J549" s="66"/>
      <c r="K549" s="66"/>
      <c r="L549" s="66"/>
      <c r="M549" s="66"/>
      <c r="N549" s="66"/>
      <c r="O549" s="66"/>
      <c r="P549" s="66"/>
      <c r="Q549" s="66"/>
      <c r="R549" s="66"/>
      <c r="S549" s="66"/>
      <c r="T549" s="66"/>
      <c r="U549" s="66"/>
      <c r="V549" s="66"/>
      <c r="W549" s="66"/>
      <c r="X549" s="66"/>
    </row>
    <row r="550" spans="1:24">
      <c r="A550" s="326"/>
      <c r="B550" s="324"/>
      <c r="C550" s="218" t="s">
        <v>890</v>
      </c>
      <c r="D550" s="39"/>
      <c r="E550" s="366" t="s">
        <v>1197</v>
      </c>
      <c r="F550" s="272" t="s">
        <v>1198</v>
      </c>
      <c r="G550" s="274" t="s">
        <v>635</v>
      </c>
      <c r="H550" s="274" t="s">
        <v>1115</v>
      </c>
      <c r="I550" s="278"/>
      <c r="J550" s="66"/>
      <c r="K550" s="66"/>
      <c r="L550" s="66"/>
      <c r="M550" s="66"/>
      <c r="N550" s="66"/>
      <c r="O550" s="66"/>
      <c r="P550" s="66"/>
      <c r="Q550" s="66"/>
      <c r="R550" s="66"/>
      <c r="S550" s="66"/>
      <c r="T550" s="66"/>
      <c r="U550" s="66"/>
      <c r="V550" s="66"/>
      <c r="W550" s="66"/>
      <c r="X550" s="66"/>
    </row>
    <row r="551" spans="1:24">
      <c r="A551" s="326"/>
      <c r="B551" s="324"/>
      <c r="C551" s="218" t="s">
        <v>891</v>
      </c>
      <c r="D551" s="39"/>
      <c r="E551" s="368" t="s">
        <v>1199</v>
      </c>
      <c r="F551" s="294" t="s">
        <v>1200</v>
      </c>
      <c r="G551" s="295" t="s">
        <v>1115</v>
      </c>
      <c r="H551" s="278"/>
      <c r="I551" s="278"/>
      <c r="J551" s="66"/>
      <c r="K551" s="66"/>
      <c r="L551" s="66"/>
      <c r="M551" s="66"/>
      <c r="N551" s="66"/>
      <c r="O551" s="66"/>
      <c r="P551" s="66"/>
      <c r="Q551" s="66"/>
      <c r="R551" s="66"/>
      <c r="S551" s="66"/>
      <c r="T551" s="66"/>
      <c r="U551" s="66"/>
      <c r="V551" s="66"/>
      <c r="W551" s="66"/>
      <c r="X551" s="66"/>
    </row>
    <row r="552" spans="1:24">
      <c r="A552" s="326"/>
      <c r="B552" s="324"/>
      <c r="C552" s="218" t="s">
        <v>892</v>
      </c>
      <c r="D552" s="39"/>
      <c r="E552" s="369" t="s">
        <v>1201</v>
      </c>
      <c r="F552" s="275" t="s">
        <v>1202</v>
      </c>
      <c r="G552" s="66" t="s">
        <v>1115</v>
      </c>
      <c r="H552" s="278"/>
      <c r="I552" s="278"/>
      <c r="J552" s="66"/>
      <c r="K552" s="66"/>
      <c r="L552" s="66"/>
      <c r="M552" s="66"/>
      <c r="N552" s="66"/>
      <c r="O552" s="66"/>
      <c r="P552" s="66"/>
      <c r="Q552" s="66"/>
      <c r="R552" s="66"/>
      <c r="S552" s="66"/>
      <c r="T552" s="66"/>
      <c r="U552" s="66"/>
      <c r="V552" s="66"/>
      <c r="W552" s="66"/>
      <c r="X552" s="66"/>
    </row>
    <row r="553" spans="1:24">
      <c r="A553" s="326"/>
      <c r="B553" s="324"/>
      <c r="C553" s="218" t="s">
        <v>893</v>
      </c>
      <c r="D553" s="39"/>
      <c r="E553" s="358"/>
      <c r="F553" s="278"/>
      <c r="G553" s="278"/>
      <c r="H553" s="278"/>
      <c r="I553" s="278"/>
      <c r="J553" s="66"/>
      <c r="K553" s="66"/>
      <c r="L553" s="66"/>
      <c r="M553" s="66"/>
      <c r="N553" s="66"/>
      <c r="O553" s="66"/>
      <c r="P553" s="66"/>
      <c r="Q553" s="66"/>
      <c r="R553" s="66"/>
      <c r="S553" s="66"/>
      <c r="T553" s="66"/>
      <c r="U553" s="66"/>
      <c r="V553" s="66"/>
      <c r="W553" s="66"/>
      <c r="X553" s="66"/>
    </row>
    <row r="554" spans="1:24">
      <c r="A554" s="326"/>
      <c r="B554" s="325"/>
      <c r="C554" s="218" t="s">
        <v>894</v>
      </c>
      <c r="D554" s="39"/>
      <c r="E554" s="369" t="s">
        <v>1203</v>
      </c>
      <c r="F554" s="275" t="s">
        <v>1204</v>
      </c>
      <c r="G554" s="66" t="s">
        <v>1115</v>
      </c>
      <c r="H554" s="278"/>
      <c r="I554" s="278"/>
      <c r="J554" s="66"/>
      <c r="K554" s="66"/>
      <c r="L554" s="66"/>
      <c r="M554" s="66"/>
      <c r="N554" s="66"/>
      <c r="O554" s="66"/>
      <c r="P554" s="66"/>
      <c r="Q554" s="66"/>
      <c r="R554" s="66"/>
      <c r="S554" s="66"/>
      <c r="T554" s="66"/>
      <c r="U554" s="66"/>
      <c r="V554" s="66"/>
      <c r="W554" s="66"/>
      <c r="X554" s="66"/>
    </row>
    <row r="555" spans="1:24">
      <c r="A555" s="326"/>
      <c r="B555" s="324" t="s">
        <v>895</v>
      </c>
      <c r="C555" s="218" t="s">
        <v>896</v>
      </c>
      <c r="D555" s="39"/>
      <c r="E555" s="358"/>
      <c r="F555" s="278"/>
      <c r="G555" s="278"/>
      <c r="H555" s="278"/>
      <c r="I555" s="278"/>
      <c r="J555" s="66"/>
      <c r="K555" s="66"/>
      <c r="L555" s="66"/>
      <c r="M555" s="66"/>
      <c r="N555" s="66"/>
      <c r="O555" s="66"/>
      <c r="P555" s="66"/>
      <c r="Q555" s="66"/>
      <c r="R555" s="66"/>
      <c r="S555" s="66"/>
      <c r="T555" s="66"/>
      <c r="U555" s="66"/>
      <c r="V555" s="66"/>
      <c r="W555" s="66"/>
      <c r="X555" s="66"/>
    </row>
    <row r="556" spans="1:24">
      <c r="A556" s="326"/>
      <c r="B556" s="324"/>
      <c r="C556" s="218" t="s">
        <v>897</v>
      </c>
      <c r="D556" s="39"/>
      <c r="E556" s="358"/>
      <c r="F556" s="278"/>
      <c r="G556" s="278"/>
      <c r="H556" s="278"/>
      <c r="I556" s="278"/>
      <c r="J556" s="66"/>
      <c r="K556" s="66"/>
      <c r="L556" s="66"/>
      <c r="M556" s="66"/>
      <c r="N556" s="66"/>
      <c r="O556" s="66"/>
      <c r="P556" s="66"/>
      <c r="Q556" s="66"/>
      <c r="R556" s="66"/>
      <c r="S556" s="66"/>
      <c r="T556" s="66"/>
      <c r="U556" s="66"/>
      <c r="V556" s="66"/>
      <c r="W556" s="66"/>
      <c r="X556" s="66"/>
    </row>
    <row r="557" spans="1:24">
      <c r="A557" s="326"/>
      <c r="B557" s="324"/>
      <c r="C557" s="218" t="s">
        <v>898</v>
      </c>
      <c r="D557" s="39"/>
      <c r="E557" s="358"/>
      <c r="F557" s="278"/>
      <c r="G557" s="278"/>
      <c r="H557" s="278"/>
      <c r="I557" s="278"/>
      <c r="J557" s="66"/>
      <c r="K557" s="66"/>
      <c r="L557" s="66"/>
      <c r="M557" s="66"/>
      <c r="N557" s="66"/>
      <c r="O557" s="66"/>
      <c r="P557" s="66"/>
      <c r="Q557" s="66"/>
      <c r="R557" s="66"/>
      <c r="S557" s="66"/>
      <c r="T557" s="66"/>
      <c r="U557" s="66"/>
      <c r="V557" s="66"/>
      <c r="W557" s="66"/>
      <c r="X557" s="66"/>
    </row>
    <row r="558" spans="1:24">
      <c r="A558" s="326"/>
      <c r="B558" s="324"/>
      <c r="C558" s="218" t="s">
        <v>899</v>
      </c>
      <c r="D558" s="39"/>
      <c r="E558" s="358"/>
      <c r="F558" s="278"/>
      <c r="G558" s="278"/>
      <c r="H558" s="278"/>
      <c r="I558" s="278"/>
      <c r="J558" s="66"/>
      <c r="K558" s="66"/>
      <c r="L558" s="66"/>
      <c r="M558" s="66"/>
      <c r="N558" s="66"/>
      <c r="O558" s="66"/>
      <c r="P558" s="66"/>
      <c r="Q558" s="66"/>
      <c r="R558" s="66"/>
      <c r="S558" s="66"/>
      <c r="T558" s="66"/>
      <c r="U558" s="66"/>
      <c r="V558" s="66"/>
      <c r="W558" s="66"/>
      <c r="X558" s="66"/>
    </row>
    <row r="559" spans="1:24">
      <c r="A559" s="326"/>
      <c r="B559" s="324"/>
      <c r="C559" s="218" t="s">
        <v>157</v>
      </c>
      <c r="D559" s="39"/>
      <c r="E559" s="358"/>
      <c r="F559" s="278"/>
      <c r="G559" s="278"/>
      <c r="H559" s="278"/>
      <c r="I559" s="278"/>
      <c r="J559" s="66"/>
      <c r="K559" s="66"/>
      <c r="L559" s="66"/>
      <c r="M559" s="66"/>
      <c r="N559" s="66"/>
      <c r="O559" s="66"/>
      <c r="P559" s="66"/>
      <c r="Q559" s="66"/>
      <c r="R559" s="66"/>
      <c r="S559" s="66"/>
      <c r="T559" s="66"/>
      <c r="U559" s="66"/>
      <c r="V559" s="66"/>
      <c r="W559" s="66"/>
      <c r="X559" s="66"/>
    </row>
    <row r="560" spans="1:24">
      <c r="A560" s="326"/>
      <c r="B560" s="324"/>
      <c r="C560" s="218" t="s">
        <v>900</v>
      </c>
      <c r="D560" s="39"/>
      <c r="E560" s="358"/>
      <c r="F560" s="278"/>
      <c r="G560" s="278"/>
      <c r="H560" s="278"/>
      <c r="I560" s="278"/>
      <c r="J560" s="66"/>
      <c r="K560" s="66"/>
      <c r="L560" s="66"/>
      <c r="M560" s="66"/>
      <c r="N560" s="66"/>
      <c r="O560" s="66"/>
      <c r="P560" s="66"/>
      <c r="Q560" s="66"/>
      <c r="R560" s="66"/>
      <c r="S560" s="66"/>
      <c r="T560" s="66"/>
      <c r="U560" s="66"/>
      <c r="V560" s="66"/>
      <c r="W560" s="66"/>
      <c r="X560" s="66"/>
    </row>
    <row r="561" spans="1:24">
      <c r="A561" s="326"/>
      <c r="B561" s="324"/>
      <c r="C561" s="218" t="s">
        <v>901</v>
      </c>
      <c r="D561" s="39"/>
      <c r="E561" s="366" t="s">
        <v>1205</v>
      </c>
      <c r="F561" s="272" t="s">
        <v>1206</v>
      </c>
      <c r="G561" s="274" t="s">
        <v>635</v>
      </c>
      <c r="H561" s="274" t="s">
        <v>1023</v>
      </c>
      <c r="I561" s="272" t="s">
        <v>1087</v>
      </c>
      <c r="J561" s="66"/>
      <c r="K561" s="66"/>
      <c r="L561" s="66"/>
      <c r="M561" s="66"/>
      <c r="N561" s="66"/>
      <c r="O561" s="66"/>
      <c r="P561" s="66"/>
      <c r="Q561" s="66"/>
      <c r="R561" s="66"/>
      <c r="S561" s="66"/>
      <c r="T561" s="66"/>
      <c r="U561" s="66"/>
      <c r="V561" s="66"/>
      <c r="W561" s="66"/>
      <c r="X561" s="66"/>
    </row>
    <row r="562" spans="1:24">
      <c r="A562" s="326"/>
      <c r="B562" s="324"/>
      <c r="C562" s="218" t="s">
        <v>902</v>
      </c>
      <c r="D562" s="39"/>
      <c r="E562" s="358"/>
      <c r="F562" s="278"/>
      <c r="G562" s="278"/>
      <c r="H562" s="278"/>
      <c r="I562" s="278"/>
      <c r="J562" s="66"/>
      <c r="K562" s="66"/>
      <c r="L562" s="66"/>
      <c r="M562" s="66"/>
      <c r="N562" s="66"/>
      <c r="O562" s="66"/>
      <c r="P562" s="66"/>
      <c r="Q562" s="66"/>
      <c r="R562" s="66"/>
      <c r="S562" s="66"/>
      <c r="T562" s="66"/>
      <c r="U562" s="66"/>
      <c r="V562" s="66"/>
      <c r="W562" s="66"/>
      <c r="X562" s="66"/>
    </row>
    <row r="563" spans="1:24">
      <c r="A563" s="326"/>
      <c r="B563" s="324"/>
      <c r="C563" s="218" t="s">
        <v>903</v>
      </c>
      <c r="D563" s="39"/>
      <c r="E563" s="358"/>
      <c r="F563" s="278"/>
      <c r="G563" s="278"/>
      <c r="H563" s="278"/>
      <c r="I563" s="278"/>
      <c r="J563" s="66"/>
      <c r="K563" s="66"/>
      <c r="L563" s="66"/>
      <c r="M563" s="66"/>
      <c r="N563" s="66"/>
      <c r="O563" s="66"/>
      <c r="P563" s="66"/>
      <c r="Q563" s="66"/>
      <c r="R563" s="66"/>
      <c r="S563" s="66"/>
      <c r="T563" s="66"/>
      <c r="U563" s="66"/>
      <c r="V563" s="66"/>
      <c r="W563" s="66"/>
      <c r="X563" s="66"/>
    </row>
    <row r="564" spans="1:24">
      <c r="A564" s="326"/>
      <c r="B564" s="324"/>
      <c r="C564" s="39"/>
      <c r="D564" s="253" t="s">
        <v>904</v>
      </c>
      <c r="E564" s="358"/>
      <c r="F564" s="278"/>
      <c r="G564" s="278"/>
      <c r="H564" s="278"/>
      <c r="I564" s="278"/>
      <c r="J564" s="66"/>
      <c r="K564" s="66"/>
      <c r="L564" s="66"/>
      <c r="M564" s="66"/>
      <c r="N564" s="66"/>
      <c r="O564" s="66"/>
      <c r="P564" s="66"/>
      <c r="Q564" s="66"/>
      <c r="R564" s="66"/>
      <c r="S564" s="66"/>
      <c r="T564" s="66"/>
      <c r="U564" s="66"/>
      <c r="V564" s="66"/>
      <c r="W564" s="66"/>
      <c r="X564" s="66"/>
    </row>
    <row r="565" spans="1:24">
      <c r="A565" s="326"/>
      <c r="B565" s="324"/>
      <c r="C565" s="39"/>
      <c r="D565" s="254" t="s">
        <v>906</v>
      </c>
      <c r="E565" s="358"/>
      <c r="F565" s="278"/>
      <c r="G565" s="278"/>
      <c r="H565" s="278"/>
      <c r="I565" s="278"/>
      <c r="J565" s="66"/>
      <c r="K565" s="66"/>
      <c r="L565" s="66"/>
      <c r="M565" s="66"/>
      <c r="N565" s="66"/>
      <c r="O565" s="66"/>
      <c r="P565" s="66"/>
      <c r="Q565" s="66"/>
      <c r="R565" s="66"/>
      <c r="S565" s="66"/>
      <c r="T565" s="66"/>
      <c r="U565" s="66"/>
      <c r="V565" s="66"/>
      <c r="W565" s="66"/>
      <c r="X565" s="66"/>
    </row>
    <row r="566" spans="1:24">
      <c r="A566" s="326"/>
      <c r="B566" s="324"/>
      <c r="C566" s="39"/>
      <c r="D566" s="254" t="s">
        <v>908</v>
      </c>
      <c r="E566" s="358"/>
      <c r="F566" s="278"/>
      <c r="G566" s="278"/>
      <c r="H566" s="278"/>
      <c r="I566" s="278"/>
      <c r="J566" s="66"/>
      <c r="K566" s="66"/>
      <c r="L566" s="66"/>
      <c r="M566" s="66"/>
      <c r="N566" s="66"/>
      <c r="O566" s="66"/>
      <c r="P566" s="66"/>
      <c r="Q566" s="66"/>
      <c r="R566" s="66"/>
      <c r="S566" s="66"/>
      <c r="T566" s="66"/>
      <c r="U566" s="66"/>
      <c r="V566" s="66"/>
      <c r="W566" s="66"/>
      <c r="X566" s="66"/>
    </row>
    <row r="567" spans="1:24">
      <c r="A567" s="326"/>
      <c r="B567" s="324"/>
      <c r="C567" s="39"/>
      <c r="D567" s="254" t="s">
        <v>910</v>
      </c>
      <c r="E567" s="358"/>
      <c r="F567" s="278"/>
      <c r="G567" s="278"/>
      <c r="H567" s="278"/>
      <c r="I567" s="278"/>
      <c r="J567" s="66"/>
      <c r="K567" s="66"/>
      <c r="L567" s="66"/>
      <c r="M567" s="66"/>
      <c r="N567" s="66"/>
      <c r="O567" s="66"/>
      <c r="P567" s="66"/>
      <c r="Q567" s="66"/>
      <c r="R567" s="66"/>
      <c r="S567" s="66"/>
      <c r="T567" s="66"/>
      <c r="U567" s="66"/>
      <c r="V567" s="66"/>
      <c r="W567" s="66"/>
      <c r="X567" s="66"/>
    </row>
    <row r="568" spans="1:24">
      <c r="A568" s="326"/>
      <c r="B568" s="324"/>
      <c r="C568" s="39"/>
      <c r="D568" s="254" t="s">
        <v>912</v>
      </c>
      <c r="E568" s="358"/>
      <c r="F568" s="278"/>
      <c r="G568" s="278"/>
      <c r="H568" s="278"/>
      <c r="I568" s="278"/>
      <c r="J568" s="66"/>
      <c r="K568" s="66"/>
      <c r="L568" s="66"/>
      <c r="M568" s="66"/>
      <c r="N568" s="66"/>
      <c r="O568" s="66"/>
      <c r="P568" s="66"/>
      <c r="Q568" s="66"/>
      <c r="R568" s="66"/>
      <c r="S568" s="66"/>
      <c r="T568" s="66"/>
      <c r="U568" s="66"/>
      <c r="V568" s="66"/>
      <c r="W568" s="66"/>
      <c r="X568" s="66"/>
    </row>
    <row r="569" spans="1:24">
      <c r="A569" s="326"/>
      <c r="B569" s="324"/>
      <c r="C569" s="39"/>
      <c r="D569" s="254" t="s">
        <v>914</v>
      </c>
      <c r="E569" s="358"/>
      <c r="F569" s="278"/>
      <c r="G569" s="278"/>
      <c r="H569" s="278"/>
      <c r="I569" s="278"/>
      <c r="J569" s="66"/>
      <c r="K569" s="66"/>
      <c r="L569" s="66"/>
      <c r="M569" s="66"/>
      <c r="N569" s="66"/>
      <c r="O569" s="66"/>
      <c r="P569" s="66"/>
      <c r="Q569" s="66"/>
      <c r="R569" s="66"/>
      <c r="S569" s="66"/>
      <c r="T569" s="66"/>
      <c r="U569" s="66"/>
      <c r="V569" s="66"/>
      <c r="W569" s="66"/>
      <c r="X569" s="66"/>
    </row>
    <row r="570" spans="1:24">
      <c r="A570" s="326"/>
      <c r="B570" s="324"/>
      <c r="C570" s="39"/>
      <c r="D570" s="254" t="s">
        <v>916</v>
      </c>
      <c r="E570" s="358"/>
      <c r="F570" s="278"/>
      <c r="G570" s="278"/>
      <c r="H570" s="278"/>
      <c r="I570" s="278"/>
      <c r="J570" s="66"/>
      <c r="K570" s="66"/>
      <c r="L570" s="66"/>
      <c r="M570" s="66"/>
      <c r="N570" s="66"/>
      <c r="O570" s="66"/>
      <c r="P570" s="66"/>
      <c r="Q570" s="66"/>
      <c r="R570" s="66"/>
      <c r="S570" s="66"/>
      <c r="T570" s="66"/>
      <c r="U570" s="66"/>
      <c r="V570" s="66"/>
      <c r="W570" s="66"/>
      <c r="X570" s="66"/>
    </row>
    <row r="571" spans="1:24">
      <c r="A571" s="326"/>
      <c r="B571" s="324"/>
      <c r="C571" s="39"/>
      <c r="D571" s="254" t="s">
        <v>918</v>
      </c>
      <c r="E571" s="358"/>
      <c r="F571" s="278"/>
      <c r="G571" s="278"/>
      <c r="H571" s="278"/>
      <c r="I571" s="278"/>
      <c r="J571" s="66"/>
      <c r="K571" s="66"/>
      <c r="L571" s="66"/>
      <c r="M571" s="66"/>
      <c r="N571" s="66"/>
      <c r="O571" s="66"/>
      <c r="P571" s="66"/>
      <c r="Q571" s="66"/>
      <c r="R571" s="66"/>
      <c r="S571" s="66"/>
      <c r="T571" s="66"/>
      <c r="U571" s="66"/>
      <c r="V571" s="66"/>
      <c r="W571" s="66"/>
      <c r="X571" s="66"/>
    </row>
    <row r="572" spans="1:24">
      <c r="A572" s="326"/>
      <c r="B572" s="324"/>
      <c r="C572" s="39"/>
      <c r="D572" s="254" t="s">
        <v>920</v>
      </c>
      <c r="E572" s="358"/>
      <c r="F572" s="278"/>
      <c r="G572" s="278"/>
      <c r="H572" s="278"/>
      <c r="I572" s="278"/>
      <c r="J572" s="66"/>
      <c r="K572" s="66"/>
      <c r="L572" s="66"/>
      <c r="M572" s="66"/>
      <c r="N572" s="66"/>
      <c r="O572" s="66"/>
      <c r="P572" s="66"/>
      <c r="Q572" s="66"/>
      <c r="R572" s="66"/>
      <c r="S572" s="66"/>
      <c r="T572" s="66"/>
      <c r="U572" s="66"/>
      <c r="V572" s="66"/>
      <c r="W572" s="66"/>
      <c r="X572" s="66"/>
    </row>
    <row r="573" spans="1:24">
      <c r="A573" s="326"/>
      <c r="B573" s="324"/>
      <c r="C573" s="85" t="s">
        <v>922</v>
      </c>
      <c r="D573" s="39"/>
      <c r="E573" s="358"/>
      <c r="F573" s="278"/>
      <c r="G573" s="278"/>
      <c r="H573" s="278"/>
      <c r="I573" s="278"/>
      <c r="J573" s="66"/>
      <c r="K573" s="66"/>
      <c r="L573" s="66"/>
      <c r="M573" s="66"/>
      <c r="N573" s="66"/>
      <c r="O573" s="66"/>
      <c r="P573" s="66"/>
      <c r="Q573" s="66"/>
      <c r="R573" s="66"/>
      <c r="S573" s="66"/>
      <c r="T573" s="66"/>
      <c r="U573" s="66"/>
      <c r="V573" s="66"/>
      <c r="W573" s="66"/>
      <c r="X573" s="66"/>
    </row>
    <row r="574" spans="1:24">
      <c r="A574" s="326"/>
      <c r="B574" s="324"/>
      <c r="C574" s="218" t="s">
        <v>923</v>
      </c>
      <c r="D574" s="39"/>
      <c r="E574" s="358"/>
      <c r="F574" s="278"/>
      <c r="G574" s="278"/>
      <c r="H574" s="278"/>
      <c r="I574" s="278"/>
      <c r="J574" s="66"/>
      <c r="K574" s="66"/>
      <c r="L574" s="66"/>
      <c r="M574" s="66"/>
      <c r="N574" s="66"/>
      <c r="O574" s="66"/>
      <c r="P574" s="66"/>
      <c r="Q574" s="66"/>
      <c r="R574" s="66"/>
      <c r="S574" s="66"/>
      <c r="T574" s="66"/>
      <c r="U574" s="66"/>
      <c r="V574" s="66"/>
      <c r="W574" s="66"/>
      <c r="X574" s="66"/>
    </row>
    <row r="575" spans="1:24">
      <c r="A575" s="326"/>
      <c r="B575" s="324"/>
      <c r="C575" s="218" t="s">
        <v>924</v>
      </c>
      <c r="D575" s="39"/>
      <c r="E575" s="358"/>
      <c r="F575" s="278"/>
      <c r="G575" s="278"/>
      <c r="H575" s="278"/>
      <c r="I575" s="278"/>
      <c r="J575" s="66"/>
      <c r="K575" s="66"/>
      <c r="L575" s="66"/>
      <c r="M575" s="66"/>
      <c r="N575" s="66"/>
      <c r="O575" s="66"/>
      <c r="P575" s="66"/>
      <c r="Q575" s="66"/>
      <c r="R575" s="66"/>
      <c r="S575" s="66"/>
      <c r="T575" s="66"/>
      <c r="U575" s="66"/>
      <c r="V575" s="66"/>
      <c r="W575" s="66"/>
      <c r="X575" s="66"/>
    </row>
    <row r="576" spans="1:24">
      <c r="A576" s="326"/>
      <c r="B576" s="324"/>
      <c r="C576" s="218" t="s">
        <v>925</v>
      </c>
      <c r="D576" s="39"/>
      <c r="E576" s="358"/>
      <c r="F576" s="278"/>
      <c r="G576" s="278"/>
      <c r="H576" s="278"/>
      <c r="I576" s="278"/>
      <c r="J576" s="66"/>
      <c r="K576" s="66"/>
      <c r="L576" s="66"/>
      <c r="M576" s="66"/>
      <c r="N576" s="66"/>
      <c r="O576" s="66"/>
      <c r="P576" s="66"/>
      <c r="Q576" s="66"/>
      <c r="R576" s="66"/>
      <c r="S576" s="66"/>
      <c r="T576" s="66"/>
      <c r="U576" s="66"/>
      <c r="V576" s="66"/>
      <c r="W576" s="66"/>
      <c r="X576" s="66"/>
    </row>
    <row r="577" spans="1:24">
      <c r="A577" s="326"/>
      <c r="B577" s="324"/>
      <c r="C577" s="218" t="s">
        <v>926</v>
      </c>
      <c r="D577" s="39"/>
      <c r="E577" s="358"/>
      <c r="F577" s="278"/>
      <c r="G577" s="278"/>
      <c r="H577" s="278"/>
      <c r="I577" s="278"/>
      <c r="J577" s="66"/>
      <c r="K577" s="66"/>
      <c r="L577" s="66"/>
      <c r="M577" s="66"/>
      <c r="N577" s="66"/>
      <c r="O577" s="66"/>
      <c r="P577" s="66"/>
      <c r="Q577" s="66"/>
      <c r="R577" s="66"/>
      <c r="S577" s="66"/>
      <c r="T577" s="66"/>
      <c r="U577" s="66"/>
      <c r="V577" s="66"/>
      <c r="W577" s="66"/>
      <c r="X577" s="66"/>
    </row>
    <row r="578" spans="1:24">
      <c r="A578" s="326"/>
      <c r="B578" s="324"/>
      <c r="C578" s="218" t="s">
        <v>927</v>
      </c>
      <c r="D578" s="39"/>
      <c r="E578" s="358"/>
      <c r="F578" s="278"/>
      <c r="G578" s="278"/>
      <c r="H578" s="278"/>
      <c r="I578" s="278"/>
      <c r="J578" s="66"/>
      <c r="K578" s="66"/>
      <c r="L578" s="66"/>
      <c r="M578" s="66"/>
      <c r="N578" s="66"/>
      <c r="O578" s="66"/>
      <c r="P578" s="66"/>
      <c r="Q578" s="66"/>
      <c r="R578" s="66"/>
      <c r="S578" s="66"/>
      <c r="T578" s="66"/>
      <c r="U578" s="66"/>
      <c r="V578" s="66"/>
      <c r="W578" s="66"/>
      <c r="X578" s="66"/>
    </row>
    <row r="579" spans="1:24">
      <c r="A579" s="326"/>
      <c r="B579" s="324"/>
      <c r="C579" s="218" t="s">
        <v>928</v>
      </c>
      <c r="D579" s="39"/>
      <c r="E579" s="358"/>
      <c r="F579" s="278"/>
      <c r="G579" s="278"/>
      <c r="H579" s="278"/>
      <c r="I579" s="278"/>
      <c r="J579" s="66"/>
      <c r="K579" s="66"/>
      <c r="L579" s="66"/>
      <c r="M579" s="66"/>
      <c r="N579" s="66"/>
      <c r="O579" s="66"/>
      <c r="P579" s="66"/>
      <c r="Q579" s="66"/>
      <c r="R579" s="66"/>
      <c r="S579" s="66"/>
      <c r="T579" s="66"/>
      <c r="U579" s="66"/>
      <c r="V579" s="66"/>
      <c r="W579" s="66"/>
      <c r="X579" s="66"/>
    </row>
    <row r="580" spans="1:24">
      <c r="A580" s="326"/>
      <c r="B580" s="324"/>
      <c r="C580" s="218" t="s">
        <v>929</v>
      </c>
      <c r="D580" s="39"/>
      <c r="E580" s="366" t="s">
        <v>1207</v>
      </c>
      <c r="F580" s="272" t="s">
        <v>929</v>
      </c>
      <c r="G580" s="274" t="s">
        <v>1183</v>
      </c>
      <c r="H580" s="272" t="s">
        <v>1186</v>
      </c>
      <c r="I580" s="272" t="s">
        <v>15</v>
      </c>
      <c r="J580" s="66"/>
      <c r="K580" s="66"/>
      <c r="L580" s="66"/>
      <c r="M580" s="66"/>
      <c r="N580" s="66"/>
      <c r="O580" s="66"/>
      <c r="P580" s="66"/>
      <c r="Q580" s="66"/>
      <c r="R580" s="66"/>
      <c r="S580" s="66"/>
      <c r="T580" s="66"/>
      <c r="U580" s="66"/>
      <c r="V580" s="66"/>
      <c r="W580" s="66"/>
      <c r="X580" s="66"/>
    </row>
    <row r="581" spans="1:24">
      <c r="A581" s="326"/>
      <c r="B581" s="324"/>
      <c r="C581" s="218" t="s">
        <v>930</v>
      </c>
      <c r="D581" s="39"/>
      <c r="E581" s="358"/>
      <c r="F581" s="278"/>
      <c r="G581" s="278"/>
      <c r="H581" s="278"/>
      <c r="I581" s="278"/>
      <c r="J581" s="66"/>
      <c r="K581" s="66"/>
      <c r="L581" s="66"/>
      <c r="M581" s="66"/>
      <c r="N581" s="66"/>
      <c r="O581" s="66"/>
      <c r="P581" s="66"/>
      <c r="Q581" s="66"/>
      <c r="R581" s="66"/>
      <c r="S581" s="66"/>
      <c r="T581" s="66"/>
      <c r="U581" s="66"/>
      <c r="V581" s="66"/>
      <c r="W581" s="66"/>
      <c r="X581" s="66"/>
    </row>
    <row r="582" spans="1:24">
      <c r="A582" s="326"/>
      <c r="B582" s="324"/>
      <c r="C582" s="218" t="s">
        <v>931</v>
      </c>
      <c r="D582" s="39"/>
      <c r="E582" s="358"/>
      <c r="F582" s="278"/>
      <c r="G582" s="278"/>
      <c r="H582" s="278"/>
      <c r="I582" s="278"/>
      <c r="J582" s="66"/>
      <c r="K582" s="66"/>
      <c r="L582" s="66"/>
      <c r="M582" s="66"/>
      <c r="N582" s="66"/>
      <c r="O582" s="66"/>
      <c r="P582" s="66"/>
      <c r="Q582" s="66"/>
      <c r="R582" s="66"/>
      <c r="S582" s="66"/>
      <c r="T582" s="66"/>
      <c r="U582" s="66"/>
      <c r="V582" s="66"/>
      <c r="W582" s="66"/>
      <c r="X582" s="66"/>
    </row>
    <row r="583" spans="1:24">
      <c r="A583" s="326"/>
      <c r="B583" s="324"/>
      <c r="C583" s="218" t="s">
        <v>932</v>
      </c>
      <c r="D583" s="39"/>
      <c r="E583" s="358"/>
      <c r="F583" s="278"/>
      <c r="G583" s="278"/>
      <c r="H583" s="278"/>
      <c r="I583" s="278"/>
      <c r="J583" s="66"/>
      <c r="K583" s="66"/>
      <c r="L583" s="66"/>
      <c r="M583" s="66"/>
      <c r="N583" s="66"/>
      <c r="O583" s="66"/>
      <c r="P583" s="66"/>
      <c r="Q583" s="66"/>
      <c r="R583" s="66"/>
      <c r="S583" s="66"/>
      <c r="T583" s="66"/>
      <c r="U583" s="66"/>
      <c r="V583" s="66"/>
      <c r="W583" s="66"/>
      <c r="X583" s="66"/>
    </row>
    <row r="584" spans="1:24">
      <c r="A584" s="326"/>
      <c r="B584" s="324"/>
      <c r="C584" s="218" t="s">
        <v>933</v>
      </c>
      <c r="D584" s="39"/>
      <c r="E584" s="358"/>
      <c r="F584" s="278"/>
      <c r="G584" s="278"/>
      <c r="H584" s="278"/>
      <c r="I584" s="278"/>
      <c r="J584" s="66"/>
      <c r="K584" s="66"/>
      <c r="L584" s="66"/>
      <c r="M584" s="66"/>
      <c r="N584" s="66"/>
      <c r="O584" s="66"/>
      <c r="P584" s="66"/>
      <c r="Q584" s="66"/>
      <c r="R584" s="66"/>
      <c r="S584" s="66"/>
      <c r="T584" s="66"/>
      <c r="U584" s="66"/>
      <c r="V584" s="66"/>
      <c r="W584" s="66"/>
      <c r="X584" s="66"/>
    </row>
    <row r="585" spans="1:24">
      <c r="A585" s="326"/>
      <c r="B585" s="324"/>
      <c r="C585" s="218" t="s">
        <v>934</v>
      </c>
      <c r="D585" s="39"/>
      <c r="E585" s="358"/>
      <c r="F585" s="278"/>
      <c r="G585" s="278"/>
      <c r="H585" s="278"/>
      <c r="I585" s="278"/>
      <c r="J585" s="66"/>
      <c r="K585" s="66"/>
      <c r="L585" s="66"/>
      <c r="M585" s="66"/>
      <c r="N585" s="66"/>
      <c r="O585" s="66"/>
      <c r="P585" s="66"/>
      <c r="Q585" s="66"/>
      <c r="R585" s="66"/>
      <c r="S585" s="66"/>
      <c r="T585" s="66"/>
      <c r="U585" s="66"/>
      <c r="V585" s="66"/>
      <c r="W585" s="66"/>
      <c r="X585" s="66"/>
    </row>
    <row r="586" spans="1:24">
      <c r="A586" s="327"/>
      <c r="B586" s="325"/>
      <c r="C586" s="218" t="s">
        <v>935</v>
      </c>
      <c r="D586" s="39"/>
      <c r="E586" s="358"/>
      <c r="F586" s="278"/>
      <c r="G586" s="278"/>
      <c r="H586" s="278"/>
      <c r="I586" s="278"/>
      <c r="J586" s="66"/>
      <c r="K586" s="66"/>
      <c r="L586" s="66"/>
      <c r="M586" s="66"/>
      <c r="N586" s="66"/>
      <c r="O586" s="66"/>
      <c r="P586" s="66"/>
      <c r="Q586" s="66"/>
      <c r="R586" s="66"/>
      <c r="S586" s="66"/>
      <c r="T586" s="66"/>
      <c r="U586" s="66"/>
      <c r="V586" s="66"/>
      <c r="W586" s="66"/>
      <c r="X586" s="66"/>
    </row>
    <row r="587" spans="1:24">
      <c r="E587" s="358"/>
      <c r="F587" s="278"/>
      <c r="G587" s="278"/>
      <c r="H587" s="278"/>
      <c r="I587" s="278"/>
      <c r="J587" s="66"/>
      <c r="K587" s="66"/>
      <c r="L587" s="66"/>
      <c r="M587" s="66"/>
      <c r="N587" s="66"/>
      <c r="O587" s="66"/>
      <c r="P587" s="66"/>
      <c r="Q587" s="66"/>
      <c r="R587" s="66"/>
      <c r="S587" s="66"/>
      <c r="T587" s="66"/>
      <c r="U587" s="66"/>
      <c r="V587" s="66"/>
      <c r="W587" s="66"/>
      <c r="X587" s="66"/>
    </row>
    <row r="588" spans="1:24">
      <c r="E588" s="358"/>
      <c r="F588" s="278"/>
      <c r="G588" s="278"/>
      <c r="H588" s="278"/>
      <c r="I588" s="278"/>
      <c r="J588" s="66"/>
      <c r="K588" s="66"/>
      <c r="L588" s="66"/>
      <c r="M588" s="66"/>
      <c r="N588" s="66"/>
      <c r="O588" s="66"/>
      <c r="P588" s="66"/>
      <c r="Q588" s="66"/>
      <c r="R588" s="66"/>
      <c r="S588" s="66"/>
      <c r="T588" s="66"/>
      <c r="U588" s="66"/>
      <c r="V588" s="66"/>
      <c r="W588" s="66"/>
      <c r="X588" s="66"/>
    </row>
    <row r="589" spans="1:24">
      <c r="E589" s="358"/>
      <c r="F589" s="278"/>
      <c r="G589" s="278"/>
      <c r="H589" s="278"/>
      <c r="I589" s="278"/>
      <c r="J589" s="66"/>
      <c r="K589" s="66"/>
      <c r="L589" s="66"/>
      <c r="M589" s="66"/>
      <c r="N589" s="66"/>
      <c r="O589" s="66"/>
      <c r="P589" s="66"/>
      <c r="Q589" s="66"/>
      <c r="R589" s="66"/>
      <c r="S589" s="66"/>
      <c r="T589" s="66"/>
      <c r="U589" s="66"/>
      <c r="V589" s="66"/>
      <c r="W589" s="66"/>
      <c r="X589" s="66"/>
    </row>
    <row r="590" spans="1:24">
      <c r="E590" s="358"/>
      <c r="F590" s="278"/>
      <c r="G590" s="278"/>
      <c r="H590" s="278"/>
      <c r="I590" s="278"/>
      <c r="J590" s="66"/>
      <c r="K590" s="66"/>
      <c r="L590" s="66"/>
      <c r="M590" s="66"/>
      <c r="N590" s="66"/>
      <c r="O590" s="66"/>
      <c r="P590" s="66"/>
      <c r="Q590" s="66"/>
      <c r="R590" s="66"/>
      <c r="S590" s="66"/>
      <c r="T590" s="66"/>
      <c r="U590" s="66"/>
      <c r="V590" s="66"/>
      <c r="W590" s="66"/>
      <c r="X590" s="66"/>
    </row>
    <row r="591" spans="1:24">
      <c r="E591" s="358"/>
      <c r="F591" s="278"/>
      <c r="G591" s="278"/>
      <c r="H591" s="278"/>
      <c r="I591" s="278"/>
      <c r="J591" s="66"/>
      <c r="K591" s="66"/>
      <c r="L591" s="66"/>
      <c r="M591" s="66"/>
      <c r="N591" s="66"/>
      <c r="O591" s="66"/>
      <c r="P591" s="66"/>
      <c r="Q591" s="66"/>
      <c r="R591" s="66"/>
      <c r="S591" s="66"/>
      <c r="T591" s="66"/>
      <c r="U591" s="66"/>
      <c r="V591" s="66"/>
      <c r="W591" s="66"/>
      <c r="X591" s="66"/>
    </row>
    <row r="592" spans="1:24">
      <c r="E592" s="358"/>
      <c r="F592" s="278"/>
      <c r="G592" s="278"/>
      <c r="H592" s="278"/>
      <c r="I592" s="278"/>
      <c r="J592" s="66"/>
      <c r="K592" s="66"/>
      <c r="L592" s="66"/>
      <c r="M592" s="66"/>
      <c r="N592" s="66"/>
      <c r="O592" s="66"/>
      <c r="P592" s="66"/>
      <c r="Q592" s="66"/>
      <c r="R592" s="66"/>
      <c r="S592" s="66"/>
      <c r="T592" s="66"/>
      <c r="U592" s="66"/>
      <c r="V592" s="66"/>
      <c r="W592" s="66"/>
      <c r="X592" s="66"/>
    </row>
    <row r="593" spans="5:24">
      <c r="E593" s="358"/>
      <c r="F593" s="278"/>
      <c r="G593" s="278"/>
      <c r="H593" s="278"/>
      <c r="I593" s="278"/>
      <c r="J593" s="66"/>
      <c r="K593" s="66"/>
      <c r="L593" s="66"/>
      <c r="M593" s="66"/>
      <c r="N593" s="66"/>
      <c r="O593" s="66"/>
      <c r="P593" s="66"/>
      <c r="Q593" s="66"/>
      <c r="R593" s="66"/>
      <c r="S593" s="66"/>
      <c r="T593" s="66"/>
      <c r="U593" s="66"/>
      <c r="V593" s="66"/>
      <c r="W593" s="66"/>
      <c r="X593" s="66"/>
    </row>
    <row r="594" spans="5:24">
      <c r="E594" s="358"/>
      <c r="F594" s="278"/>
      <c r="G594" s="278"/>
      <c r="H594" s="278"/>
      <c r="I594" s="278"/>
      <c r="J594" s="66"/>
      <c r="K594" s="66"/>
      <c r="L594" s="66"/>
      <c r="M594" s="66"/>
      <c r="N594" s="66"/>
      <c r="O594" s="66"/>
      <c r="P594" s="66"/>
      <c r="Q594" s="66"/>
      <c r="R594" s="66"/>
      <c r="S594" s="66"/>
      <c r="T594" s="66"/>
      <c r="U594" s="66"/>
      <c r="V594" s="66"/>
      <c r="W594" s="66"/>
      <c r="X594" s="66"/>
    </row>
    <row r="595" spans="5:24">
      <c r="E595" s="358"/>
      <c r="F595" s="278"/>
      <c r="G595" s="278"/>
      <c r="H595" s="278"/>
      <c r="I595" s="278"/>
      <c r="J595" s="66"/>
      <c r="K595" s="66"/>
      <c r="L595" s="66"/>
      <c r="M595" s="66"/>
      <c r="N595" s="66"/>
      <c r="O595" s="66"/>
      <c r="P595" s="66"/>
      <c r="Q595" s="66"/>
      <c r="R595" s="66"/>
      <c r="S595" s="66"/>
      <c r="T595" s="66"/>
      <c r="U595" s="66"/>
      <c r="V595" s="66"/>
      <c r="W595" s="66"/>
      <c r="X595" s="66"/>
    </row>
    <row r="596" spans="5:24">
      <c r="E596" s="358"/>
      <c r="F596" s="278"/>
      <c r="G596" s="278"/>
      <c r="H596" s="278"/>
      <c r="I596" s="278"/>
      <c r="J596" s="66"/>
      <c r="K596" s="66"/>
      <c r="L596" s="66"/>
      <c r="M596" s="66"/>
      <c r="N596" s="66"/>
      <c r="O596" s="66"/>
      <c r="P596" s="66"/>
      <c r="Q596" s="66"/>
      <c r="R596" s="66"/>
      <c r="S596" s="66"/>
      <c r="T596" s="66"/>
      <c r="U596" s="66"/>
      <c r="V596" s="66"/>
      <c r="W596" s="66"/>
      <c r="X596" s="66"/>
    </row>
    <row r="597" spans="5:24">
      <c r="E597" s="358"/>
      <c r="F597" s="278"/>
      <c r="G597" s="278"/>
      <c r="H597" s="278"/>
      <c r="I597" s="278"/>
      <c r="J597" s="66"/>
      <c r="K597" s="66"/>
      <c r="L597" s="66"/>
      <c r="M597" s="66"/>
      <c r="N597" s="66"/>
      <c r="O597" s="66"/>
      <c r="P597" s="66"/>
      <c r="Q597" s="66"/>
      <c r="R597" s="66"/>
      <c r="S597" s="66"/>
      <c r="T597" s="66"/>
      <c r="U597" s="66"/>
      <c r="V597" s="66"/>
      <c r="W597" s="66"/>
      <c r="X597" s="66"/>
    </row>
    <row r="598" spans="5:24">
      <c r="E598" s="358"/>
      <c r="F598" s="278"/>
      <c r="G598" s="278"/>
      <c r="H598" s="278"/>
      <c r="I598" s="278"/>
      <c r="J598" s="66"/>
      <c r="K598" s="66"/>
      <c r="L598" s="66"/>
      <c r="M598" s="66"/>
      <c r="N598" s="66"/>
      <c r="O598" s="66"/>
      <c r="P598" s="66"/>
      <c r="Q598" s="66"/>
      <c r="R598" s="66"/>
      <c r="S598" s="66"/>
      <c r="T598" s="66"/>
      <c r="U598" s="66"/>
      <c r="V598" s="66"/>
      <c r="W598" s="66"/>
      <c r="X598" s="66"/>
    </row>
    <row r="599" spans="5:24">
      <c r="E599" s="358"/>
      <c r="F599" s="278"/>
      <c r="G599" s="278"/>
      <c r="H599" s="278"/>
      <c r="I599" s="278"/>
      <c r="J599" s="66"/>
      <c r="K599" s="66"/>
      <c r="L599" s="66"/>
      <c r="M599" s="66"/>
      <c r="N599" s="66"/>
      <c r="O599" s="66"/>
      <c r="P599" s="66"/>
      <c r="Q599" s="66"/>
      <c r="R599" s="66"/>
      <c r="S599" s="66"/>
      <c r="T599" s="66"/>
      <c r="U599" s="66"/>
      <c r="V599" s="66"/>
      <c r="W599" s="66"/>
      <c r="X599" s="66"/>
    </row>
    <row r="600" spans="5:24">
      <c r="E600" s="358"/>
      <c r="F600" s="278"/>
      <c r="G600" s="278"/>
      <c r="H600" s="278"/>
      <c r="I600" s="278"/>
      <c r="J600" s="66"/>
      <c r="K600" s="66"/>
      <c r="L600" s="66"/>
      <c r="M600" s="66"/>
      <c r="N600" s="66"/>
      <c r="O600" s="66"/>
      <c r="P600" s="66"/>
      <c r="Q600" s="66"/>
      <c r="R600" s="66"/>
      <c r="S600" s="66"/>
      <c r="T600" s="66"/>
      <c r="U600" s="66"/>
      <c r="V600" s="66"/>
      <c r="W600" s="66"/>
      <c r="X600" s="66"/>
    </row>
    <row r="601" spans="5:24">
      <c r="E601" s="358"/>
      <c r="F601" s="278"/>
      <c r="G601" s="278"/>
      <c r="H601" s="278"/>
      <c r="I601" s="278"/>
      <c r="J601" s="66"/>
      <c r="K601" s="66"/>
      <c r="L601" s="66"/>
      <c r="M601" s="66"/>
      <c r="N601" s="66"/>
      <c r="O601" s="66"/>
      <c r="P601" s="66"/>
      <c r="Q601" s="66"/>
      <c r="R601" s="66"/>
      <c r="S601" s="66"/>
      <c r="T601" s="66"/>
      <c r="U601" s="66"/>
      <c r="V601" s="66"/>
      <c r="W601" s="66"/>
      <c r="X601" s="66"/>
    </row>
  </sheetData>
  <mergeCells count="30">
    <mergeCell ref="B126:B138"/>
    <mergeCell ref="A440:A504"/>
    <mergeCell ref="B440:B451"/>
    <mergeCell ref="B452:B481"/>
    <mergeCell ref="B482:B488"/>
    <mergeCell ref="B489:B498"/>
    <mergeCell ref="B499:B504"/>
    <mergeCell ref="A505:A586"/>
    <mergeCell ref="B505:B518"/>
    <mergeCell ref="B519:B529"/>
    <mergeCell ref="B530:B534"/>
    <mergeCell ref="B535:B546"/>
    <mergeCell ref="B547:B554"/>
    <mergeCell ref="B555:B586"/>
    <mergeCell ref="B139:B147"/>
    <mergeCell ref="B148:B194"/>
    <mergeCell ref="B195:B253"/>
    <mergeCell ref="A254:A439"/>
    <mergeCell ref="B254:B386"/>
    <mergeCell ref="B387:B410"/>
    <mergeCell ref="B411:B415"/>
    <mergeCell ref="B416:B422"/>
    <mergeCell ref="B423:B439"/>
    <mergeCell ref="A3:A253"/>
    <mergeCell ref="B3:B11"/>
    <mergeCell ref="B12:B19"/>
    <mergeCell ref="B20:B85"/>
    <mergeCell ref="B86:B99"/>
    <mergeCell ref="B100:B105"/>
    <mergeCell ref="B106:B1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FFA4-C07C-4F71-814E-825C6EA8094B}">
  <dimension ref="A1:G258"/>
  <sheetViews>
    <sheetView workbookViewId="0"/>
  </sheetViews>
  <sheetFormatPr baseColWidth="10" defaultColWidth="9.109375" defaultRowHeight="10.199999999999999"/>
  <cols>
    <col min="1" max="1" width="5" style="66" bestFit="1" customWidth="1"/>
    <col min="2" max="2" width="29.44140625" style="66" bestFit="1" customWidth="1"/>
    <col min="3" max="3" width="28.5546875" style="66" bestFit="1" customWidth="1"/>
    <col min="4" max="5" width="20" style="66" bestFit="1" customWidth="1"/>
    <col min="6" max="6" width="19.44140625" style="66" bestFit="1" customWidth="1"/>
    <col min="7" max="16384" width="9.109375" style="66"/>
  </cols>
  <sheetData>
    <row r="1" spans="1:7">
      <c r="A1" s="255" t="s">
        <v>1208</v>
      </c>
      <c r="B1" s="255" t="s">
        <v>1209</v>
      </c>
      <c r="C1" s="256" t="s">
        <v>936</v>
      </c>
      <c r="D1" s="256" t="s">
        <v>937</v>
      </c>
      <c r="E1" s="256" t="s">
        <v>938</v>
      </c>
      <c r="F1" s="256" t="s">
        <v>939</v>
      </c>
      <c r="G1" s="257" t="s">
        <v>1210</v>
      </c>
    </row>
    <row r="2" spans="1:7">
      <c r="A2" s="258" t="s">
        <v>1211</v>
      </c>
      <c r="B2" s="258" t="s">
        <v>1212</v>
      </c>
      <c r="C2" s="259" t="s">
        <v>15</v>
      </c>
      <c r="D2" s="258"/>
      <c r="E2" s="258"/>
      <c r="F2" s="260"/>
    </row>
    <row r="3" spans="1:7">
      <c r="A3" s="258" t="s">
        <v>1213</v>
      </c>
      <c r="B3" s="258" t="s">
        <v>1214</v>
      </c>
      <c r="C3" s="259" t="s">
        <v>15</v>
      </c>
      <c r="D3" s="258"/>
      <c r="E3" s="258"/>
      <c r="F3" s="260"/>
    </row>
    <row r="4" spans="1:7">
      <c r="A4" s="258" t="s">
        <v>940</v>
      </c>
      <c r="B4" s="258" t="s">
        <v>941</v>
      </c>
      <c r="C4" s="259" t="s">
        <v>15</v>
      </c>
      <c r="D4" s="258"/>
      <c r="E4" s="258"/>
      <c r="F4" s="260"/>
    </row>
    <row r="5" spans="1:7">
      <c r="A5" s="258" t="s">
        <v>944</v>
      </c>
      <c r="B5" s="258" t="s">
        <v>945</v>
      </c>
      <c r="C5" s="259" t="s">
        <v>15</v>
      </c>
      <c r="D5" s="258"/>
      <c r="E5" s="258"/>
      <c r="F5" s="260"/>
    </row>
    <row r="6" spans="1:7">
      <c r="A6" s="258" t="s">
        <v>948</v>
      </c>
      <c r="B6" s="258" t="s">
        <v>949</v>
      </c>
      <c r="C6" s="259" t="s">
        <v>27</v>
      </c>
      <c r="D6" s="258"/>
      <c r="E6" s="258"/>
      <c r="F6" s="260"/>
    </row>
    <row r="7" spans="1:7">
      <c r="A7" s="258" t="s">
        <v>946</v>
      </c>
      <c r="B7" s="258" t="s">
        <v>947</v>
      </c>
      <c r="C7" s="259" t="s">
        <v>27</v>
      </c>
      <c r="D7" s="258"/>
      <c r="E7" s="258"/>
      <c r="F7" s="260"/>
    </row>
    <row r="8" spans="1:7">
      <c r="A8" s="261" t="s">
        <v>952</v>
      </c>
      <c r="B8" s="261" t="s">
        <v>953</v>
      </c>
      <c r="C8" s="261" t="s">
        <v>27</v>
      </c>
      <c r="D8" s="261" t="s">
        <v>951</v>
      </c>
      <c r="E8" s="261"/>
      <c r="F8" s="262"/>
    </row>
    <row r="9" spans="1:7">
      <c r="A9" s="258" t="s">
        <v>954</v>
      </c>
      <c r="B9" s="258" t="s">
        <v>955</v>
      </c>
      <c r="C9" s="259" t="s">
        <v>27</v>
      </c>
      <c r="D9" s="258"/>
      <c r="E9" s="258"/>
      <c r="F9" s="260"/>
    </row>
    <row r="10" spans="1:7">
      <c r="A10" s="261" t="s">
        <v>956</v>
      </c>
      <c r="B10" s="261" t="s">
        <v>957</v>
      </c>
      <c r="C10" s="261" t="s">
        <v>27</v>
      </c>
      <c r="D10" s="261" t="s">
        <v>951</v>
      </c>
      <c r="E10" s="261"/>
      <c r="F10" s="262"/>
    </row>
    <row r="11" spans="1:7">
      <c r="A11" s="261" t="s">
        <v>950</v>
      </c>
      <c r="B11" s="261" t="s">
        <v>31</v>
      </c>
      <c r="C11" s="261" t="s">
        <v>27</v>
      </c>
      <c r="D11" s="261" t="s">
        <v>951</v>
      </c>
      <c r="E11" s="261"/>
      <c r="F11" s="262"/>
    </row>
    <row r="12" spans="1:7">
      <c r="A12" s="261" t="s">
        <v>993</v>
      </c>
      <c r="B12" s="261" t="s">
        <v>994</v>
      </c>
      <c r="C12" s="261" t="s">
        <v>27</v>
      </c>
      <c r="D12" s="261" t="s">
        <v>951</v>
      </c>
      <c r="E12" s="261"/>
      <c r="F12" s="262"/>
    </row>
    <row r="13" spans="1:7">
      <c r="A13" s="261" t="s">
        <v>942</v>
      </c>
      <c r="B13" s="261" t="s">
        <v>943</v>
      </c>
      <c r="C13" s="261" t="s">
        <v>27</v>
      </c>
      <c r="D13" s="261" t="s">
        <v>186</v>
      </c>
      <c r="E13" s="261"/>
      <c r="F13" s="262"/>
    </row>
    <row r="14" spans="1:7">
      <c r="A14" s="261" t="s">
        <v>1215</v>
      </c>
      <c r="B14" s="261" t="s">
        <v>1216</v>
      </c>
      <c r="C14" s="261" t="s">
        <v>27</v>
      </c>
      <c r="D14" s="261" t="s">
        <v>186</v>
      </c>
      <c r="E14" s="261"/>
      <c r="F14" s="262"/>
    </row>
    <row r="15" spans="1:7">
      <c r="A15" s="261" t="s">
        <v>1217</v>
      </c>
      <c r="B15" s="261" t="s">
        <v>1218</v>
      </c>
      <c r="C15" s="261" t="s">
        <v>27</v>
      </c>
      <c r="D15" s="262" t="s">
        <v>983</v>
      </c>
      <c r="E15" s="261" t="s">
        <v>951</v>
      </c>
      <c r="F15" s="262"/>
    </row>
    <row r="16" spans="1:7">
      <c r="A16" s="261" t="s">
        <v>987</v>
      </c>
      <c r="B16" s="261" t="s">
        <v>173</v>
      </c>
      <c r="C16" s="261" t="s">
        <v>27</v>
      </c>
      <c r="D16" s="262" t="s">
        <v>983</v>
      </c>
      <c r="E16" s="261" t="s">
        <v>951</v>
      </c>
      <c r="F16" s="262"/>
    </row>
    <row r="17" spans="1:6">
      <c r="A17" s="261" t="s">
        <v>1219</v>
      </c>
      <c r="B17" s="261" t="s">
        <v>1220</v>
      </c>
      <c r="C17" s="261" t="s">
        <v>27</v>
      </c>
      <c r="D17" s="262" t="s">
        <v>983</v>
      </c>
      <c r="E17" s="261" t="s">
        <v>951</v>
      </c>
      <c r="F17" s="262"/>
    </row>
    <row r="18" spans="1:6">
      <c r="A18" s="261" t="s">
        <v>1221</v>
      </c>
      <c r="B18" s="261" t="s">
        <v>1222</v>
      </c>
      <c r="C18" s="261" t="s">
        <v>27</v>
      </c>
      <c r="D18" s="261" t="s">
        <v>225</v>
      </c>
      <c r="E18" s="261" t="s">
        <v>951</v>
      </c>
      <c r="F18" s="261" t="s">
        <v>15</v>
      </c>
    </row>
    <row r="19" spans="1:6">
      <c r="A19" s="261" t="s">
        <v>986</v>
      </c>
      <c r="B19" s="261" t="s">
        <v>168</v>
      </c>
      <c r="C19" s="261" t="s">
        <v>27</v>
      </c>
      <c r="D19" s="262" t="s">
        <v>983</v>
      </c>
      <c r="E19" s="261" t="s">
        <v>951</v>
      </c>
      <c r="F19" s="262"/>
    </row>
    <row r="20" spans="1:6">
      <c r="A20" s="261" t="s">
        <v>1036</v>
      </c>
      <c r="B20" s="261" t="s">
        <v>1037</v>
      </c>
      <c r="C20" s="261" t="s">
        <v>27</v>
      </c>
      <c r="D20" s="261" t="s">
        <v>225</v>
      </c>
      <c r="E20" s="261"/>
      <c r="F20" s="262"/>
    </row>
    <row r="21" spans="1:6">
      <c r="A21" s="258" t="s">
        <v>958</v>
      </c>
      <c r="B21" s="258" t="s">
        <v>35</v>
      </c>
      <c r="C21" s="259" t="s">
        <v>27</v>
      </c>
      <c r="D21" s="258"/>
      <c r="E21" s="258"/>
      <c r="F21" s="260"/>
    </row>
    <row r="22" spans="1:6">
      <c r="A22" s="261" t="s">
        <v>979</v>
      </c>
      <c r="B22" s="261" t="s">
        <v>980</v>
      </c>
      <c r="C22" s="262" t="s">
        <v>36</v>
      </c>
      <c r="D22" s="262" t="s">
        <v>186</v>
      </c>
      <c r="E22" s="261"/>
      <c r="F22" s="262"/>
    </row>
    <row r="23" spans="1:6">
      <c r="A23" s="261" t="s">
        <v>963</v>
      </c>
      <c r="B23" s="261" t="s">
        <v>964</v>
      </c>
      <c r="C23" s="262" t="s">
        <v>36</v>
      </c>
      <c r="D23" s="261" t="s">
        <v>235</v>
      </c>
      <c r="E23" s="261"/>
      <c r="F23" s="262"/>
    </row>
    <row r="24" spans="1:6">
      <c r="A24" s="258" t="s">
        <v>961</v>
      </c>
      <c r="B24" s="258" t="s">
        <v>962</v>
      </c>
      <c r="C24" s="260" t="s">
        <v>36</v>
      </c>
      <c r="D24" s="258"/>
      <c r="E24" s="258"/>
      <c r="F24" s="260"/>
    </row>
    <row r="25" spans="1:6">
      <c r="A25" s="258" t="s">
        <v>972</v>
      </c>
      <c r="B25" s="258" t="s">
        <v>973</v>
      </c>
      <c r="C25" s="260" t="s">
        <v>36</v>
      </c>
      <c r="D25" s="258"/>
      <c r="E25" s="258"/>
      <c r="F25" s="260"/>
    </row>
    <row r="26" spans="1:6">
      <c r="A26" s="261" t="s">
        <v>975</v>
      </c>
      <c r="B26" s="261" t="s">
        <v>976</v>
      </c>
      <c r="C26" s="262" t="s">
        <v>36</v>
      </c>
      <c r="D26" s="261" t="s">
        <v>15</v>
      </c>
      <c r="E26" s="261"/>
      <c r="F26" s="262"/>
    </row>
    <row r="27" spans="1:6" ht="20.399999999999999">
      <c r="A27" s="261" t="s">
        <v>970</v>
      </c>
      <c r="B27" s="261" t="s">
        <v>971</v>
      </c>
      <c r="C27" s="262" t="s">
        <v>36</v>
      </c>
      <c r="D27" s="261" t="s">
        <v>15</v>
      </c>
      <c r="E27" s="261"/>
      <c r="F27" s="262"/>
    </row>
    <row r="28" spans="1:6">
      <c r="A28" s="258" t="s">
        <v>959</v>
      </c>
      <c r="B28" s="258" t="s">
        <v>960</v>
      </c>
      <c r="C28" s="260" t="s">
        <v>36</v>
      </c>
      <c r="D28" s="258"/>
      <c r="E28" s="258"/>
      <c r="F28" s="260"/>
    </row>
    <row r="29" spans="1:6">
      <c r="A29" s="261" t="s">
        <v>966</v>
      </c>
      <c r="B29" s="261" t="s">
        <v>967</v>
      </c>
      <c r="C29" s="262" t="s">
        <v>36</v>
      </c>
      <c r="D29" s="261" t="s">
        <v>235</v>
      </c>
      <c r="E29" s="261"/>
      <c r="F29" s="262"/>
    </row>
    <row r="30" spans="1:6">
      <c r="A30" s="261" t="s">
        <v>977</v>
      </c>
      <c r="B30" s="261" t="s">
        <v>978</v>
      </c>
      <c r="C30" s="262" t="s">
        <v>36</v>
      </c>
      <c r="D30" s="262" t="s">
        <v>186</v>
      </c>
      <c r="E30" s="261" t="s">
        <v>15</v>
      </c>
      <c r="F30" s="262"/>
    </row>
    <row r="31" spans="1:6">
      <c r="A31" s="261" t="s">
        <v>968</v>
      </c>
      <c r="B31" s="261" t="s">
        <v>282</v>
      </c>
      <c r="C31" s="262" t="s">
        <v>36</v>
      </c>
      <c r="D31" s="261" t="s">
        <v>235</v>
      </c>
      <c r="E31" s="261" t="s">
        <v>969</v>
      </c>
      <c r="F31" s="262" t="s">
        <v>15</v>
      </c>
    </row>
    <row r="32" spans="1:6">
      <c r="A32" s="261" t="s">
        <v>974</v>
      </c>
      <c r="B32" s="261" t="s">
        <v>102</v>
      </c>
      <c r="C32" s="262" t="s">
        <v>36</v>
      </c>
      <c r="D32" s="261" t="s">
        <v>186</v>
      </c>
      <c r="E32" s="261"/>
      <c r="F32" s="262"/>
    </row>
    <row r="33" spans="1:6">
      <c r="A33" s="261" t="s">
        <v>1223</v>
      </c>
      <c r="B33" s="261" t="s">
        <v>1224</v>
      </c>
      <c r="C33" s="262" t="s">
        <v>983</v>
      </c>
      <c r="D33" s="261" t="s">
        <v>225</v>
      </c>
      <c r="E33" s="261" t="s">
        <v>951</v>
      </c>
      <c r="F33" s="262"/>
    </row>
    <row r="34" spans="1:6">
      <c r="A34" s="261" t="s">
        <v>988</v>
      </c>
      <c r="B34" s="261" t="s">
        <v>989</v>
      </c>
      <c r="C34" s="262" t="s">
        <v>983</v>
      </c>
      <c r="D34" s="261" t="s">
        <v>15</v>
      </c>
      <c r="E34" s="261"/>
      <c r="F34" s="262"/>
    </row>
    <row r="35" spans="1:6">
      <c r="A35" s="261" t="s">
        <v>981</v>
      </c>
      <c r="B35" s="261" t="s">
        <v>982</v>
      </c>
      <c r="C35" s="262" t="s">
        <v>983</v>
      </c>
      <c r="D35" s="261" t="s">
        <v>15</v>
      </c>
      <c r="E35" s="261"/>
      <c r="F35" s="262"/>
    </row>
    <row r="36" spans="1:6">
      <c r="A36" s="261" t="s">
        <v>984</v>
      </c>
      <c r="B36" s="261" t="s">
        <v>985</v>
      </c>
      <c r="C36" s="262" t="s">
        <v>983</v>
      </c>
      <c r="D36" s="261" t="s">
        <v>951</v>
      </c>
      <c r="E36" s="261"/>
      <c r="F36" s="262"/>
    </row>
    <row r="37" spans="1:6">
      <c r="A37" s="258" t="s">
        <v>992</v>
      </c>
      <c r="B37" s="258" t="s">
        <v>176</v>
      </c>
      <c r="C37" s="260" t="s">
        <v>983</v>
      </c>
      <c r="D37" s="258"/>
      <c r="E37" s="258"/>
      <c r="F37" s="260"/>
    </row>
    <row r="38" spans="1:6">
      <c r="A38" s="261" t="s">
        <v>1015</v>
      </c>
      <c r="B38" s="261" t="s">
        <v>1016</v>
      </c>
      <c r="C38" s="262" t="s">
        <v>186</v>
      </c>
      <c r="D38" s="261" t="s">
        <v>225</v>
      </c>
      <c r="E38" s="262" t="s">
        <v>1017</v>
      </c>
      <c r="F38" s="262"/>
    </row>
    <row r="39" spans="1:6">
      <c r="A39" s="261" t="s">
        <v>999</v>
      </c>
      <c r="B39" s="261" t="s">
        <v>1000</v>
      </c>
      <c r="C39" s="262" t="s">
        <v>186</v>
      </c>
      <c r="D39" s="261" t="s">
        <v>951</v>
      </c>
      <c r="E39" s="261"/>
      <c r="F39" s="262"/>
    </row>
    <row r="40" spans="1:6">
      <c r="A40" s="258" t="s">
        <v>1001</v>
      </c>
      <c r="B40" s="258" t="s">
        <v>1002</v>
      </c>
      <c r="C40" s="260" t="s">
        <v>186</v>
      </c>
      <c r="D40" s="258"/>
      <c r="E40" s="258"/>
      <c r="F40" s="260"/>
    </row>
    <row r="41" spans="1:6">
      <c r="A41" s="261" t="s">
        <v>1003</v>
      </c>
      <c r="B41" s="261" t="s">
        <v>1004</v>
      </c>
      <c r="C41" s="262" t="s">
        <v>186</v>
      </c>
      <c r="D41" s="261" t="s">
        <v>225</v>
      </c>
      <c r="E41" s="261" t="s">
        <v>951</v>
      </c>
      <c r="F41" s="262"/>
    </row>
    <row r="42" spans="1:6">
      <c r="A42" s="261" t="s">
        <v>1026</v>
      </c>
      <c r="B42" s="261" t="s">
        <v>1027</v>
      </c>
      <c r="C42" s="262" t="s">
        <v>186</v>
      </c>
      <c r="D42" s="262" t="s">
        <v>1024</v>
      </c>
      <c r="E42" s="261"/>
      <c r="F42" s="262"/>
    </row>
    <row r="43" spans="1:6">
      <c r="A43" s="261" t="s">
        <v>990</v>
      </c>
      <c r="B43" s="261" t="s">
        <v>991</v>
      </c>
      <c r="C43" s="262" t="s">
        <v>186</v>
      </c>
      <c r="D43" s="261" t="s">
        <v>983</v>
      </c>
      <c r="E43" s="261"/>
      <c r="F43" s="262"/>
    </row>
    <row r="44" spans="1:6">
      <c r="A44" s="258" t="s">
        <v>1225</v>
      </c>
      <c r="B44" s="258" t="s">
        <v>1226</v>
      </c>
      <c r="C44" s="260" t="s">
        <v>186</v>
      </c>
      <c r="D44" s="258"/>
      <c r="E44" s="258"/>
      <c r="F44" s="260"/>
    </row>
    <row r="45" spans="1:6">
      <c r="A45" s="261" t="s">
        <v>1227</v>
      </c>
      <c r="B45" s="261" t="s">
        <v>1228</v>
      </c>
      <c r="C45" s="262" t="s">
        <v>186</v>
      </c>
      <c r="D45" s="261" t="s">
        <v>225</v>
      </c>
      <c r="E45" s="261"/>
      <c r="F45" s="262"/>
    </row>
    <row r="46" spans="1:6">
      <c r="A46" s="261" t="s">
        <v>1229</v>
      </c>
      <c r="B46" s="261" t="s">
        <v>1230</v>
      </c>
      <c r="C46" s="262" t="s">
        <v>186</v>
      </c>
      <c r="D46" s="261" t="s">
        <v>951</v>
      </c>
      <c r="E46" s="261"/>
      <c r="F46" s="262"/>
    </row>
    <row r="47" spans="1:6">
      <c r="A47" s="261" t="s">
        <v>1007</v>
      </c>
      <c r="B47" s="261" t="s">
        <v>1008</v>
      </c>
      <c r="C47" s="262" t="s">
        <v>186</v>
      </c>
      <c r="D47" s="261" t="s">
        <v>951</v>
      </c>
      <c r="E47" s="261"/>
      <c r="F47" s="262"/>
    </row>
    <row r="48" spans="1:6">
      <c r="A48" s="261" t="s">
        <v>997</v>
      </c>
      <c r="B48" s="261" t="s">
        <v>998</v>
      </c>
      <c r="C48" s="262" t="s">
        <v>186</v>
      </c>
      <c r="D48" s="261" t="s">
        <v>15</v>
      </c>
      <c r="E48" s="261"/>
      <c r="F48" s="262"/>
    </row>
    <row r="49" spans="1:6">
      <c r="A49" s="261" t="s">
        <v>1011</v>
      </c>
      <c r="B49" s="261" t="s">
        <v>1012</v>
      </c>
      <c r="C49" s="262" t="s">
        <v>186</v>
      </c>
      <c r="D49" s="261" t="s">
        <v>951</v>
      </c>
      <c r="E49" s="261"/>
      <c r="F49" s="262"/>
    </row>
    <row r="50" spans="1:6">
      <c r="A50" s="261" t="s">
        <v>1013</v>
      </c>
      <c r="B50" s="261" t="s">
        <v>1014</v>
      </c>
      <c r="C50" s="262" t="s">
        <v>186</v>
      </c>
      <c r="D50" s="261" t="s">
        <v>15</v>
      </c>
      <c r="E50" s="261"/>
      <c r="F50" s="262"/>
    </row>
    <row r="51" spans="1:6">
      <c r="A51" s="258" t="s">
        <v>1231</v>
      </c>
      <c r="B51" s="258" t="s">
        <v>1232</v>
      </c>
      <c r="C51" s="260" t="s">
        <v>186</v>
      </c>
      <c r="D51" s="258"/>
      <c r="E51" s="258"/>
      <c r="F51" s="260"/>
    </row>
    <row r="52" spans="1:6">
      <c r="A52" s="261" t="s">
        <v>1009</v>
      </c>
      <c r="B52" s="261" t="s">
        <v>1010</v>
      </c>
      <c r="C52" s="262" t="s">
        <v>186</v>
      </c>
      <c r="D52" s="261" t="s">
        <v>951</v>
      </c>
      <c r="E52" s="261"/>
      <c r="F52" s="262"/>
    </row>
    <row r="53" spans="1:6">
      <c r="A53" s="261" t="s">
        <v>1233</v>
      </c>
      <c r="B53" s="261" t="s">
        <v>1234</v>
      </c>
      <c r="C53" s="262" t="s">
        <v>186</v>
      </c>
      <c r="D53" s="262" t="s">
        <v>225</v>
      </c>
      <c r="E53" s="261"/>
      <c r="F53" s="262"/>
    </row>
    <row r="54" spans="1:6">
      <c r="A54" s="261" t="s">
        <v>1235</v>
      </c>
      <c r="B54" s="261" t="s">
        <v>1236</v>
      </c>
      <c r="C54" s="262" t="s">
        <v>186</v>
      </c>
      <c r="D54" s="261" t="s">
        <v>15</v>
      </c>
      <c r="E54" s="261"/>
      <c r="F54" s="262"/>
    </row>
    <row r="55" spans="1:6">
      <c r="A55" s="261" t="s">
        <v>1237</v>
      </c>
      <c r="B55" s="261" t="s">
        <v>1238</v>
      </c>
      <c r="C55" s="262" t="s">
        <v>186</v>
      </c>
      <c r="D55" s="262" t="s">
        <v>983</v>
      </c>
      <c r="E55" s="261"/>
      <c r="F55" s="262"/>
    </row>
    <row r="56" spans="1:6">
      <c r="A56" s="261" t="s">
        <v>995</v>
      </c>
      <c r="B56" s="261" t="s">
        <v>996</v>
      </c>
      <c r="C56" s="262" t="s">
        <v>186</v>
      </c>
      <c r="D56" s="261" t="s">
        <v>951</v>
      </c>
      <c r="E56" s="261"/>
      <c r="F56" s="262"/>
    </row>
    <row r="57" spans="1:6">
      <c r="A57" s="261" t="s">
        <v>1061</v>
      </c>
      <c r="B57" s="261" t="s">
        <v>370</v>
      </c>
      <c r="C57" s="262" t="s">
        <v>186</v>
      </c>
      <c r="D57" s="261" t="s">
        <v>951</v>
      </c>
      <c r="E57" s="261"/>
      <c r="F57" s="262"/>
    </row>
    <row r="58" spans="1:6">
      <c r="A58" s="263" t="s">
        <v>965</v>
      </c>
      <c r="B58" s="264" t="s">
        <v>1239</v>
      </c>
      <c r="C58" s="262" t="s">
        <v>186</v>
      </c>
      <c r="D58" s="262" t="s">
        <v>1017</v>
      </c>
      <c r="E58" s="261" t="s">
        <v>1087</v>
      </c>
      <c r="F58" s="262"/>
    </row>
    <row r="59" spans="1:6">
      <c r="A59" s="261" t="s">
        <v>1240</v>
      </c>
      <c r="B59" s="261" t="s">
        <v>1241</v>
      </c>
      <c r="C59" s="262" t="s">
        <v>186</v>
      </c>
      <c r="D59" s="262" t="s">
        <v>1024</v>
      </c>
      <c r="E59" s="262" t="s">
        <v>983</v>
      </c>
      <c r="F59" s="262"/>
    </row>
    <row r="60" spans="1:6">
      <c r="A60" s="261" t="s">
        <v>958</v>
      </c>
      <c r="B60" s="261" t="s">
        <v>35</v>
      </c>
      <c r="C60" s="262" t="s">
        <v>186</v>
      </c>
      <c r="D60" s="261" t="s">
        <v>951</v>
      </c>
      <c r="E60" s="261"/>
      <c r="F60" s="262"/>
    </row>
    <row r="61" spans="1:6">
      <c r="A61" s="258" t="s">
        <v>1242</v>
      </c>
      <c r="B61" s="258" t="s">
        <v>1243</v>
      </c>
      <c r="C61" s="260" t="s">
        <v>186</v>
      </c>
      <c r="D61" s="258"/>
      <c r="E61" s="258"/>
      <c r="F61" s="260"/>
    </row>
    <row r="62" spans="1:6">
      <c r="A62" s="261" t="s">
        <v>1244</v>
      </c>
      <c r="B62" s="261" t="s">
        <v>1245</v>
      </c>
      <c r="C62" s="262" t="s">
        <v>186</v>
      </c>
      <c r="D62" s="261" t="s">
        <v>951</v>
      </c>
      <c r="E62" s="261"/>
      <c r="F62" s="262"/>
    </row>
    <row r="63" spans="1:6">
      <c r="A63" s="258" t="s">
        <v>1246</v>
      </c>
      <c r="B63" s="258" t="s">
        <v>1247</v>
      </c>
      <c r="C63" s="260" t="s">
        <v>186</v>
      </c>
      <c r="D63" s="258"/>
      <c r="E63" s="258"/>
      <c r="F63" s="260"/>
    </row>
    <row r="64" spans="1:6">
      <c r="A64" s="261" t="s">
        <v>1028</v>
      </c>
      <c r="B64" s="261" t="s">
        <v>1029</v>
      </c>
      <c r="C64" s="262" t="s">
        <v>186</v>
      </c>
      <c r="D64" s="262" t="s">
        <v>1024</v>
      </c>
      <c r="E64" s="262" t="s">
        <v>983</v>
      </c>
      <c r="F64" s="262"/>
    </row>
    <row r="65" spans="1:6">
      <c r="A65" s="261" t="s">
        <v>1248</v>
      </c>
      <c r="B65" s="261" t="s">
        <v>1249</v>
      </c>
      <c r="C65" s="262" t="s">
        <v>1024</v>
      </c>
      <c r="D65" s="261" t="s">
        <v>1025</v>
      </c>
      <c r="E65" s="261"/>
      <c r="F65" s="262"/>
    </row>
    <row r="66" spans="1:6">
      <c r="A66" s="261" t="s">
        <v>1022</v>
      </c>
      <c r="B66" s="261" t="s">
        <v>215</v>
      </c>
      <c r="C66" s="262" t="s">
        <v>1023</v>
      </c>
      <c r="D66" s="261" t="s">
        <v>1024</v>
      </c>
      <c r="E66" s="261" t="s">
        <v>1025</v>
      </c>
      <c r="F66" s="262"/>
    </row>
    <row r="67" spans="1:6" ht="20.399999999999999">
      <c r="A67" s="263" t="s">
        <v>965</v>
      </c>
      <c r="B67" s="263" t="s">
        <v>1250</v>
      </c>
      <c r="C67" s="262" t="s">
        <v>1024</v>
      </c>
      <c r="D67" s="261" t="s">
        <v>15</v>
      </c>
      <c r="E67" s="261"/>
      <c r="F67" s="262"/>
    </row>
    <row r="68" spans="1:6">
      <c r="A68" s="261" t="s">
        <v>1251</v>
      </c>
      <c r="B68" s="261" t="s">
        <v>1252</v>
      </c>
      <c r="C68" s="262" t="s">
        <v>1024</v>
      </c>
      <c r="D68" s="261" t="s">
        <v>1025</v>
      </c>
      <c r="E68" s="261" t="s">
        <v>15</v>
      </c>
      <c r="F68" s="262"/>
    </row>
    <row r="69" spans="1:6">
      <c r="A69" s="261" t="s">
        <v>1032</v>
      </c>
      <c r="B69" s="261" t="s">
        <v>1033</v>
      </c>
      <c r="C69" s="261" t="s">
        <v>225</v>
      </c>
      <c r="D69" s="262" t="s">
        <v>635</v>
      </c>
      <c r="E69" s="262"/>
      <c r="F69" s="262"/>
    </row>
    <row r="70" spans="1:6">
      <c r="A70" s="258" t="s">
        <v>1253</v>
      </c>
      <c r="B70" s="258" t="s">
        <v>1254</v>
      </c>
      <c r="C70" s="260" t="s">
        <v>225</v>
      </c>
      <c r="D70" s="258"/>
      <c r="E70" s="258"/>
      <c r="F70" s="260"/>
    </row>
    <row r="71" spans="1:6">
      <c r="A71" s="261" t="s">
        <v>1255</v>
      </c>
      <c r="B71" s="261" t="s">
        <v>1256</v>
      </c>
      <c r="C71" s="261" t="s">
        <v>225</v>
      </c>
      <c r="D71" s="262" t="s">
        <v>186</v>
      </c>
      <c r="E71" s="262"/>
      <c r="F71" s="262"/>
    </row>
    <row r="72" spans="1:6">
      <c r="A72" s="258" t="s">
        <v>1038</v>
      </c>
      <c r="B72" s="258" t="s">
        <v>1039</v>
      </c>
      <c r="C72" s="260" t="s">
        <v>225</v>
      </c>
      <c r="D72" s="258"/>
      <c r="E72" s="258"/>
      <c r="F72" s="260"/>
    </row>
    <row r="73" spans="1:6">
      <c r="A73" s="258" t="s">
        <v>1257</v>
      </c>
      <c r="B73" s="258" t="s">
        <v>1258</v>
      </c>
      <c r="C73" s="260" t="s">
        <v>225</v>
      </c>
      <c r="D73" s="258"/>
      <c r="E73" s="258"/>
      <c r="F73" s="260"/>
    </row>
    <row r="74" spans="1:6">
      <c r="A74" s="261" t="s">
        <v>1030</v>
      </c>
      <c r="B74" s="261" t="s">
        <v>1031</v>
      </c>
      <c r="C74" s="262" t="s">
        <v>225</v>
      </c>
      <c r="D74" s="262" t="s">
        <v>15</v>
      </c>
      <c r="E74" s="261"/>
      <c r="F74" s="262"/>
    </row>
    <row r="75" spans="1:6">
      <c r="A75" s="258" t="s">
        <v>1259</v>
      </c>
      <c r="B75" s="258" t="s">
        <v>1260</v>
      </c>
      <c r="C75" s="260" t="s">
        <v>225</v>
      </c>
      <c r="D75" s="258"/>
      <c r="E75" s="258"/>
      <c r="F75" s="260"/>
    </row>
    <row r="76" spans="1:6">
      <c r="A76" s="258" t="s">
        <v>1261</v>
      </c>
      <c r="B76" s="258" t="s">
        <v>1262</v>
      </c>
      <c r="C76" s="260" t="s">
        <v>225</v>
      </c>
      <c r="D76" s="258"/>
      <c r="E76" s="258"/>
      <c r="F76" s="260"/>
    </row>
    <row r="77" spans="1:6">
      <c r="A77" s="258" t="s">
        <v>1040</v>
      </c>
      <c r="B77" s="258" t="s">
        <v>235</v>
      </c>
      <c r="C77" s="259" t="s">
        <v>235</v>
      </c>
      <c r="D77" s="258"/>
      <c r="E77" s="258"/>
      <c r="F77" s="260"/>
    </row>
    <row r="78" spans="1:6">
      <c r="A78" s="258" t="s">
        <v>1043</v>
      </c>
      <c r="B78" s="258" t="s">
        <v>1044</v>
      </c>
      <c r="C78" s="259" t="s">
        <v>235</v>
      </c>
      <c r="D78" s="258"/>
      <c r="E78" s="258"/>
      <c r="F78" s="260"/>
    </row>
    <row r="79" spans="1:6">
      <c r="A79" s="261" t="s">
        <v>1041</v>
      </c>
      <c r="B79" s="261" t="s">
        <v>1042</v>
      </c>
      <c r="C79" s="261" t="s">
        <v>235</v>
      </c>
      <c r="D79" s="261" t="s">
        <v>15</v>
      </c>
      <c r="E79" s="261"/>
      <c r="F79" s="262"/>
    </row>
    <row r="80" spans="1:6">
      <c r="A80" s="258" t="s">
        <v>1047</v>
      </c>
      <c r="B80" s="258" t="s">
        <v>1048</v>
      </c>
      <c r="C80" s="260" t="s">
        <v>235</v>
      </c>
      <c r="D80" s="258"/>
      <c r="E80" s="258"/>
      <c r="F80" s="260"/>
    </row>
    <row r="81" spans="1:6">
      <c r="A81" s="258" t="s">
        <v>1055</v>
      </c>
      <c r="B81" s="258" t="s">
        <v>1056</v>
      </c>
      <c r="C81" s="260" t="s">
        <v>951</v>
      </c>
      <c r="D81" s="258"/>
      <c r="E81" s="258"/>
      <c r="F81" s="260"/>
    </row>
    <row r="82" spans="1:6">
      <c r="A82" s="258" t="s">
        <v>1064</v>
      </c>
      <c r="B82" s="258" t="s">
        <v>1065</v>
      </c>
      <c r="C82" s="260" t="s">
        <v>951</v>
      </c>
      <c r="D82" s="258"/>
      <c r="E82" s="258"/>
      <c r="F82" s="260"/>
    </row>
    <row r="83" spans="1:6">
      <c r="A83" s="261" t="s">
        <v>1160</v>
      </c>
      <c r="B83" s="261" t="s">
        <v>762</v>
      </c>
      <c r="C83" s="262" t="s">
        <v>951</v>
      </c>
      <c r="D83" s="261" t="s">
        <v>1021</v>
      </c>
      <c r="E83" s="262"/>
      <c r="F83" s="262"/>
    </row>
    <row r="84" spans="1:6">
      <c r="A84" s="261" t="s">
        <v>1049</v>
      </c>
      <c r="B84" s="261" t="s">
        <v>1050</v>
      </c>
      <c r="C84" s="262" t="s">
        <v>951</v>
      </c>
      <c r="D84" s="261" t="s">
        <v>15</v>
      </c>
      <c r="E84" s="261"/>
      <c r="F84" s="262"/>
    </row>
    <row r="85" spans="1:6">
      <c r="A85" s="258" t="s">
        <v>1057</v>
      </c>
      <c r="B85" s="258" t="s">
        <v>1058</v>
      </c>
      <c r="C85" s="260" t="s">
        <v>951</v>
      </c>
      <c r="D85" s="258"/>
      <c r="E85" s="258"/>
      <c r="F85" s="260"/>
    </row>
    <row r="86" spans="1:6">
      <c r="A86" s="258" t="s">
        <v>1066</v>
      </c>
      <c r="B86" s="258" t="s">
        <v>1067</v>
      </c>
      <c r="C86" s="260" t="s">
        <v>951</v>
      </c>
      <c r="D86" s="260" t="s">
        <v>225</v>
      </c>
      <c r="E86" s="260"/>
      <c r="F86" s="260"/>
    </row>
    <row r="87" spans="1:6">
      <c r="A87" s="258" t="s">
        <v>1053</v>
      </c>
      <c r="B87" s="258" t="s">
        <v>1054</v>
      </c>
      <c r="C87" s="260" t="s">
        <v>951</v>
      </c>
      <c r="D87" s="258"/>
      <c r="E87" s="258"/>
      <c r="F87" s="260"/>
    </row>
    <row r="88" spans="1:6">
      <c r="A88" s="258" t="s">
        <v>1045</v>
      </c>
      <c r="B88" s="258" t="s">
        <v>1046</v>
      </c>
      <c r="C88" s="260" t="s">
        <v>951</v>
      </c>
      <c r="D88" s="259" t="s">
        <v>235</v>
      </c>
      <c r="E88" s="260"/>
      <c r="F88" s="260"/>
    </row>
    <row r="89" spans="1:6">
      <c r="A89" s="261" t="s">
        <v>1062</v>
      </c>
      <c r="B89" s="261" t="s">
        <v>1063</v>
      </c>
      <c r="C89" s="262" t="s">
        <v>951</v>
      </c>
      <c r="D89" s="261" t="s">
        <v>15</v>
      </c>
      <c r="E89" s="261"/>
      <c r="F89" s="262"/>
    </row>
    <row r="90" spans="1:6">
      <c r="A90" s="258" t="s">
        <v>1068</v>
      </c>
      <c r="B90" s="258" t="s">
        <v>1069</v>
      </c>
      <c r="C90" s="260" t="s">
        <v>951</v>
      </c>
      <c r="D90" s="258"/>
      <c r="E90" s="258"/>
      <c r="F90" s="260"/>
    </row>
    <row r="91" spans="1:6">
      <c r="A91" s="258" t="s">
        <v>1059</v>
      </c>
      <c r="B91" s="258" t="s">
        <v>1060</v>
      </c>
      <c r="C91" s="260" t="s">
        <v>951</v>
      </c>
      <c r="D91" s="258"/>
      <c r="E91" s="258"/>
      <c r="F91" s="260"/>
    </row>
    <row r="92" spans="1:6">
      <c r="A92" s="263" t="s">
        <v>965</v>
      </c>
      <c r="B92" s="264" t="s">
        <v>1052</v>
      </c>
      <c r="C92" s="262" t="s">
        <v>951</v>
      </c>
      <c r="D92" s="262" t="s">
        <v>186</v>
      </c>
      <c r="E92" s="262"/>
      <c r="F92" s="262"/>
    </row>
    <row r="93" spans="1:6">
      <c r="A93" s="258" t="s">
        <v>1263</v>
      </c>
      <c r="B93" s="258" t="s">
        <v>1264</v>
      </c>
      <c r="C93" s="260" t="s">
        <v>635</v>
      </c>
      <c r="D93" s="258"/>
      <c r="E93" s="258"/>
      <c r="F93" s="260"/>
    </row>
    <row r="94" spans="1:6">
      <c r="A94" s="258" t="s">
        <v>1074</v>
      </c>
      <c r="B94" s="258" t="s">
        <v>450</v>
      </c>
      <c r="C94" s="260" t="s">
        <v>635</v>
      </c>
      <c r="D94" s="258"/>
      <c r="E94" s="258"/>
      <c r="F94" s="260"/>
    </row>
    <row r="95" spans="1:6">
      <c r="A95" s="258" t="s">
        <v>1139</v>
      </c>
      <c r="B95" s="258" t="s">
        <v>1140</v>
      </c>
      <c r="C95" s="260" t="s">
        <v>635</v>
      </c>
      <c r="D95" s="258"/>
      <c r="E95" s="258"/>
      <c r="F95" s="260"/>
    </row>
    <row r="96" spans="1:6">
      <c r="A96" s="261" t="s">
        <v>1128</v>
      </c>
      <c r="B96" s="261" t="s">
        <v>1129</v>
      </c>
      <c r="C96" s="262" t="s">
        <v>635</v>
      </c>
      <c r="D96" s="262" t="s">
        <v>1115</v>
      </c>
      <c r="E96" s="261"/>
      <c r="F96" s="262"/>
    </row>
    <row r="97" spans="1:6">
      <c r="A97" s="258" t="s">
        <v>1092</v>
      </c>
      <c r="B97" s="258" t="s">
        <v>1093</v>
      </c>
      <c r="C97" s="260" t="s">
        <v>635</v>
      </c>
      <c r="D97" s="258"/>
      <c r="E97" s="258"/>
      <c r="F97" s="260"/>
    </row>
    <row r="98" spans="1:6">
      <c r="A98" s="258" t="s">
        <v>1106</v>
      </c>
      <c r="B98" s="258" t="s">
        <v>1107</v>
      </c>
      <c r="C98" s="260" t="s">
        <v>635</v>
      </c>
      <c r="D98" s="258"/>
      <c r="E98" s="258"/>
      <c r="F98" s="260"/>
    </row>
    <row r="99" spans="1:6">
      <c r="A99" s="258" t="s">
        <v>1075</v>
      </c>
      <c r="B99" s="258" t="s">
        <v>1076</v>
      </c>
      <c r="C99" s="260" t="s">
        <v>635</v>
      </c>
      <c r="D99" s="258"/>
      <c r="E99" s="258"/>
      <c r="F99" s="260"/>
    </row>
    <row r="100" spans="1:6">
      <c r="A100" s="258" t="s">
        <v>1136</v>
      </c>
      <c r="B100" s="258" t="s">
        <v>1137</v>
      </c>
      <c r="C100" s="260" t="s">
        <v>635</v>
      </c>
      <c r="D100" s="258"/>
      <c r="E100" s="258"/>
      <c r="F100" s="260"/>
    </row>
    <row r="101" spans="1:6">
      <c r="A101" s="258" t="s">
        <v>1079</v>
      </c>
      <c r="B101" s="258" t="s">
        <v>455</v>
      </c>
      <c r="C101" s="260" t="s">
        <v>635</v>
      </c>
      <c r="D101" s="258"/>
      <c r="E101" s="258"/>
      <c r="F101" s="260"/>
    </row>
    <row r="102" spans="1:6">
      <c r="A102" s="258" t="s">
        <v>1080</v>
      </c>
      <c r="B102" s="258" t="s">
        <v>459</v>
      </c>
      <c r="C102" s="260" t="s">
        <v>635</v>
      </c>
      <c r="D102" s="258"/>
      <c r="E102" s="258"/>
      <c r="F102" s="260"/>
    </row>
    <row r="103" spans="1:6">
      <c r="A103" s="258" t="s">
        <v>1094</v>
      </c>
      <c r="B103" s="258" t="s">
        <v>1095</v>
      </c>
      <c r="C103" s="260" t="s">
        <v>635</v>
      </c>
      <c r="D103" s="258"/>
      <c r="E103" s="258"/>
      <c r="F103" s="260"/>
    </row>
    <row r="104" spans="1:6">
      <c r="A104" s="261" t="s">
        <v>1265</v>
      </c>
      <c r="B104" s="261" t="s">
        <v>1266</v>
      </c>
      <c r="C104" s="262" t="s">
        <v>635</v>
      </c>
      <c r="D104" s="261" t="s">
        <v>186</v>
      </c>
      <c r="E104" s="261"/>
      <c r="F104" s="262"/>
    </row>
    <row r="105" spans="1:6">
      <c r="A105" s="258" t="s">
        <v>1088</v>
      </c>
      <c r="B105" s="258" t="s">
        <v>1089</v>
      </c>
      <c r="C105" s="260" t="s">
        <v>635</v>
      </c>
      <c r="D105" s="258"/>
      <c r="E105" s="258"/>
      <c r="F105" s="260"/>
    </row>
    <row r="106" spans="1:6">
      <c r="A106" s="258" t="s">
        <v>1081</v>
      </c>
      <c r="B106" s="258" t="s">
        <v>1082</v>
      </c>
      <c r="C106" s="260" t="s">
        <v>635</v>
      </c>
      <c r="D106" s="258"/>
      <c r="E106" s="258"/>
      <c r="F106" s="260"/>
    </row>
    <row r="107" spans="1:6">
      <c r="A107" s="261" t="s">
        <v>1205</v>
      </c>
      <c r="B107" s="261" t="s">
        <v>1206</v>
      </c>
      <c r="C107" s="262" t="s">
        <v>635</v>
      </c>
      <c r="D107" s="262" t="s">
        <v>1023</v>
      </c>
      <c r="E107" s="261" t="s">
        <v>1087</v>
      </c>
      <c r="F107" s="262"/>
    </row>
    <row r="108" spans="1:6">
      <c r="A108" s="261" t="s">
        <v>1085</v>
      </c>
      <c r="B108" s="261" t="s">
        <v>1086</v>
      </c>
      <c r="C108" s="262" t="s">
        <v>635</v>
      </c>
      <c r="D108" s="262" t="s">
        <v>1023</v>
      </c>
      <c r="E108" s="261" t="s">
        <v>1087</v>
      </c>
      <c r="F108" s="262"/>
    </row>
    <row r="109" spans="1:6">
      <c r="A109" s="258" t="s">
        <v>1096</v>
      </c>
      <c r="B109" s="258" t="s">
        <v>487</v>
      </c>
      <c r="C109" s="260" t="s">
        <v>635</v>
      </c>
      <c r="D109" s="258"/>
      <c r="E109" s="258"/>
      <c r="F109" s="260"/>
    </row>
    <row r="110" spans="1:6">
      <c r="A110" s="258" t="s">
        <v>1267</v>
      </c>
      <c r="B110" s="258" t="s">
        <v>807</v>
      </c>
      <c r="C110" s="260" t="s">
        <v>635</v>
      </c>
      <c r="D110" s="258"/>
      <c r="E110" s="258"/>
      <c r="F110" s="260"/>
    </row>
    <row r="111" spans="1:6">
      <c r="A111" s="258" t="s">
        <v>1097</v>
      </c>
      <c r="B111" s="258" t="s">
        <v>1098</v>
      </c>
      <c r="C111" s="260" t="s">
        <v>635</v>
      </c>
      <c r="D111" s="258"/>
      <c r="E111" s="258"/>
      <c r="F111" s="260"/>
    </row>
    <row r="112" spans="1:6">
      <c r="A112" s="258" t="s">
        <v>1077</v>
      </c>
      <c r="B112" s="258" t="s">
        <v>1078</v>
      </c>
      <c r="C112" s="260" t="s">
        <v>635</v>
      </c>
      <c r="D112" s="258"/>
      <c r="E112" s="258"/>
      <c r="F112" s="260"/>
    </row>
    <row r="113" spans="1:6">
      <c r="A113" s="261" t="s">
        <v>1268</v>
      </c>
      <c r="B113" s="261" t="s">
        <v>1269</v>
      </c>
      <c r="C113" s="262" t="s">
        <v>635</v>
      </c>
      <c r="D113" s="261" t="s">
        <v>969</v>
      </c>
      <c r="E113" s="261" t="s">
        <v>1087</v>
      </c>
      <c r="F113" s="262"/>
    </row>
    <row r="114" spans="1:6">
      <c r="A114" s="261" t="s">
        <v>1083</v>
      </c>
      <c r="B114" s="261" t="s">
        <v>1084</v>
      </c>
      <c r="C114" s="262" t="s">
        <v>635</v>
      </c>
      <c r="D114" s="262" t="s">
        <v>36</v>
      </c>
      <c r="E114" s="261"/>
      <c r="F114" s="262"/>
    </row>
    <row r="115" spans="1:6">
      <c r="A115" s="261" t="s">
        <v>1138</v>
      </c>
      <c r="B115" s="261" t="s">
        <v>732</v>
      </c>
      <c r="C115" s="262" t="s">
        <v>635</v>
      </c>
      <c r="D115" s="262" t="s">
        <v>186</v>
      </c>
      <c r="E115" s="261"/>
      <c r="F115" s="262"/>
    </row>
    <row r="116" spans="1:6">
      <c r="A116" s="258" t="s">
        <v>1070</v>
      </c>
      <c r="B116" s="258" t="s">
        <v>1071</v>
      </c>
      <c r="C116" s="260" t="s">
        <v>635</v>
      </c>
      <c r="D116" s="258"/>
      <c r="E116" s="258"/>
      <c r="F116" s="260"/>
    </row>
    <row r="117" spans="1:6">
      <c r="A117" s="261" t="s">
        <v>1270</v>
      </c>
      <c r="B117" s="261" t="s">
        <v>1271</v>
      </c>
      <c r="C117" s="262" t="s">
        <v>635</v>
      </c>
      <c r="D117" s="261" t="s">
        <v>1087</v>
      </c>
      <c r="E117" s="261"/>
      <c r="F117" s="262"/>
    </row>
    <row r="118" spans="1:6">
      <c r="A118" s="258" t="s">
        <v>1272</v>
      </c>
      <c r="B118" s="258" t="s">
        <v>1273</v>
      </c>
      <c r="C118" s="260" t="s">
        <v>635</v>
      </c>
      <c r="D118" s="258"/>
      <c r="E118" s="258"/>
      <c r="F118" s="260"/>
    </row>
    <row r="119" spans="1:6">
      <c r="A119" s="258" t="s">
        <v>1274</v>
      </c>
      <c r="B119" s="258" t="s">
        <v>1275</v>
      </c>
      <c r="C119" s="260" t="s">
        <v>635</v>
      </c>
      <c r="D119" s="258"/>
      <c r="E119" s="258"/>
      <c r="F119" s="260"/>
    </row>
    <row r="120" spans="1:6">
      <c r="A120" s="261" t="s">
        <v>1131</v>
      </c>
      <c r="B120" s="261" t="s">
        <v>686</v>
      </c>
      <c r="C120" s="262" t="s">
        <v>635</v>
      </c>
      <c r="D120" s="261" t="s">
        <v>1087</v>
      </c>
      <c r="E120" s="261"/>
      <c r="F120" s="262"/>
    </row>
    <row r="121" spans="1:6">
      <c r="A121" s="258" t="s">
        <v>1132</v>
      </c>
      <c r="B121" s="258" t="s">
        <v>1133</v>
      </c>
      <c r="C121" s="260" t="s">
        <v>635</v>
      </c>
      <c r="D121" s="258"/>
      <c r="E121" s="258"/>
      <c r="F121" s="260"/>
    </row>
    <row r="122" spans="1:6">
      <c r="A122" s="258" t="s">
        <v>1122</v>
      </c>
      <c r="B122" s="258" t="s">
        <v>1123</v>
      </c>
      <c r="C122" s="260" t="s">
        <v>635</v>
      </c>
      <c r="D122" s="258"/>
      <c r="E122" s="258"/>
      <c r="F122" s="260"/>
    </row>
    <row r="123" spans="1:6">
      <c r="A123" s="258" t="s">
        <v>1099</v>
      </c>
      <c r="B123" s="258" t="s">
        <v>1100</v>
      </c>
      <c r="C123" s="260" t="s">
        <v>635</v>
      </c>
      <c r="D123" s="258"/>
      <c r="E123" s="258"/>
      <c r="F123" s="260"/>
    </row>
    <row r="124" spans="1:6">
      <c r="A124" s="258" t="s">
        <v>1108</v>
      </c>
      <c r="B124" s="258" t="s">
        <v>508</v>
      </c>
      <c r="C124" s="260" t="s">
        <v>635</v>
      </c>
      <c r="D124" s="258"/>
      <c r="E124" s="258"/>
      <c r="F124" s="260"/>
    </row>
    <row r="125" spans="1:6">
      <c r="A125" s="258" t="s">
        <v>1126</v>
      </c>
      <c r="B125" s="258" t="s">
        <v>606</v>
      </c>
      <c r="C125" s="260" t="s">
        <v>635</v>
      </c>
      <c r="D125" s="258"/>
      <c r="E125" s="258"/>
      <c r="F125" s="260"/>
    </row>
    <row r="126" spans="1:6">
      <c r="A126" s="258" t="s">
        <v>1111</v>
      </c>
      <c r="B126" s="258" t="s">
        <v>515</v>
      </c>
      <c r="C126" s="260" t="s">
        <v>635</v>
      </c>
      <c r="D126" s="258"/>
      <c r="E126" s="258"/>
      <c r="F126" s="260"/>
    </row>
    <row r="127" spans="1:6">
      <c r="A127" s="258" t="s">
        <v>1113</v>
      </c>
      <c r="B127" s="258" t="s">
        <v>534</v>
      </c>
      <c r="C127" s="260" t="s">
        <v>635</v>
      </c>
      <c r="D127" s="258"/>
      <c r="E127" s="258"/>
      <c r="F127" s="260"/>
    </row>
    <row r="128" spans="1:6">
      <c r="A128" s="258" t="s">
        <v>1276</v>
      </c>
      <c r="B128" s="258" t="s">
        <v>1277</v>
      </c>
      <c r="C128" s="260" t="s">
        <v>635</v>
      </c>
      <c r="D128" s="258"/>
      <c r="E128" s="258"/>
      <c r="F128" s="260"/>
    </row>
    <row r="129" spans="1:6">
      <c r="A129" s="258" t="s">
        <v>1278</v>
      </c>
      <c r="B129" s="258" t="s">
        <v>1279</v>
      </c>
      <c r="C129" s="260" t="s">
        <v>635</v>
      </c>
      <c r="D129" s="258"/>
      <c r="E129" s="258"/>
      <c r="F129" s="260"/>
    </row>
    <row r="130" spans="1:6">
      <c r="A130" s="261" t="s">
        <v>1116</v>
      </c>
      <c r="B130" s="261" t="s">
        <v>1117</v>
      </c>
      <c r="C130" s="262" t="s">
        <v>635</v>
      </c>
      <c r="D130" s="262" t="s">
        <v>1024</v>
      </c>
      <c r="E130" s="261"/>
      <c r="F130" s="262"/>
    </row>
    <row r="131" spans="1:6" ht="20.399999999999999">
      <c r="A131" s="261" t="s">
        <v>1118</v>
      </c>
      <c r="B131" s="261" t="s">
        <v>1119</v>
      </c>
      <c r="C131" s="262" t="s">
        <v>635</v>
      </c>
      <c r="D131" s="262" t="s">
        <v>36</v>
      </c>
      <c r="E131" s="261" t="s">
        <v>951</v>
      </c>
      <c r="F131" s="262"/>
    </row>
    <row r="132" spans="1:6">
      <c r="A132" s="258" t="s">
        <v>1120</v>
      </c>
      <c r="B132" s="258" t="s">
        <v>583</v>
      </c>
      <c r="C132" s="260" t="s">
        <v>635</v>
      </c>
      <c r="D132" s="258"/>
      <c r="E132" s="258"/>
      <c r="F132" s="260"/>
    </row>
    <row r="133" spans="1:6">
      <c r="A133" s="258" t="s">
        <v>1103</v>
      </c>
      <c r="B133" s="258" t="s">
        <v>1104</v>
      </c>
      <c r="C133" s="260" t="s">
        <v>635</v>
      </c>
      <c r="D133" s="258"/>
      <c r="E133" s="258"/>
      <c r="F133" s="260"/>
    </row>
    <row r="134" spans="1:6">
      <c r="A134" s="258" t="s">
        <v>1105</v>
      </c>
      <c r="B134" s="258" t="s">
        <v>497</v>
      </c>
      <c r="C134" s="260" t="s">
        <v>635</v>
      </c>
      <c r="D134" s="258"/>
      <c r="E134" s="258"/>
      <c r="F134" s="260"/>
    </row>
    <row r="135" spans="1:6">
      <c r="A135" s="261" t="s">
        <v>1109</v>
      </c>
      <c r="B135" s="261" t="s">
        <v>1110</v>
      </c>
      <c r="C135" s="262" t="s">
        <v>635</v>
      </c>
      <c r="D135" s="261" t="s">
        <v>1087</v>
      </c>
      <c r="E135" s="261"/>
      <c r="F135" s="262"/>
    </row>
    <row r="136" spans="1:6">
      <c r="A136" s="258" t="s">
        <v>1124</v>
      </c>
      <c r="B136" s="258" t="s">
        <v>1125</v>
      </c>
      <c r="C136" s="260" t="s">
        <v>635</v>
      </c>
      <c r="D136" s="258"/>
      <c r="E136" s="258"/>
      <c r="F136" s="260"/>
    </row>
    <row r="137" spans="1:6">
      <c r="A137" s="258" t="s">
        <v>1127</v>
      </c>
      <c r="B137" s="258" t="s">
        <v>620</v>
      </c>
      <c r="C137" s="260" t="s">
        <v>635</v>
      </c>
      <c r="D137" s="258"/>
      <c r="E137" s="258"/>
      <c r="F137" s="260"/>
    </row>
    <row r="138" spans="1:6">
      <c r="A138" s="258" t="s">
        <v>1130</v>
      </c>
      <c r="B138" s="258" t="s">
        <v>678</v>
      </c>
      <c r="C138" s="260" t="s">
        <v>635</v>
      </c>
      <c r="D138" s="258"/>
      <c r="E138" s="258"/>
      <c r="F138" s="260"/>
    </row>
    <row r="139" spans="1:6">
      <c r="A139" s="258" t="s">
        <v>1101</v>
      </c>
      <c r="B139" s="258" t="s">
        <v>1102</v>
      </c>
      <c r="C139" s="260" t="s">
        <v>635</v>
      </c>
      <c r="D139" s="258"/>
      <c r="E139" s="258"/>
      <c r="F139" s="260"/>
    </row>
    <row r="140" spans="1:6">
      <c r="A140" s="261" t="s">
        <v>1114</v>
      </c>
      <c r="B140" s="261" t="s">
        <v>543</v>
      </c>
      <c r="C140" s="262" t="s">
        <v>635</v>
      </c>
      <c r="D140" s="262" t="s">
        <v>1115</v>
      </c>
      <c r="E140" s="261"/>
      <c r="F140" s="262"/>
    </row>
    <row r="141" spans="1:6">
      <c r="A141" s="261" t="s">
        <v>1197</v>
      </c>
      <c r="B141" s="261" t="s">
        <v>1198</v>
      </c>
      <c r="C141" s="262" t="s">
        <v>635</v>
      </c>
      <c r="D141" s="262" t="s">
        <v>1115</v>
      </c>
      <c r="E141" s="261"/>
      <c r="F141" s="262"/>
    </row>
    <row r="142" spans="1:6">
      <c r="A142" s="258" t="s">
        <v>1280</v>
      </c>
      <c r="B142" s="258" t="s">
        <v>1281</v>
      </c>
      <c r="C142" s="260" t="s">
        <v>1025</v>
      </c>
      <c r="D142" s="258"/>
      <c r="E142" s="258"/>
      <c r="F142" s="260"/>
    </row>
    <row r="143" spans="1:6">
      <c r="A143" s="258" t="s">
        <v>1153</v>
      </c>
      <c r="B143" s="258" t="s">
        <v>1154</v>
      </c>
      <c r="C143" s="260" t="s">
        <v>1025</v>
      </c>
      <c r="D143" s="258"/>
      <c r="E143" s="258"/>
      <c r="F143" s="260"/>
    </row>
    <row r="144" spans="1:6">
      <c r="A144" s="258" t="s">
        <v>1134</v>
      </c>
      <c r="B144" s="258" t="s">
        <v>1135</v>
      </c>
      <c r="C144" s="260" t="s">
        <v>1025</v>
      </c>
      <c r="D144" s="258"/>
      <c r="E144" s="258"/>
      <c r="F144" s="260"/>
    </row>
    <row r="145" spans="1:6">
      <c r="A145" s="261" t="s">
        <v>1282</v>
      </c>
      <c r="B145" s="261" t="s">
        <v>1283</v>
      </c>
      <c r="C145" s="262" t="s">
        <v>1143</v>
      </c>
      <c r="D145" s="261" t="s">
        <v>1023</v>
      </c>
      <c r="E145" s="261"/>
      <c r="F145" s="262"/>
    </row>
    <row r="146" spans="1:6">
      <c r="A146" s="261" t="s">
        <v>1284</v>
      </c>
      <c r="B146" s="261" t="s">
        <v>1285</v>
      </c>
      <c r="C146" s="262" t="s">
        <v>1143</v>
      </c>
      <c r="D146" s="261" t="s">
        <v>186</v>
      </c>
      <c r="E146" s="261"/>
      <c r="F146" s="262"/>
    </row>
    <row r="147" spans="1:6">
      <c r="A147" s="261" t="s">
        <v>1286</v>
      </c>
      <c r="B147" s="261" t="s">
        <v>1287</v>
      </c>
      <c r="C147" s="262" t="s">
        <v>1143</v>
      </c>
      <c r="D147" s="261" t="s">
        <v>1021</v>
      </c>
      <c r="E147" s="261" t="s">
        <v>1025</v>
      </c>
      <c r="F147" s="262"/>
    </row>
    <row r="148" spans="1:6">
      <c r="A148" s="261" t="s">
        <v>1141</v>
      </c>
      <c r="B148" s="261" t="s">
        <v>1142</v>
      </c>
      <c r="C148" s="262" t="s">
        <v>1143</v>
      </c>
      <c r="D148" s="261" t="s">
        <v>1021</v>
      </c>
      <c r="E148" s="261" t="s">
        <v>1025</v>
      </c>
      <c r="F148" s="262"/>
    </row>
    <row r="149" spans="1:6">
      <c r="A149" s="261" t="s">
        <v>1144</v>
      </c>
      <c r="B149" s="261" t="s">
        <v>1145</v>
      </c>
      <c r="C149" s="262" t="s">
        <v>1143</v>
      </c>
      <c r="D149" s="261" t="s">
        <v>1021</v>
      </c>
      <c r="E149" s="261" t="s">
        <v>1024</v>
      </c>
      <c r="F149" s="261" t="s">
        <v>1025</v>
      </c>
    </row>
    <row r="150" spans="1:6">
      <c r="A150" s="261" t="s">
        <v>1152</v>
      </c>
      <c r="B150" s="261" t="s">
        <v>752</v>
      </c>
      <c r="C150" s="262" t="s">
        <v>1143</v>
      </c>
      <c r="D150" s="261" t="s">
        <v>1025</v>
      </c>
      <c r="E150" s="261"/>
      <c r="F150" s="262"/>
    </row>
    <row r="151" spans="1:6">
      <c r="A151" s="261" t="s">
        <v>1155</v>
      </c>
      <c r="B151" s="261" t="s">
        <v>756</v>
      </c>
      <c r="C151" s="262" t="s">
        <v>1143</v>
      </c>
      <c r="D151" s="262" t="s">
        <v>983</v>
      </c>
      <c r="E151" s="261"/>
      <c r="F151" s="262"/>
    </row>
    <row r="152" spans="1:6">
      <c r="A152" s="261" t="s">
        <v>1072</v>
      </c>
      <c r="B152" s="261" t="s">
        <v>1073</v>
      </c>
      <c r="C152" s="261" t="s">
        <v>1021</v>
      </c>
      <c r="D152" s="261" t="s">
        <v>1025</v>
      </c>
      <c r="E152" s="261"/>
      <c r="F152" s="262"/>
    </row>
    <row r="153" spans="1:6">
      <c r="A153" s="261" t="s">
        <v>1121</v>
      </c>
      <c r="B153" s="261" t="s">
        <v>587</v>
      </c>
      <c r="C153" s="261" t="s">
        <v>1021</v>
      </c>
      <c r="D153" s="261" t="s">
        <v>635</v>
      </c>
      <c r="E153" s="261"/>
      <c r="F153" s="262"/>
    </row>
    <row r="154" spans="1:6">
      <c r="A154" s="261" t="s">
        <v>1288</v>
      </c>
      <c r="B154" s="261" t="s">
        <v>1289</v>
      </c>
      <c r="C154" s="261" t="s">
        <v>1021</v>
      </c>
      <c r="D154" s="261" t="s">
        <v>27</v>
      </c>
      <c r="E154" s="261"/>
      <c r="F154" s="262"/>
    </row>
    <row r="155" spans="1:6">
      <c r="A155" s="261" t="s">
        <v>1158</v>
      </c>
      <c r="B155" s="261" t="s">
        <v>1159</v>
      </c>
      <c r="C155" s="261" t="s">
        <v>1021</v>
      </c>
      <c r="D155" s="261" t="s">
        <v>27</v>
      </c>
      <c r="E155" s="261"/>
      <c r="F155" s="262"/>
    </row>
    <row r="156" spans="1:6">
      <c r="A156" s="258" t="s">
        <v>1156</v>
      </c>
      <c r="B156" s="258" t="s">
        <v>1157</v>
      </c>
      <c r="C156" s="258" t="s">
        <v>1021</v>
      </c>
      <c r="D156" s="258"/>
      <c r="E156" s="258"/>
      <c r="F156" s="260"/>
    </row>
    <row r="157" spans="1:6">
      <c r="A157" s="258" t="s">
        <v>1168</v>
      </c>
      <c r="B157" s="258" t="s">
        <v>1169</v>
      </c>
      <c r="C157" s="258" t="s">
        <v>1021</v>
      </c>
      <c r="D157" s="258"/>
      <c r="E157" s="258"/>
      <c r="F157" s="260"/>
    </row>
    <row r="158" spans="1:6">
      <c r="A158" s="261" t="s">
        <v>1290</v>
      </c>
      <c r="B158" s="261" t="s">
        <v>1291</v>
      </c>
      <c r="C158" s="261" t="s">
        <v>1021</v>
      </c>
      <c r="D158" s="262" t="s">
        <v>225</v>
      </c>
      <c r="E158" s="261"/>
      <c r="F158" s="262"/>
    </row>
    <row r="159" spans="1:6">
      <c r="A159" s="258" t="s">
        <v>1161</v>
      </c>
      <c r="B159" s="258" t="s">
        <v>767</v>
      </c>
      <c r="C159" s="258" t="s">
        <v>1021</v>
      </c>
      <c r="D159" s="258"/>
      <c r="E159" s="258"/>
      <c r="F159" s="260"/>
    </row>
    <row r="160" spans="1:6">
      <c r="A160" s="258" t="s">
        <v>1292</v>
      </c>
      <c r="B160" s="258" t="s">
        <v>1293</v>
      </c>
      <c r="C160" s="258" t="s">
        <v>1021</v>
      </c>
      <c r="D160" s="258"/>
      <c r="E160" s="258"/>
      <c r="F160" s="260"/>
    </row>
    <row r="161" spans="1:6">
      <c r="A161" s="258" t="s">
        <v>1162</v>
      </c>
      <c r="B161" s="258" t="s">
        <v>772</v>
      </c>
      <c r="C161" s="258" t="s">
        <v>1021</v>
      </c>
      <c r="D161" s="258"/>
      <c r="E161" s="258"/>
      <c r="F161" s="260"/>
    </row>
    <row r="162" spans="1:6">
      <c r="A162" s="258" t="s">
        <v>1294</v>
      </c>
      <c r="B162" s="258" t="s">
        <v>1295</v>
      </c>
      <c r="C162" s="258" t="s">
        <v>1021</v>
      </c>
      <c r="D162" s="258"/>
      <c r="E162" s="258"/>
      <c r="F162" s="260"/>
    </row>
    <row r="163" spans="1:6">
      <c r="A163" s="261" t="s">
        <v>1019</v>
      </c>
      <c r="B163" s="261" t="s">
        <v>1020</v>
      </c>
      <c r="C163" s="261" t="s">
        <v>1021</v>
      </c>
      <c r="D163" s="261" t="s">
        <v>15</v>
      </c>
      <c r="E163" s="261"/>
      <c r="F163" s="262"/>
    </row>
    <row r="164" spans="1:6">
      <c r="A164" s="258" t="s">
        <v>1296</v>
      </c>
      <c r="B164" s="258" t="s">
        <v>1297</v>
      </c>
      <c r="C164" s="258" t="s">
        <v>1021</v>
      </c>
      <c r="D164" s="258"/>
      <c r="E164" s="258"/>
      <c r="F164" s="260"/>
    </row>
    <row r="165" spans="1:6">
      <c r="A165" s="261" t="s">
        <v>1298</v>
      </c>
      <c r="B165" s="261" t="s">
        <v>1299</v>
      </c>
      <c r="C165" s="261" t="s">
        <v>1021</v>
      </c>
      <c r="D165" s="261" t="s">
        <v>186</v>
      </c>
      <c r="E165" s="261"/>
      <c r="F165" s="262"/>
    </row>
    <row r="166" spans="1:6">
      <c r="A166" s="261" t="s">
        <v>1150</v>
      </c>
      <c r="B166" s="261" t="s">
        <v>1151</v>
      </c>
      <c r="C166" s="261" t="s">
        <v>1021</v>
      </c>
      <c r="D166" s="261" t="s">
        <v>27</v>
      </c>
      <c r="E166" s="261" t="s">
        <v>186</v>
      </c>
      <c r="F166" s="262"/>
    </row>
    <row r="167" spans="1:6">
      <c r="A167" s="261" t="s">
        <v>1163</v>
      </c>
      <c r="B167" s="261" t="s">
        <v>1164</v>
      </c>
      <c r="C167" s="261" t="s">
        <v>1021</v>
      </c>
      <c r="D167" s="261" t="s">
        <v>635</v>
      </c>
      <c r="E167" s="261"/>
      <c r="F167" s="262"/>
    </row>
    <row r="168" spans="1:6">
      <c r="A168" s="261" t="s">
        <v>1148</v>
      </c>
      <c r="B168" s="261" t="s">
        <v>1149</v>
      </c>
      <c r="C168" s="261" t="s">
        <v>1021</v>
      </c>
      <c r="D168" s="262" t="s">
        <v>1024</v>
      </c>
      <c r="E168" s="261" t="s">
        <v>1025</v>
      </c>
      <c r="F168" s="262"/>
    </row>
    <row r="169" spans="1:6">
      <c r="A169" s="261" t="s">
        <v>1166</v>
      </c>
      <c r="B169" s="261" t="s">
        <v>1167</v>
      </c>
      <c r="C169" s="261" t="s">
        <v>1021</v>
      </c>
      <c r="D169" s="261" t="s">
        <v>36</v>
      </c>
      <c r="E169" s="261" t="s">
        <v>235</v>
      </c>
      <c r="F169" s="262"/>
    </row>
    <row r="170" spans="1:6">
      <c r="A170" s="258" t="s">
        <v>1170</v>
      </c>
      <c r="B170" s="258" t="s">
        <v>808</v>
      </c>
      <c r="C170" s="258" t="s">
        <v>1021</v>
      </c>
      <c r="D170" s="258"/>
      <c r="E170" s="258"/>
      <c r="F170" s="260"/>
    </row>
    <row r="171" spans="1:6">
      <c r="A171" s="261" t="s">
        <v>1300</v>
      </c>
      <c r="B171" s="261" t="s">
        <v>1301</v>
      </c>
      <c r="C171" s="261" t="s">
        <v>1021</v>
      </c>
      <c r="D171" s="261" t="s">
        <v>1025</v>
      </c>
      <c r="E171" s="261"/>
      <c r="F171" s="262"/>
    </row>
    <row r="172" spans="1:6">
      <c r="A172" s="261" t="s">
        <v>1173</v>
      </c>
      <c r="B172" s="261" t="s">
        <v>1174</v>
      </c>
      <c r="C172" s="261" t="s">
        <v>1021</v>
      </c>
      <c r="D172" s="261" t="s">
        <v>635</v>
      </c>
      <c r="E172" s="261"/>
      <c r="F172" s="262"/>
    </row>
    <row r="173" spans="1:6">
      <c r="A173" s="261" t="s">
        <v>1171</v>
      </c>
      <c r="B173" s="261" t="s">
        <v>809</v>
      </c>
      <c r="C173" s="261" t="s">
        <v>1021</v>
      </c>
      <c r="D173" s="261" t="s">
        <v>1025</v>
      </c>
      <c r="E173" s="261"/>
      <c r="F173" s="262"/>
    </row>
    <row r="174" spans="1:6">
      <c r="A174" s="261" t="s">
        <v>1112</v>
      </c>
      <c r="B174" s="261" t="s">
        <v>516</v>
      </c>
      <c r="C174" s="261" t="s">
        <v>1021</v>
      </c>
      <c r="D174" s="261" t="s">
        <v>635</v>
      </c>
      <c r="E174" s="261"/>
      <c r="F174" s="262"/>
    </row>
    <row r="175" spans="1:6">
      <c r="A175" s="261" t="s">
        <v>1176</v>
      </c>
      <c r="B175" s="261" t="s">
        <v>1177</v>
      </c>
      <c r="C175" s="261" t="s">
        <v>1021</v>
      </c>
      <c r="D175" s="261" t="s">
        <v>27</v>
      </c>
      <c r="E175" s="261" t="s">
        <v>635</v>
      </c>
      <c r="F175" s="262"/>
    </row>
    <row r="176" spans="1:6">
      <c r="A176" s="258" t="s">
        <v>1165</v>
      </c>
      <c r="B176" s="258" t="s">
        <v>777</v>
      </c>
      <c r="C176" s="258" t="s">
        <v>1021</v>
      </c>
      <c r="D176" s="258"/>
      <c r="E176" s="258"/>
      <c r="F176" s="260"/>
    </row>
    <row r="177" spans="1:6">
      <c r="A177" s="265" t="s">
        <v>965</v>
      </c>
      <c r="B177" s="264" t="s">
        <v>1175</v>
      </c>
      <c r="C177" s="258" t="s">
        <v>1021</v>
      </c>
      <c r="D177" s="258"/>
      <c r="E177" s="258"/>
      <c r="F177" s="260"/>
    </row>
    <row r="178" spans="1:6">
      <c r="A178" s="261" t="s">
        <v>1302</v>
      </c>
      <c r="B178" s="261" t="s">
        <v>1303</v>
      </c>
      <c r="C178" s="261" t="s">
        <v>1021</v>
      </c>
      <c r="D178" s="261" t="s">
        <v>635</v>
      </c>
      <c r="E178" s="261" t="s">
        <v>1025</v>
      </c>
      <c r="F178" s="262"/>
    </row>
    <row r="179" spans="1:6">
      <c r="A179" s="261" t="s">
        <v>1178</v>
      </c>
      <c r="B179" s="261" t="s">
        <v>826</v>
      </c>
      <c r="C179" s="261" t="s">
        <v>1021</v>
      </c>
      <c r="D179" s="261" t="s">
        <v>635</v>
      </c>
      <c r="E179" s="261" t="s">
        <v>1025</v>
      </c>
      <c r="F179" s="262"/>
    </row>
    <row r="180" spans="1:6">
      <c r="A180" s="261" t="s">
        <v>1172</v>
      </c>
      <c r="B180" s="261" t="s">
        <v>810</v>
      </c>
      <c r="C180" s="261" t="s">
        <v>1021</v>
      </c>
      <c r="D180" s="261" t="s">
        <v>635</v>
      </c>
      <c r="E180" s="261"/>
      <c r="F180" s="262"/>
    </row>
    <row r="181" spans="1:6">
      <c r="A181" s="261" t="s">
        <v>1304</v>
      </c>
      <c r="B181" s="261" t="s">
        <v>1305</v>
      </c>
      <c r="C181" s="261" t="s">
        <v>1021</v>
      </c>
      <c r="D181" s="262" t="s">
        <v>1024</v>
      </c>
      <c r="E181" s="261" t="s">
        <v>1025</v>
      </c>
      <c r="F181" s="262"/>
    </row>
    <row r="182" spans="1:6">
      <c r="A182" s="261" t="s">
        <v>1306</v>
      </c>
      <c r="B182" s="261" t="s">
        <v>1307</v>
      </c>
      <c r="C182" s="262" t="s">
        <v>1183</v>
      </c>
      <c r="D182" s="261" t="s">
        <v>1023</v>
      </c>
      <c r="E182" s="261" t="s">
        <v>1188</v>
      </c>
      <c r="F182" s="262" t="s">
        <v>1087</v>
      </c>
    </row>
    <row r="183" spans="1:6">
      <c r="A183" s="261" t="s">
        <v>1308</v>
      </c>
      <c r="B183" s="261" t="s">
        <v>1309</v>
      </c>
      <c r="C183" s="262" t="s">
        <v>1183</v>
      </c>
      <c r="D183" s="261" t="s">
        <v>1188</v>
      </c>
      <c r="E183" s="261"/>
      <c r="F183" s="262"/>
    </row>
    <row r="184" spans="1:6">
      <c r="A184" s="261" t="s">
        <v>1187</v>
      </c>
      <c r="B184" s="261" t="s">
        <v>834</v>
      </c>
      <c r="C184" s="262" t="s">
        <v>1183</v>
      </c>
      <c r="D184" s="261" t="s">
        <v>1188</v>
      </c>
      <c r="E184" s="261" t="s">
        <v>1186</v>
      </c>
      <c r="F184" s="262"/>
    </row>
    <row r="185" spans="1:6">
      <c r="A185" s="261" t="s">
        <v>1207</v>
      </c>
      <c r="B185" s="261" t="s">
        <v>929</v>
      </c>
      <c r="C185" s="262" t="s">
        <v>1183</v>
      </c>
      <c r="D185" s="261" t="s">
        <v>1186</v>
      </c>
      <c r="E185" s="261" t="s">
        <v>15</v>
      </c>
      <c r="F185" s="262"/>
    </row>
    <row r="186" spans="1:6">
      <c r="A186" s="261" t="s">
        <v>1310</v>
      </c>
      <c r="B186" s="261" t="s">
        <v>1311</v>
      </c>
      <c r="C186" s="262" t="s">
        <v>1183</v>
      </c>
      <c r="D186" s="261" t="s">
        <v>1186</v>
      </c>
      <c r="E186" s="261"/>
      <c r="F186" s="262"/>
    </row>
    <row r="187" spans="1:6">
      <c r="A187" s="261" t="s">
        <v>1189</v>
      </c>
      <c r="B187" s="261" t="s">
        <v>1190</v>
      </c>
      <c r="C187" s="262" t="s">
        <v>1183</v>
      </c>
      <c r="D187" s="261" t="s">
        <v>1188</v>
      </c>
      <c r="E187" s="261" t="s">
        <v>969</v>
      </c>
      <c r="F187" s="262"/>
    </row>
    <row r="188" spans="1:6">
      <c r="A188" s="258" t="s">
        <v>1181</v>
      </c>
      <c r="B188" s="258" t="s">
        <v>1182</v>
      </c>
      <c r="C188" s="260" t="s">
        <v>1183</v>
      </c>
      <c r="D188" s="258"/>
      <c r="E188" s="258"/>
      <c r="F188" s="260"/>
    </row>
    <row r="189" spans="1:6">
      <c r="A189" s="261" t="s">
        <v>1312</v>
      </c>
      <c r="B189" s="261" t="s">
        <v>1313</v>
      </c>
      <c r="C189" s="262" t="s">
        <v>1183</v>
      </c>
      <c r="D189" s="261" t="s">
        <v>1188</v>
      </c>
      <c r="E189" s="261" t="s">
        <v>969</v>
      </c>
      <c r="F189" s="262"/>
    </row>
    <row r="190" spans="1:6">
      <c r="A190" s="258" t="s">
        <v>1018</v>
      </c>
      <c r="B190" s="258" t="s">
        <v>209</v>
      </c>
      <c r="C190" s="260" t="s">
        <v>1017</v>
      </c>
      <c r="D190" s="258"/>
      <c r="E190" s="258"/>
      <c r="F190" s="260"/>
    </row>
    <row r="191" spans="1:6">
      <c r="A191" s="258" t="s">
        <v>1179</v>
      </c>
      <c r="B191" s="258" t="s">
        <v>1180</v>
      </c>
      <c r="C191" s="260" t="s">
        <v>1017</v>
      </c>
      <c r="D191" s="258"/>
      <c r="E191" s="258"/>
      <c r="F191" s="260"/>
    </row>
    <row r="192" spans="1:6">
      <c r="A192" s="258" t="s">
        <v>1314</v>
      </c>
      <c r="B192" s="258" t="s">
        <v>1315</v>
      </c>
      <c r="C192" s="260" t="s">
        <v>1017</v>
      </c>
      <c r="D192" s="258"/>
      <c r="E192" s="258"/>
      <c r="F192" s="260"/>
    </row>
    <row r="193" spans="1:6">
      <c r="A193" s="258" t="s">
        <v>1316</v>
      </c>
      <c r="B193" s="258" t="s">
        <v>1317</v>
      </c>
      <c r="C193" s="260" t="s">
        <v>1017</v>
      </c>
      <c r="D193" s="258"/>
      <c r="E193" s="258"/>
      <c r="F193" s="260"/>
    </row>
    <row r="194" spans="1:6">
      <c r="A194" s="258" t="s">
        <v>1191</v>
      </c>
      <c r="B194" s="258" t="s">
        <v>839</v>
      </c>
      <c r="C194" s="260" t="s">
        <v>1017</v>
      </c>
      <c r="D194" s="258"/>
      <c r="E194" s="258"/>
      <c r="F194" s="260"/>
    </row>
    <row r="195" spans="1:6">
      <c r="A195" s="261" t="s">
        <v>1318</v>
      </c>
      <c r="B195" s="261" t="s">
        <v>1319</v>
      </c>
      <c r="C195" s="262" t="s">
        <v>1017</v>
      </c>
      <c r="D195" s="262" t="s">
        <v>1186</v>
      </c>
      <c r="E195" s="261"/>
      <c r="F195" s="262"/>
    </row>
    <row r="196" spans="1:6">
      <c r="A196" s="261" t="s">
        <v>1320</v>
      </c>
      <c r="B196" s="261" t="s">
        <v>928</v>
      </c>
      <c r="C196" s="261" t="s">
        <v>1186</v>
      </c>
      <c r="D196" s="262" t="s">
        <v>1017</v>
      </c>
      <c r="E196" s="262" t="s">
        <v>1023</v>
      </c>
      <c r="F196" s="262" t="s">
        <v>1087</v>
      </c>
    </row>
    <row r="197" spans="1:6">
      <c r="A197" s="261" t="s">
        <v>1184</v>
      </c>
      <c r="B197" s="261" t="s">
        <v>1185</v>
      </c>
      <c r="C197" s="262" t="s">
        <v>1186</v>
      </c>
      <c r="D197" s="261" t="s">
        <v>1087</v>
      </c>
      <c r="E197" s="261"/>
      <c r="F197" s="262"/>
    </row>
    <row r="198" spans="1:6">
      <c r="A198" s="261" t="s">
        <v>1321</v>
      </c>
      <c r="B198" s="261" t="s">
        <v>1322</v>
      </c>
      <c r="C198" s="262" t="s">
        <v>1186</v>
      </c>
      <c r="D198" s="261" t="s">
        <v>1087</v>
      </c>
      <c r="E198" s="261" t="s">
        <v>15</v>
      </c>
      <c r="F198" s="262"/>
    </row>
    <row r="199" spans="1:6">
      <c r="A199" s="258" t="s">
        <v>1323</v>
      </c>
      <c r="B199" s="258" t="s">
        <v>1324</v>
      </c>
      <c r="C199" s="260" t="s">
        <v>1186</v>
      </c>
      <c r="D199" s="258"/>
      <c r="E199" s="258"/>
      <c r="F199" s="260"/>
    </row>
    <row r="200" spans="1:6">
      <c r="A200" s="258" t="s">
        <v>1325</v>
      </c>
      <c r="B200" s="258" t="s">
        <v>1326</v>
      </c>
      <c r="C200" s="260" t="s">
        <v>1186</v>
      </c>
      <c r="D200" s="258"/>
      <c r="E200" s="258"/>
      <c r="F200" s="260"/>
    </row>
    <row r="201" spans="1:6">
      <c r="A201" s="258" t="s">
        <v>1327</v>
      </c>
      <c r="B201" s="258" t="s">
        <v>1328</v>
      </c>
      <c r="C201" s="260" t="s">
        <v>1186</v>
      </c>
      <c r="D201" s="258"/>
      <c r="E201" s="258"/>
      <c r="F201" s="260"/>
    </row>
    <row r="202" spans="1:6">
      <c r="A202" s="258" t="s">
        <v>1329</v>
      </c>
      <c r="B202" s="258" t="s">
        <v>1330</v>
      </c>
      <c r="C202" s="260" t="s">
        <v>1186</v>
      </c>
      <c r="D202" s="258"/>
      <c r="E202" s="258"/>
      <c r="F202" s="260"/>
    </row>
    <row r="203" spans="1:6">
      <c r="A203" s="258" t="s">
        <v>1331</v>
      </c>
      <c r="B203" s="258" t="s">
        <v>1332</v>
      </c>
      <c r="C203" s="260" t="s">
        <v>1186</v>
      </c>
      <c r="D203" s="258"/>
      <c r="E203" s="258"/>
      <c r="F203" s="260"/>
    </row>
    <row r="204" spans="1:6">
      <c r="A204" s="258" t="s">
        <v>1333</v>
      </c>
      <c r="B204" s="258" t="s">
        <v>1334</v>
      </c>
      <c r="C204" s="260" t="s">
        <v>1186</v>
      </c>
      <c r="D204" s="258"/>
      <c r="E204" s="258"/>
      <c r="F204" s="260"/>
    </row>
    <row r="205" spans="1:6">
      <c r="A205" s="258" t="s">
        <v>1335</v>
      </c>
      <c r="B205" s="258" t="s">
        <v>1336</v>
      </c>
      <c r="C205" s="260" t="s">
        <v>1186</v>
      </c>
      <c r="D205" s="258"/>
      <c r="E205" s="258"/>
      <c r="F205" s="260"/>
    </row>
    <row r="206" spans="1:6">
      <c r="A206" s="258" t="s">
        <v>1337</v>
      </c>
      <c r="B206" s="258" t="s">
        <v>1338</v>
      </c>
      <c r="C206" s="260" t="s">
        <v>1186</v>
      </c>
      <c r="D206" s="258"/>
      <c r="E206" s="258"/>
      <c r="F206" s="260"/>
    </row>
    <row r="207" spans="1:6">
      <c r="A207" s="258" t="s">
        <v>1339</v>
      </c>
      <c r="B207" s="258" t="s">
        <v>1340</v>
      </c>
      <c r="C207" s="260" t="s">
        <v>1186</v>
      </c>
      <c r="D207" s="258"/>
      <c r="E207" s="258"/>
      <c r="F207" s="260"/>
    </row>
    <row r="208" spans="1:6">
      <c r="A208" s="258" t="s">
        <v>1341</v>
      </c>
      <c r="B208" s="258" t="s">
        <v>1342</v>
      </c>
      <c r="C208" s="260" t="s">
        <v>1186</v>
      </c>
      <c r="D208" s="258"/>
      <c r="E208" s="258"/>
      <c r="F208" s="260"/>
    </row>
    <row r="209" spans="1:6">
      <c r="A209" s="261" t="s">
        <v>1343</v>
      </c>
      <c r="B209" s="261" t="s">
        <v>1344</v>
      </c>
      <c r="C209" s="261" t="s">
        <v>969</v>
      </c>
      <c r="D209" s="261" t="s">
        <v>1087</v>
      </c>
      <c r="E209" s="261"/>
      <c r="F209" s="262"/>
    </row>
    <row r="210" spans="1:6">
      <c r="A210" s="258" t="s">
        <v>1345</v>
      </c>
      <c r="B210" s="258" t="s">
        <v>840</v>
      </c>
      <c r="C210" s="258" t="s">
        <v>969</v>
      </c>
      <c r="D210" s="258"/>
      <c r="E210" s="258"/>
      <c r="F210" s="260"/>
    </row>
    <row r="211" spans="1:6">
      <c r="A211" s="258" t="s">
        <v>1346</v>
      </c>
      <c r="B211" s="258" t="s">
        <v>1347</v>
      </c>
      <c r="C211" s="258" t="s">
        <v>969</v>
      </c>
      <c r="D211" s="258"/>
      <c r="E211" s="258"/>
      <c r="F211" s="260"/>
    </row>
    <row r="212" spans="1:6">
      <c r="A212" s="258" t="s">
        <v>1348</v>
      </c>
      <c r="B212" s="258" t="s">
        <v>1349</v>
      </c>
      <c r="C212" s="260" t="s">
        <v>1023</v>
      </c>
      <c r="D212" s="258"/>
      <c r="E212" s="258"/>
      <c r="F212" s="260"/>
    </row>
    <row r="213" spans="1:6">
      <c r="A213" s="258" t="s">
        <v>1350</v>
      </c>
      <c r="B213" s="258" t="s">
        <v>1351</v>
      </c>
      <c r="C213" s="260" t="s">
        <v>1023</v>
      </c>
      <c r="D213" s="258"/>
      <c r="E213" s="258"/>
      <c r="F213" s="260"/>
    </row>
    <row r="214" spans="1:6">
      <c r="A214" s="261" t="s">
        <v>1352</v>
      </c>
      <c r="B214" s="261" t="s">
        <v>930</v>
      </c>
      <c r="C214" s="262" t="s">
        <v>1023</v>
      </c>
      <c r="D214" s="261" t="s">
        <v>1087</v>
      </c>
      <c r="E214" s="261" t="s">
        <v>15</v>
      </c>
      <c r="F214" s="262"/>
    </row>
    <row r="215" spans="1:6">
      <c r="A215" s="263" t="s">
        <v>965</v>
      </c>
      <c r="B215" s="263" t="s">
        <v>1353</v>
      </c>
      <c r="C215" s="260" t="s">
        <v>1023</v>
      </c>
      <c r="D215" s="261"/>
      <c r="E215" s="261"/>
      <c r="F215" s="262"/>
    </row>
    <row r="216" spans="1:6">
      <c r="A216" s="261" t="s">
        <v>1354</v>
      </c>
      <c r="B216" s="261" t="s">
        <v>870</v>
      </c>
      <c r="C216" s="262" t="s">
        <v>1023</v>
      </c>
      <c r="D216" s="261" t="s">
        <v>1087</v>
      </c>
      <c r="E216" s="261"/>
      <c r="F216" s="262"/>
    </row>
    <row r="217" spans="1:6">
      <c r="A217" s="261" t="s">
        <v>1355</v>
      </c>
      <c r="B217" s="261" t="s">
        <v>1356</v>
      </c>
      <c r="C217" s="262" t="s">
        <v>1023</v>
      </c>
      <c r="D217" s="261" t="s">
        <v>1087</v>
      </c>
      <c r="E217" s="261" t="s">
        <v>15</v>
      </c>
      <c r="F217" s="262"/>
    </row>
    <row r="218" spans="1:6">
      <c r="A218" s="261" t="s">
        <v>1357</v>
      </c>
      <c r="B218" s="261" t="s">
        <v>1358</v>
      </c>
      <c r="C218" s="262" t="s">
        <v>1023</v>
      </c>
      <c r="D218" s="261" t="s">
        <v>1087</v>
      </c>
      <c r="E218" s="261"/>
      <c r="F218" s="262"/>
    </row>
    <row r="219" spans="1:6">
      <c r="A219" s="261" t="s">
        <v>1359</v>
      </c>
      <c r="B219" s="261" t="s">
        <v>751</v>
      </c>
      <c r="C219" s="262" t="s">
        <v>1023</v>
      </c>
      <c r="D219" s="261" t="s">
        <v>186</v>
      </c>
      <c r="E219" s="262" t="s">
        <v>1024</v>
      </c>
      <c r="F219" s="262"/>
    </row>
    <row r="220" spans="1:6">
      <c r="A220" s="261" t="s">
        <v>1360</v>
      </c>
      <c r="B220" s="261" t="s">
        <v>1361</v>
      </c>
      <c r="C220" s="262" t="s">
        <v>1023</v>
      </c>
      <c r="D220" s="262" t="s">
        <v>1024</v>
      </c>
      <c r="E220" s="261" t="s">
        <v>1087</v>
      </c>
      <c r="F220" s="262"/>
    </row>
    <row r="221" spans="1:6">
      <c r="A221" s="261" t="s">
        <v>1362</v>
      </c>
      <c r="B221" s="261" t="s">
        <v>1363</v>
      </c>
      <c r="C221" s="262" t="s">
        <v>1023</v>
      </c>
      <c r="D221" s="261" t="s">
        <v>1087</v>
      </c>
      <c r="E221" s="261"/>
      <c r="F221" s="262"/>
    </row>
    <row r="222" spans="1:6">
      <c r="A222" s="258" t="s">
        <v>1364</v>
      </c>
      <c r="B222" s="258" t="s">
        <v>1365</v>
      </c>
      <c r="C222" s="260" t="s">
        <v>1023</v>
      </c>
      <c r="D222" s="258"/>
      <c r="E222" s="258"/>
      <c r="F222" s="260"/>
    </row>
    <row r="223" spans="1:6">
      <c r="A223" s="261" t="s">
        <v>1366</v>
      </c>
      <c r="B223" s="261" t="s">
        <v>1367</v>
      </c>
      <c r="C223" s="262" t="s">
        <v>1023</v>
      </c>
      <c r="D223" s="262" t="s">
        <v>186</v>
      </c>
      <c r="E223" s="261" t="s">
        <v>235</v>
      </c>
      <c r="F223" s="262"/>
    </row>
    <row r="224" spans="1:6">
      <c r="A224" s="261" t="s">
        <v>1368</v>
      </c>
      <c r="B224" s="261" t="s">
        <v>934</v>
      </c>
      <c r="C224" s="262" t="s">
        <v>1023</v>
      </c>
      <c r="D224" s="261" t="s">
        <v>1087</v>
      </c>
      <c r="E224" s="261"/>
      <c r="F224" s="262"/>
    </row>
    <row r="225" spans="1:6">
      <c r="A225" s="261" t="s">
        <v>1369</v>
      </c>
      <c r="B225" s="261" t="s">
        <v>926</v>
      </c>
      <c r="C225" s="262" t="s">
        <v>1023</v>
      </c>
      <c r="D225" s="261" t="s">
        <v>1087</v>
      </c>
      <c r="E225" s="261"/>
      <c r="F225" s="262"/>
    </row>
    <row r="226" spans="1:6">
      <c r="A226" s="261" t="s">
        <v>1370</v>
      </c>
      <c r="B226" s="261" t="s">
        <v>935</v>
      </c>
      <c r="C226" s="262" t="s">
        <v>1023</v>
      </c>
      <c r="D226" s="261" t="s">
        <v>1017</v>
      </c>
      <c r="E226" s="261" t="s">
        <v>1087</v>
      </c>
      <c r="F226" s="262"/>
    </row>
    <row r="227" spans="1:6">
      <c r="A227" s="261" t="s">
        <v>1371</v>
      </c>
      <c r="B227" s="261" t="s">
        <v>1372</v>
      </c>
      <c r="C227" s="262" t="s">
        <v>1115</v>
      </c>
      <c r="D227" s="262" t="s">
        <v>1087</v>
      </c>
      <c r="E227" s="261"/>
      <c r="F227" s="262"/>
    </row>
    <row r="228" spans="1:6">
      <c r="A228" s="261" t="s">
        <v>1373</v>
      </c>
      <c r="B228" s="261" t="s">
        <v>696</v>
      </c>
      <c r="C228" s="262" t="s">
        <v>1115</v>
      </c>
      <c r="D228" s="261" t="s">
        <v>1087</v>
      </c>
      <c r="E228" s="261"/>
      <c r="F228" s="262"/>
    </row>
    <row r="229" spans="1:6">
      <c r="A229" s="258" t="s">
        <v>1192</v>
      </c>
      <c r="B229" s="258" t="s">
        <v>886</v>
      </c>
      <c r="C229" s="260" t="s">
        <v>1115</v>
      </c>
      <c r="D229" s="258"/>
      <c r="E229" s="258"/>
      <c r="F229" s="260"/>
    </row>
    <row r="230" spans="1:6">
      <c r="A230" s="258" t="s">
        <v>1195</v>
      </c>
      <c r="B230" s="258" t="s">
        <v>1196</v>
      </c>
      <c r="C230" s="260" t="s">
        <v>1115</v>
      </c>
      <c r="D230" s="258"/>
      <c r="E230" s="258"/>
      <c r="F230" s="260"/>
    </row>
    <row r="231" spans="1:6">
      <c r="A231" s="258" t="s">
        <v>1374</v>
      </c>
      <c r="B231" s="258" t="s">
        <v>1375</v>
      </c>
      <c r="C231" s="260" t="s">
        <v>1115</v>
      </c>
      <c r="D231" s="258"/>
      <c r="E231" s="258"/>
      <c r="F231" s="260"/>
    </row>
    <row r="232" spans="1:6">
      <c r="A232" s="258" t="s">
        <v>1376</v>
      </c>
      <c r="B232" s="258" t="s">
        <v>1377</v>
      </c>
      <c r="C232" s="260" t="s">
        <v>1115</v>
      </c>
      <c r="D232" s="258"/>
      <c r="E232" s="258"/>
      <c r="F232" s="260"/>
    </row>
    <row r="233" spans="1:6">
      <c r="A233" s="258" t="s">
        <v>1378</v>
      </c>
      <c r="B233" s="258" t="s">
        <v>1379</v>
      </c>
      <c r="C233" s="260" t="s">
        <v>1115</v>
      </c>
      <c r="D233" s="258"/>
      <c r="E233" s="258"/>
      <c r="F233" s="260"/>
    </row>
    <row r="234" spans="1:6">
      <c r="A234" s="258" t="s">
        <v>1201</v>
      </c>
      <c r="B234" s="258" t="s">
        <v>1202</v>
      </c>
      <c r="C234" s="260" t="s">
        <v>1115</v>
      </c>
      <c r="D234" s="258"/>
      <c r="E234" s="258"/>
      <c r="F234" s="260"/>
    </row>
    <row r="235" spans="1:6">
      <c r="A235" s="261" t="s">
        <v>1380</v>
      </c>
      <c r="B235" s="261" t="s">
        <v>1381</v>
      </c>
      <c r="C235" s="262" t="s">
        <v>1115</v>
      </c>
      <c r="D235" s="262" t="s">
        <v>235</v>
      </c>
      <c r="E235" s="261"/>
      <c r="F235" s="262"/>
    </row>
    <row r="236" spans="1:6">
      <c r="A236" s="261" t="s">
        <v>1193</v>
      </c>
      <c r="B236" s="261" t="s">
        <v>1194</v>
      </c>
      <c r="C236" s="262" t="s">
        <v>1115</v>
      </c>
      <c r="D236" s="261" t="s">
        <v>15</v>
      </c>
      <c r="E236" s="261"/>
      <c r="F236" s="262"/>
    </row>
    <row r="237" spans="1:6">
      <c r="A237" s="258" t="s">
        <v>1382</v>
      </c>
      <c r="B237" s="258" t="s">
        <v>1383</v>
      </c>
      <c r="C237" s="260" t="s">
        <v>1115</v>
      </c>
      <c r="D237" s="258"/>
      <c r="E237" s="258"/>
      <c r="F237" s="260"/>
    </row>
    <row r="238" spans="1:6">
      <c r="A238" s="258" t="s">
        <v>1203</v>
      </c>
      <c r="B238" s="258" t="s">
        <v>1204</v>
      </c>
      <c r="C238" s="260" t="s">
        <v>1115</v>
      </c>
      <c r="D238" s="258"/>
      <c r="E238" s="258"/>
      <c r="F238" s="260"/>
    </row>
    <row r="239" spans="1:6">
      <c r="A239" s="261" t="s">
        <v>1384</v>
      </c>
      <c r="B239" s="261" t="s">
        <v>1385</v>
      </c>
      <c r="C239" s="262" t="s">
        <v>1115</v>
      </c>
      <c r="D239" s="262" t="s">
        <v>635</v>
      </c>
      <c r="E239" s="262" t="s">
        <v>1087</v>
      </c>
      <c r="F239" s="262"/>
    </row>
    <row r="240" spans="1:6">
      <c r="A240" s="261" t="s">
        <v>1386</v>
      </c>
      <c r="B240" s="261" t="s">
        <v>927</v>
      </c>
      <c r="C240" s="262" t="s">
        <v>1188</v>
      </c>
      <c r="D240" s="262" t="s">
        <v>1087</v>
      </c>
      <c r="E240" s="261"/>
      <c r="F240" s="262"/>
    </row>
    <row r="241" spans="1:6">
      <c r="A241" s="258" t="s">
        <v>1387</v>
      </c>
      <c r="B241" s="258" t="s">
        <v>1388</v>
      </c>
      <c r="C241" s="260" t="s">
        <v>1188</v>
      </c>
      <c r="D241" s="262" t="s">
        <v>1087</v>
      </c>
      <c r="E241" s="258"/>
      <c r="F241" s="260"/>
    </row>
    <row r="242" spans="1:6">
      <c r="A242" s="258" t="s">
        <v>1389</v>
      </c>
      <c r="B242" s="258" t="s">
        <v>831</v>
      </c>
      <c r="C242" s="260" t="s">
        <v>1188</v>
      </c>
      <c r="D242" s="258"/>
      <c r="E242" s="258"/>
      <c r="F242" s="260"/>
    </row>
    <row r="243" spans="1:6">
      <c r="A243" s="261" t="s">
        <v>1390</v>
      </c>
      <c r="B243" s="261" t="s">
        <v>1391</v>
      </c>
      <c r="C243" s="262" t="s">
        <v>1188</v>
      </c>
      <c r="D243" s="261" t="s">
        <v>1087</v>
      </c>
      <c r="E243" s="261" t="s">
        <v>15</v>
      </c>
      <c r="F243" s="262"/>
    </row>
    <row r="244" spans="1:6">
      <c r="A244" s="261" t="s">
        <v>1392</v>
      </c>
      <c r="B244" s="261" t="s">
        <v>1393</v>
      </c>
      <c r="C244" s="262" t="s">
        <v>1087</v>
      </c>
      <c r="D244" s="261" t="s">
        <v>15</v>
      </c>
      <c r="E244" s="261"/>
      <c r="F244" s="262"/>
    </row>
    <row r="245" spans="1:6">
      <c r="A245" s="261" t="s">
        <v>1394</v>
      </c>
      <c r="B245" s="261" t="s">
        <v>1395</v>
      </c>
      <c r="C245" s="262" t="s">
        <v>1087</v>
      </c>
      <c r="D245" s="261" t="s">
        <v>15</v>
      </c>
      <c r="E245" s="261"/>
      <c r="F245" s="262"/>
    </row>
    <row r="246" spans="1:6">
      <c r="A246" s="258" t="s">
        <v>1396</v>
      </c>
      <c r="B246" s="258" t="s">
        <v>1397</v>
      </c>
      <c r="C246" s="260" t="s">
        <v>1087</v>
      </c>
      <c r="D246" s="258"/>
      <c r="E246" s="258"/>
      <c r="F246" s="260"/>
    </row>
    <row r="247" spans="1:6">
      <c r="A247" s="258" t="s">
        <v>1398</v>
      </c>
      <c r="B247" s="258" t="s">
        <v>1399</v>
      </c>
      <c r="C247" s="260" t="s">
        <v>1087</v>
      </c>
      <c r="D247" s="258"/>
      <c r="E247" s="258"/>
      <c r="F247" s="260"/>
    </row>
    <row r="248" spans="1:6">
      <c r="A248" s="258" t="s">
        <v>1400</v>
      </c>
      <c r="B248" s="258" t="s">
        <v>1401</v>
      </c>
      <c r="C248" s="260" t="s">
        <v>1087</v>
      </c>
      <c r="D248" s="258"/>
      <c r="E248" s="258"/>
      <c r="F248" s="260"/>
    </row>
    <row r="249" spans="1:6">
      <c r="A249" s="261" t="s">
        <v>1402</v>
      </c>
      <c r="B249" s="261" t="s">
        <v>903</v>
      </c>
      <c r="C249" s="262" t="s">
        <v>1087</v>
      </c>
      <c r="D249" s="261" t="s">
        <v>15</v>
      </c>
      <c r="E249" s="261"/>
      <c r="F249" s="262"/>
    </row>
    <row r="250" spans="1:6">
      <c r="A250" s="258" t="s">
        <v>1403</v>
      </c>
      <c r="B250" s="258" t="s">
        <v>1404</v>
      </c>
      <c r="C250" s="260" t="s">
        <v>1087</v>
      </c>
      <c r="D250" s="258"/>
      <c r="E250" s="258"/>
      <c r="F250" s="260"/>
    </row>
    <row r="251" spans="1:6">
      <c r="A251" s="261" t="s">
        <v>1405</v>
      </c>
      <c r="B251" s="261" t="s">
        <v>1406</v>
      </c>
      <c r="C251" s="262" t="s">
        <v>1087</v>
      </c>
      <c r="D251" s="261" t="s">
        <v>15</v>
      </c>
      <c r="E251" s="261"/>
      <c r="F251" s="262"/>
    </row>
    <row r="252" spans="1:6">
      <c r="A252" s="261" t="s">
        <v>1407</v>
      </c>
      <c r="B252" s="261" t="s">
        <v>1408</v>
      </c>
      <c r="C252" s="262" t="s">
        <v>1087</v>
      </c>
      <c r="D252" s="261" t="s">
        <v>15</v>
      </c>
      <c r="E252" s="261"/>
      <c r="F252" s="262"/>
    </row>
    <row r="253" spans="1:6">
      <c r="A253" s="261" t="s">
        <v>1409</v>
      </c>
      <c r="B253" s="261" t="s">
        <v>1410</v>
      </c>
      <c r="C253" s="262" t="s">
        <v>1087</v>
      </c>
      <c r="D253" s="261" t="s">
        <v>15</v>
      </c>
      <c r="E253" s="261"/>
      <c r="F253" s="262"/>
    </row>
    <row r="254" spans="1:6">
      <c r="A254" s="261" t="s">
        <v>1411</v>
      </c>
      <c r="B254" s="261" t="s">
        <v>1412</v>
      </c>
      <c r="C254" s="262" t="s">
        <v>1087</v>
      </c>
      <c r="D254" s="262" t="s">
        <v>235</v>
      </c>
      <c r="E254" s="261" t="s">
        <v>15</v>
      </c>
      <c r="F254" s="262"/>
    </row>
    <row r="255" spans="1:6">
      <c r="A255" s="258" t="s">
        <v>1413</v>
      </c>
      <c r="B255" s="258" t="s">
        <v>1414</v>
      </c>
      <c r="C255" s="260" t="s">
        <v>1087</v>
      </c>
      <c r="D255" s="258"/>
      <c r="E255" s="258"/>
      <c r="F255" s="260"/>
    </row>
    <row r="256" spans="1:6">
      <c r="A256" s="258" t="s">
        <v>1415</v>
      </c>
      <c r="B256" s="258" t="s">
        <v>131</v>
      </c>
      <c r="C256" s="260" t="s">
        <v>1087</v>
      </c>
      <c r="D256" s="258"/>
      <c r="E256" s="258"/>
      <c r="F256" s="260"/>
    </row>
    <row r="257" spans="1:6">
      <c r="A257" s="258" t="s">
        <v>1416</v>
      </c>
      <c r="B257" s="258" t="s">
        <v>1417</v>
      </c>
      <c r="C257" s="260" t="s">
        <v>1087</v>
      </c>
      <c r="D257" s="258"/>
      <c r="E257" s="258"/>
      <c r="F257" s="260"/>
    </row>
    <row r="258" spans="1:6">
      <c r="A258" s="266" t="s">
        <v>1418</v>
      </c>
      <c r="B258" s="266" t="s">
        <v>1419</v>
      </c>
      <c r="C258" s="260"/>
      <c r="D258" s="258"/>
      <c r="E258" s="258"/>
      <c r="F258" s="260"/>
    </row>
  </sheetData>
  <hyperlinks>
    <hyperlink ref="G1" r:id="rId1" xr:uid="{6C586848-B65B-4A65-BD11-6E2EE47F9A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EAAB-A826-46C0-B6E8-9AFBED8BA169}">
  <dimension ref="A1:I673"/>
  <sheetViews>
    <sheetView zoomScaleNormal="100" workbookViewId="0">
      <pane ySplit="1" topLeftCell="A302" activePane="bottomLeft" state="frozen"/>
      <selection pane="bottomLeft" activeCell="F490" sqref="F490"/>
    </sheetView>
  </sheetViews>
  <sheetFormatPr baseColWidth="10" defaultColWidth="11.44140625" defaultRowHeight="12.6"/>
  <cols>
    <col min="1" max="1" width="21.5546875" style="39" bestFit="1" customWidth="1"/>
    <col min="2" max="2" width="33.33203125" style="39" bestFit="1" customWidth="1"/>
    <col min="3" max="3" width="17.88671875" style="39" customWidth="1"/>
    <col min="4" max="4" width="44.44140625" style="39" bestFit="1" customWidth="1"/>
    <col min="5" max="5" width="13.33203125" style="39" customWidth="1"/>
    <col min="6" max="6" width="42.44140625" style="39" bestFit="1" customWidth="1"/>
    <col min="7" max="7" width="14.33203125" style="39" customWidth="1"/>
    <col min="8" max="8" width="35.6640625" style="39" bestFit="1" customWidth="1"/>
    <col min="9" max="9" width="36.88671875" style="66" customWidth="1"/>
  </cols>
  <sheetData>
    <row r="1" spans="1:9">
      <c r="A1" s="40" t="s">
        <v>0</v>
      </c>
      <c r="B1" s="41" t="s">
        <v>1</v>
      </c>
      <c r="C1" s="35" t="s">
        <v>1420</v>
      </c>
      <c r="D1" s="332" t="s">
        <v>1421</v>
      </c>
      <c r="E1" s="332"/>
      <c r="F1" s="332"/>
      <c r="G1" s="129"/>
      <c r="H1" s="67" t="s">
        <v>1422</v>
      </c>
      <c r="I1" s="40" t="s">
        <v>1423</v>
      </c>
    </row>
    <row r="2" spans="1:9">
      <c r="A2" s="192" t="s">
        <v>15</v>
      </c>
      <c r="B2" s="183" t="s">
        <v>15</v>
      </c>
      <c r="C2" s="36">
        <v>1000</v>
      </c>
      <c r="D2" s="42" t="s">
        <v>15</v>
      </c>
      <c r="E2" s="47"/>
      <c r="F2" s="47"/>
      <c r="G2" s="47"/>
      <c r="H2" s="47"/>
    </row>
    <row r="3" spans="1:9">
      <c r="A3" s="308" t="s">
        <v>16</v>
      </c>
      <c r="B3" s="310" t="s">
        <v>17</v>
      </c>
      <c r="C3" s="178">
        <v>1500</v>
      </c>
      <c r="D3" s="43" t="s">
        <v>18</v>
      </c>
      <c r="E3" s="47"/>
      <c r="F3" s="47"/>
      <c r="G3" s="47"/>
    </row>
    <row r="4" spans="1:9">
      <c r="A4" s="308"/>
      <c r="B4" s="311"/>
      <c r="C4" s="178">
        <v>1501</v>
      </c>
      <c r="D4" s="43" t="s">
        <v>19</v>
      </c>
      <c r="E4" s="47"/>
      <c r="F4" s="47"/>
      <c r="G4" s="47"/>
    </row>
    <row r="5" spans="1:9">
      <c r="A5" s="308"/>
      <c r="B5" s="311"/>
      <c r="C5" s="178">
        <v>1502</v>
      </c>
      <c r="D5" s="43" t="s">
        <v>20</v>
      </c>
      <c r="E5" s="47"/>
      <c r="F5" s="47"/>
      <c r="G5" s="47"/>
    </row>
    <row r="6" spans="1:9">
      <c r="A6" s="308"/>
      <c r="B6" s="311"/>
      <c r="C6" s="178">
        <v>1503</v>
      </c>
      <c r="D6" s="43" t="s">
        <v>21</v>
      </c>
      <c r="E6" s="47"/>
      <c r="F6" s="47"/>
      <c r="G6" s="47"/>
    </row>
    <row r="7" spans="1:9">
      <c r="A7" s="308"/>
      <c r="B7" s="311"/>
      <c r="C7" s="178">
        <v>1504</v>
      </c>
      <c r="D7" s="43" t="s">
        <v>22</v>
      </c>
      <c r="E7" s="47"/>
      <c r="F7" s="47"/>
      <c r="G7" s="47"/>
    </row>
    <row r="8" spans="1:9">
      <c r="A8" s="308"/>
      <c r="B8" s="311"/>
      <c r="C8" s="178">
        <v>1505</v>
      </c>
      <c r="D8" s="43" t="s">
        <v>23</v>
      </c>
      <c r="E8" s="47"/>
      <c r="F8" s="47"/>
      <c r="G8" s="47"/>
    </row>
    <row r="9" spans="1:9">
      <c r="A9" s="308"/>
      <c r="B9" s="311"/>
      <c r="C9" s="178">
        <v>1506</v>
      </c>
      <c r="D9" s="43" t="s">
        <v>24</v>
      </c>
      <c r="E9" s="47"/>
      <c r="F9" s="47"/>
      <c r="G9" s="47"/>
    </row>
    <row r="10" spans="1:9">
      <c r="A10" s="308"/>
      <c r="B10" s="311"/>
      <c r="C10" s="178">
        <v>1507</v>
      </c>
      <c r="D10" s="43" t="s">
        <v>25</v>
      </c>
      <c r="E10" s="47"/>
      <c r="F10" s="47"/>
      <c r="G10" s="47"/>
    </row>
    <row r="11" spans="1:9">
      <c r="A11" s="308"/>
      <c r="B11" s="312"/>
      <c r="C11" s="178">
        <v>1508</v>
      </c>
      <c r="D11" s="43" t="s">
        <v>26</v>
      </c>
      <c r="E11" s="47"/>
      <c r="F11" s="47"/>
      <c r="G11" s="47"/>
    </row>
    <row r="12" spans="1:9">
      <c r="A12" s="308"/>
      <c r="B12" s="312" t="s">
        <v>27</v>
      </c>
      <c r="C12" s="178">
        <v>1600</v>
      </c>
      <c r="D12" s="43" t="s">
        <v>28</v>
      </c>
      <c r="E12" s="47"/>
      <c r="F12" s="47"/>
      <c r="G12" s="47"/>
    </row>
    <row r="13" spans="1:9">
      <c r="A13" s="308"/>
      <c r="B13" s="313"/>
      <c r="C13" s="178">
        <v>1601</v>
      </c>
      <c r="D13" s="43" t="s">
        <v>29</v>
      </c>
      <c r="E13" s="47"/>
      <c r="F13" s="47"/>
      <c r="G13" s="47"/>
    </row>
    <row r="14" spans="1:9">
      <c r="A14" s="308"/>
      <c r="B14" s="313"/>
      <c r="C14" s="178">
        <v>1602</v>
      </c>
      <c r="D14" s="43" t="s">
        <v>30</v>
      </c>
      <c r="E14" s="47"/>
      <c r="F14" s="47"/>
      <c r="G14" s="47"/>
    </row>
    <row r="15" spans="1:9">
      <c r="A15" s="308"/>
      <c r="B15" s="313"/>
      <c r="C15" s="178">
        <v>1603</v>
      </c>
      <c r="D15" s="43" t="s">
        <v>31</v>
      </c>
      <c r="E15" s="47"/>
      <c r="F15" s="47"/>
      <c r="G15" s="47"/>
    </row>
    <row r="16" spans="1:9">
      <c r="A16" s="308"/>
      <c r="B16" s="313"/>
      <c r="C16" s="178">
        <v>1604</v>
      </c>
      <c r="D16" s="43" t="s">
        <v>32</v>
      </c>
      <c r="E16" s="47"/>
      <c r="F16" s="47"/>
      <c r="G16" s="47"/>
    </row>
    <row r="17" spans="1:9">
      <c r="A17" s="308"/>
      <c r="B17" s="313"/>
      <c r="C17" s="178">
        <v>1605</v>
      </c>
      <c r="D17" s="43" t="s">
        <v>33</v>
      </c>
      <c r="E17" s="47"/>
      <c r="F17" s="47"/>
      <c r="G17" s="47"/>
    </row>
    <row r="18" spans="1:9">
      <c r="A18" s="308"/>
      <c r="B18" s="313"/>
      <c r="C18" s="178">
        <v>1606</v>
      </c>
      <c r="D18" s="43" t="s">
        <v>34</v>
      </c>
      <c r="E18" s="47"/>
      <c r="F18" s="47"/>
      <c r="G18" s="47"/>
    </row>
    <row r="19" spans="1:9">
      <c r="A19" s="308"/>
      <c r="B19" s="310"/>
      <c r="C19" s="178">
        <v>1607</v>
      </c>
      <c r="D19" s="43" t="s">
        <v>35</v>
      </c>
      <c r="E19" s="47"/>
      <c r="F19" s="47"/>
      <c r="G19" s="47"/>
    </row>
    <row r="20" spans="1:9">
      <c r="A20" s="309"/>
      <c r="B20" s="314" t="s">
        <v>36</v>
      </c>
      <c r="C20" s="37">
        <v>1700</v>
      </c>
      <c r="D20" s="43" t="s">
        <v>37</v>
      </c>
      <c r="E20" s="125" t="str">
        <f>MID(F20,1,5)</f>
        <v>cs.GL</v>
      </c>
      <c r="F20" s="99" t="s">
        <v>1424</v>
      </c>
      <c r="I20" s="337" t="s">
        <v>1425</v>
      </c>
    </row>
    <row r="21" spans="1:9">
      <c r="A21" s="309"/>
      <c r="B21" s="314"/>
      <c r="C21" s="37"/>
      <c r="D21" s="44" t="s">
        <v>39</v>
      </c>
      <c r="E21" s="125" t="str">
        <f t="shared" ref="E21:E55" si="0">MID(F21,1,5)</f>
        <v>cs.OS</v>
      </c>
      <c r="F21" s="99" t="s">
        <v>1426</v>
      </c>
      <c r="I21" s="338"/>
    </row>
    <row r="22" spans="1:9">
      <c r="A22" s="309"/>
      <c r="B22" s="314"/>
      <c r="C22" s="37"/>
      <c r="D22" s="44" t="s">
        <v>41</v>
      </c>
      <c r="E22" s="125" t="str">
        <f t="shared" si="0"/>
        <v>cs.PL</v>
      </c>
      <c r="F22" s="99" t="s">
        <v>1427</v>
      </c>
      <c r="I22" s="338"/>
    </row>
    <row r="23" spans="1:9">
      <c r="A23" s="309"/>
      <c r="B23" s="314"/>
      <c r="C23" s="37"/>
      <c r="D23" s="44" t="s">
        <v>43</v>
      </c>
      <c r="E23" s="125" t="str">
        <f t="shared" si="0"/>
        <v>cs.DS</v>
      </c>
      <c r="F23" s="99" t="s">
        <v>1428</v>
      </c>
      <c r="I23" s="338"/>
    </row>
    <row r="24" spans="1:9">
      <c r="A24" s="309"/>
      <c r="B24" s="314"/>
      <c r="C24" s="37"/>
      <c r="D24" s="44" t="s">
        <v>45</v>
      </c>
      <c r="E24" s="125" t="str">
        <f t="shared" si="0"/>
        <v>cs.DB</v>
      </c>
      <c r="F24" s="99" t="s">
        <v>1429</v>
      </c>
      <c r="I24" s="338"/>
    </row>
    <row r="25" spans="1:9">
      <c r="A25" s="309"/>
      <c r="B25" s="314"/>
      <c r="C25" s="37"/>
      <c r="D25" s="44" t="s">
        <v>47</v>
      </c>
      <c r="E25" s="125" t="str">
        <f t="shared" si="0"/>
        <v>cs.SE</v>
      </c>
      <c r="F25" s="99" t="s">
        <v>1430</v>
      </c>
      <c r="I25" s="338"/>
    </row>
    <row r="26" spans="1:9">
      <c r="A26" s="309"/>
      <c r="B26" s="314"/>
      <c r="C26" s="37"/>
      <c r="D26" s="44" t="s">
        <v>49</v>
      </c>
      <c r="E26" s="125" t="str">
        <f t="shared" si="0"/>
        <v>cs.CR</v>
      </c>
      <c r="F26" s="99" t="s">
        <v>1431</v>
      </c>
      <c r="I26" s="338"/>
    </row>
    <row r="27" spans="1:9">
      <c r="A27" s="309"/>
      <c r="B27" s="314"/>
      <c r="C27" s="37"/>
      <c r="D27" s="44" t="s">
        <v>51</v>
      </c>
      <c r="E27" s="125" t="str">
        <f t="shared" si="0"/>
        <v>cs.PF</v>
      </c>
      <c r="F27" s="99" t="s">
        <v>1432</v>
      </c>
      <c r="I27" s="338"/>
    </row>
    <row r="28" spans="1:9">
      <c r="A28" s="309"/>
      <c r="B28" s="314"/>
      <c r="C28" s="37"/>
      <c r="D28" s="44" t="s">
        <v>53</v>
      </c>
      <c r="E28" s="125" t="str">
        <f t="shared" si="0"/>
        <v>cs.MA</v>
      </c>
      <c r="F28" s="99" t="s">
        <v>1433</v>
      </c>
      <c r="I28" s="338"/>
    </row>
    <row r="29" spans="1:9">
      <c r="A29" s="309"/>
      <c r="B29" s="314"/>
      <c r="C29" s="37"/>
      <c r="D29" s="44" t="s">
        <v>55</v>
      </c>
      <c r="E29" s="125" t="str">
        <f t="shared" si="0"/>
        <v>cs.DC</v>
      </c>
      <c r="F29" s="99" t="s">
        <v>1434</v>
      </c>
      <c r="I29" s="338"/>
    </row>
    <row r="30" spans="1:9">
      <c r="A30" s="309"/>
      <c r="B30" s="314"/>
      <c r="C30" s="37"/>
      <c r="D30" s="44" t="s">
        <v>57</v>
      </c>
      <c r="E30" s="125" t="str">
        <f t="shared" si="0"/>
        <v>cs.ET</v>
      </c>
      <c r="F30" s="99" t="s">
        <v>1435</v>
      </c>
      <c r="I30" s="338"/>
    </row>
    <row r="31" spans="1:9">
      <c r="A31" s="309"/>
      <c r="B31" s="314"/>
      <c r="C31" s="37">
        <v>1705</v>
      </c>
      <c r="D31" s="43" t="s">
        <v>59</v>
      </c>
      <c r="E31" s="125" t="str">
        <f t="shared" si="0"/>
        <v>cs.NI</v>
      </c>
      <c r="F31" s="99" t="s">
        <v>1436</v>
      </c>
      <c r="I31" s="338"/>
    </row>
    <row r="32" spans="1:9">
      <c r="A32" s="309"/>
      <c r="B32" s="314"/>
      <c r="C32" s="37">
        <v>1701</v>
      </c>
      <c r="D32" s="43" t="s">
        <v>61</v>
      </c>
      <c r="E32" s="125" t="str">
        <f t="shared" si="0"/>
        <v>cs.OH</v>
      </c>
      <c r="F32" s="99" t="s">
        <v>1437</v>
      </c>
      <c r="I32" s="338"/>
    </row>
    <row r="33" spans="1:9">
      <c r="A33" s="309"/>
      <c r="B33" s="314"/>
      <c r="C33" s="37">
        <v>1702</v>
      </c>
      <c r="D33" s="43" t="s">
        <v>63</v>
      </c>
      <c r="E33" s="125" t="str">
        <f t="shared" si="0"/>
        <v>cs.AI</v>
      </c>
      <c r="F33" s="99" t="s">
        <v>1438</v>
      </c>
      <c r="I33" s="338"/>
    </row>
    <row r="34" spans="1:9">
      <c r="A34" s="309"/>
      <c r="B34" s="314"/>
      <c r="C34" s="37"/>
      <c r="D34" s="37"/>
      <c r="F34" s="99" t="s">
        <v>1439</v>
      </c>
      <c r="G34" s="125" t="str">
        <f>MID(F34,1,5)</f>
        <v>cs.CL</v>
      </c>
      <c r="H34" s="44" t="s">
        <v>65</v>
      </c>
      <c r="I34" s="338"/>
    </row>
    <row r="35" spans="1:9">
      <c r="A35" s="309"/>
      <c r="B35" s="314"/>
      <c r="C35" s="37"/>
      <c r="D35" s="37"/>
      <c r="F35" s="99" t="s">
        <v>1440</v>
      </c>
      <c r="G35" s="125" t="str">
        <f>MID(F35,1,5)</f>
        <v>cs.FL</v>
      </c>
      <c r="H35" s="44" t="s">
        <v>68</v>
      </c>
      <c r="I35" s="338"/>
    </row>
    <row r="36" spans="1:9">
      <c r="A36" s="309"/>
      <c r="B36" s="314"/>
      <c r="C36" s="37"/>
      <c r="D36" s="37"/>
      <c r="F36" s="99" t="s">
        <v>1441</v>
      </c>
      <c r="G36" s="125" t="str">
        <f>MID(F36,1,5)</f>
        <v>cs.LG</v>
      </c>
      <c r="H36" s="44" t="s">
        <v>70</v>
      </c>
      <c r="I36" s="338"/>
    </row>
    <row r="37" spans="1:9">
      <c r="A37" s="309"/>
      <c r="B37" s="314"/>
      <c r="C37" s="37"/>
      <c r="D37" s="37"/>
      <c r="F37" s="99" t="s">
        <v>1442</v>
      </c>
      <c r="G37" s="125" t="str">
        <f>MID(F37,1,5)</f>
        <v>cs.NE</v>
      </c>
      <c r="H37" s="44" t="s">
        <v>72</v>
      </c>
      <c r="I37" s="338"/>
    </row>
    <row r="38" spans="1:9">
      <c r="A38" s="309"/>
      <c r="B38" s="314"/>
      <c r="C38" s="37">
        <v>1703</v>
      </c>
      <c r="D38" s="43" t="s">
        <v>74</v>
      </c>
      <c r="E38" s="47"/>
      <c r="F38" s="47"/>
      <c r="G38" s="47"/>
      <c r="I38" s="338"/>
    </row>
    <row r="39" spans="1:9">
      <c r="A39" s="309"/>
      <c r="B39" s="314"/>
      <c r="C39" s="37"/>
      <c r="D39" s="37"/>
      <c r="F39" s="99" t="s">
        <v>1443</v>
      </c>
      <c r="G39" s="125" t="str">
        <f t="shared" ref="G39:G45" si="1">MID(F39,1,5)</f>
        <v>cs.NA</v>
      </c>
      <c r="H39" s="44" t="s">
        <v>75</v>
      </c>
      <c r="I39" s="338"/>
    </row>
    <row r="40" spans="1:9">
      <c r="A40" s="309"/>
      <c r="B40" s="314"/>
      <c r="C40" s="37"/>
      <c r="D40" s="37"/>
      <c r="F40" s="99" t="s">
        <v>1444</v>
      </c>
      <c r="G40" s="125" t="str">
        <f t="shared" si="1"/>
        <v>cs.DM</v>
      </c>
      <c r="H40" s="44" t="s">
        <v>77</v>
      </c>
      <c r="I40" s="338"/>
    </row>
    <row r="41" spans="1:9">
      <c r="A41" s="309"/>
      <c r="B41" s="314"/>
      <c r="C41" s="37"/>
      <c r="D41" s="37"/>
      <c r="F41" s="99" t="s">
        <v>1445</v>
      </c>
      <c r="G41" s="125" t="str">
        <f t="shared" si="1"/>
        <v>cs.LO</v>
      </c>
      <c r="H41" s="44" t="s">
        <v>79</v>
      </c>
      <c r="I41" s="338"/>
    </row>
    <row r="42" spans="1:9">
      <c r="A42" s="309"/>
      <c r="B42" s="314"/>
      <c r="C42" s="37"/>
      <c r="D42" s="37"/>
      <c r="F42" s="99" t="s">
        <v>1446</v>
      </c>
      <c r="G42" s="125" t="str">
        <f t="shared" si="1"/>
        <v>cs.SC</v>
      </c>
      <c r="H42" s="44" t="s">
        <v>81</v>
      </c>
      <c r="I42" s="338"/>
    </row>
    <row r="43" spans="1:9">
      <c r="A43" s="309"/>
      <c r="B43" s="314"/>
      <c r="C43" s="37"/>
      <c r="D43" s="37"/>
      <c r="F43" s="99" t="s">
        <v>1447</v>
      </c>
      <c r="G43" s="125" t="str">
        <f t="shared" si="1"/>
        <v>cs.CC</v>
      </c>
      <c r="H43" s="44" t="s">
        <v>83</v>
      </c>
      <c r="I43" s="338"/>
    </row>
    <row r="44" spans="1:9">
      <c r="A44" s="309"/>
      <c r="B44" s="314"/>
      <c r="C44" s="37"/>
      <c r="D44" s="37"/>
      <c r="F44" s="99" t="s">
        <v>1448</v>
      </c>
      <c r="G44" s="125" t="str">
        <f t="shared" si="1"/>
        <v>cs.CG</v>
      </c>
      <c r="H44" s="44" t="s">
        <v>85</v>
      </c>
      <c r="I44" s="338"/>
    </row>
    <row r="45" spans="1:9">
      <c r="A45" s="309"/>
      <c r="B45" s="314"/>
      <c r="C45" s="37"/>
      <c r="D45" s="37"/>
      <c r="F45" s="99" t="s">
        <v>1449</v>
      </c>
      <c r="G45" s="125" t="str">
        <f t="shared" si="1"/>
        <v>cs.CE</v>
      </c>
      <c r="H45" s="44" t="s">
        <v>87</v>
      </c>
      <c r="I45" s="338"/>
    </row>
    <row r="46" spans="1:9">
      <c r="A46" s="309"/>
      <c r="B46" s="314"/>
      <c r="C46" s="37">
        <v>1704</v>
      </c>
      <c r="D46" s="43" t="s">
        <v>89</v>
      </c>
      <c r="E46" s="125" t="str">
        <f t="shared" si="0"/>
        <v>cs.GR</v>
      </c>
      <c r="F46" s="99" t="s">
        <v>1450</v>
      </c>
      <c r="G46" s="47"/>
      <c r="I46" s="338"/>
    </row>
    <row r="47" spans="1:9">
      <c r="A47" s="309"/>
      <c r="B47" s="314"/>
      <c r="C47" s="37"/>
      <c r="D47" s="44" t="s">
        <v>91</v>
      </c>
      <c r="E47" s="125" t="str">
        <f t="shared" si="0"/>
        <v>cs.MM</v>
      </c>
      <c r="F47" s="99" t="s">
        <v>1451</v>
      </c>
      <c r="G47" s="47"/>
      <c r="I47" s="338"/>
    </row>
    <row r="48" spans="1:9">
      <c r="A48" s="309"/>
      <c r="B48" s="314"/>
      <c r="C48" s="37"/>
      <c r="D48" s="44" t="s">
        <v>93</v>
      </c>
      <c r="E48" s="125" t="str">
        <f t="shared" si="0"/>
        <v>cs.SD</v>
      </c>
      <c r="F48" s="99" t="s">
        <v>1452</v>
      </c>
      <c r="G48" s="47"/>
      <c r="I48" s="338"/>
    </row>
    <row r="49" spans="1:9">
      <c r="A49" s="309"/>
      <c r="B49" s="314"/>
      <c r="C49" s="37">
        <v>1706</v>
      </c>
      <c r="D49" s="43" t="s">
        <v>95</v>
      </c>
      <c r="E49" s="47"/>
      <c r="F49" s="47"/>
      <c r="G49" s="47"/>
      <c r="I49" s="338"/>
    </row>
    <row r="50" spans="1:9">
      <c r="A50" s="309"/>
      <c r="B50" s="314"/>
      <c r="C50" s="37"/>
      <c r="D50" s="44" t="s">
        <v>96</v>
      </c>
      <c r="E50" s="125" t="str">
        <f t="shared" si="0"/>
        <v>cs.GT</v>
      </c>
      <c r="F50" s="99" t="s">
        <v>1453</v>
      </c>
      <c r="G50" s="47"/>
      <c r="I50" s="338"/>
    </row>
    <row r="51" spans="1:9">
      <c r="A51" s="309"/>
      <c r="B51" s="314"/>
      <c r="C51" s="37">
        <v>1707</v>
      </c>
      <c r="D51" s="43" t="s">
        <v>98</v>
      </c>
      <c r="E51" s="125" t="str">
        <f t="shared" si="0"/>
        <v>cs.CV</v>
      </c>
      <c r="F51" s="100" t="s">
        <v>1454</v>
      </c>
      <c r="G51" s="47"/>
      <c r="I51" s="338"/>
    </row>
    <row r="52" spans="1:9">
      <c r="A52" s="309"/>
      <c r="B52" s="314"/>
      <c r="C52" s="37">
        <v>1708</v>
      </c>
      <c r="D52" s="43" t="s">
        <v>100</v>
      </c>
      <c r="E52" s="125" t="str">
        <f t="shared" si="0"/>
        <v>cs.AR</v>
      </c>
      <c r="F52" s="99" t="s">
        <v>1455</v>
      </c>
      <c r="G52" s="47"/>
      <c r="I52" s="338"/>
    </row>
    <row r="53" spans="1:9">
      <c r="A53" s="309"/>
      <c r="B53" s="314"/>
      <c r="C53" s="37"/>
      <c r="D53" s="44" t="s">
        <v>102</v>
      </c>
      <c r="E53" s="125" t="str">
        <f t="shared" si="0"/>
        <v>cs.RO</v>
      </c>
      <c r="F53" s="99" t="s">
        <v>1456</v>
      </c>
      <c r="G53" s="47"/>
      <c r="I53" s="338"/>
    </row>
    <row r="54" spans="1:9">
      <c r="A54" s="309"/>
      <c r="B54" s="314"/>
      <c r="C54" s="37">
        <v>1709</v>
      </c>
      <c r="D54" s="43" t="s">
        <v>104</v>
      </c>
      <c r="E54" s="125" t="str">
        <f t="shared" si="0"/>
        <v>cs.HC</v>
      </c>
      <c r="F54" s="100" t="s">
        <v>1457</v>
      </c>
      <c r="G54" s="47"/>
      <c r="I54" s="338"/>
    </row>
    <row r="55" spans="1:9">
      <c r="A55" s="309"/>
      <c r="B55" s="314"/>
      <c r="C55" s="37"/>
      <c r="D55" s="44" t="s">
        <v>106</v>
      </c>
      <c r="E55" s="125" t="str">
        <f t="shared" si="0"/>
        <v>cs.CY</v>
      </c>
      <c r="F55" s="99" t="s">
        <v>1458</v>
      </c>
      <c r="G55" s="47"/>
      <c r="I55" s="338"/>
    </row>
    <row r="56" spans="1:9">
      <c r="A56" s="309"/>
      <c r="B56" s="314"/>
      <c r="C56" s="37">
        <v>1710</v>
      </c>
      <c r="D56" s="43" t="s">
        <v>108</v>
      </c>
      <c r="E56" s="47"/>
      <c r="F56" s="47"/>
      <c r="G56" s="47"/>
      <c r="I56" s="338"/>
    </row>
    <row r="57" spans="1:9">
      <c r="A57" s="309"/>
      <c r="B57" s="314"/>
      <c r="C57" s="37"/>
      <c r="D57" s="110"/>
      <c r="F57" s="99" t="s">
        <v>1459</v>
      </c>
      <c r="G57" s="125" t="str">
        <f>MID(F57,1,5)</f>
        <v>cs.IR</v>
      </c>
      <c r="H57" s="44" t="s">
        <v>109</v>
      </c>
      <c r="I57" s="338"/>
    </row>
    <row r="58" spans="1:9">
      <c r="A58" s="309"/>
      <c r="B58" s="314"/>
      <c r="C58" s="37"/>
      <c r="D58" s="110"/>
      <c r="F58" s="99" t="s">
        <v>1460</v>
      </c>
      <c r="G58" s="125" t="str">
        <f>MID(F58,1,5)</f>
        <v>cs.IT</v>
      </c>
      <c r="H58" s="44" t="s">
        <v>111</v>
      </c>
      <c r="I58" s="338"/>
    </row>
    <row r="59" spans="1:9">
      <c r="A59" s="309"/>
      <c r="B59" s="314"/>
      <c r="C59" s="37"/>
      <c r="D59" s="110"/>
      <c r="F59" s="99" t="s">
        <v>1461</v>
      </c>
      <c r="G59" s="125" t="str">
        <f>MID(F59,1,5)</f>
        <v>cs.SI</v>
      </c>
      <c r="H59" s="44" t="s">
        <v>113</v>
      </c>
      <c r="I59" s="338"/>
    </row>
    <row r="60" spans="1:9">
      <c r="A60" s="309"/>
      <c r="B60" s="314"/>
      <c r="C60" s="37"/>
      <c r="D60" s="110"/>
      <c r="F60" s="99" t="s">
        <v>1462</v>
      </c>
      <c r="G60" s="125" t="str">
        <f>MID(F60,1,5)</f>
        <v>cs.DL</v>
      </c>
      <c r="H60" s="44" t="s">
        <v>115</v>
      </c>
      <c r="I60" s="338"/>
    </row>
    <row r="61" spans="1:9">
      <c r="A61" s="309"/>
      <c r="B61" s="314"/>
      <c r="C61" s="37"/>
      <c r="D61" s="44" t="s">
        <v>117</v>
      </c>
      <c r="E61" s="125" t="str">
        <f>MID(F61,1,5)</f>
        <v>cs.SY</v>
      </c>
      <c r="F61" s="99" t="s">
        <v>1463</v>
      </c>
      <c r="G61" s="200"/>
      <c r="H61" s="195"/>
      <c r="I61" s="338"/>
    </row>
    <row r="62" spans="1:9">
      <c r="A62" s="309"/>
      <c r="B62" s="314"/>
      <c r="C62" s="37">
        <v>1711</v>
      </c>
      <c r="D62" s="43" t="s">
        <v>119</v>
      </c>
      <c r="E62" s="201"/>
      <c r="F62" s="202"/>
      <c r="G62" s="201"/>
      <c r="H62" s="196"/>
      <c r="I62" s="338"/>
    </row>
    <row r="63" spans="1:9">
      <c r="A63" s="309"/>
      <c r="B63" s="314"/>
      <c r="C63" s="37">
        <v>1712</v>
      </c>
      <c r="D63" s="43" t="s">
        <v>120</v>
      </c>
      <c r="F63" s="47"/>
      <c r="G63" s="47"/>
      <c r="I63" s="338"/>
    </row>
    <row r="64" spans="1:9">
      <c r="A64" s="309"/>
      <c r="B64" s="314"/>
      <c r="C64" s="37"/>
      <c r="D64" s="110"/>
      <c r="F64" s="99" t="s">
        <v>1464</v>
      </c>
      <c r="G64" s="125" t="str">
        <f>MID(F64,1,5)</f>
        <v>cs.MS</v>
      </c>
      <c r="H64" s="44" t="s">
        <v>121</v>
      </c>
      <c r="I64" s="339"/>
    </row>
    <row r="65" spans="1:9">
      <c r="A65" s="309"/>
      <c r="B65" s="314"/>
      <c r="C65" s="198"/>
      <c r="D65" s="203" t="s">
        <v>123</v>
      </c>
      <c r="E65" s="87"/>
      <c r="F65" s="161"/>
      <c r="G65" s="163"/>
      <c r="H65" s="168"/>
      <c r="I65" s="340" t="s">
        <v>9</v>
      </c>
    </row>
    <row r="66" spans="1:9">
      <c r="A66" s="309"/>
      <c r="B66" s="314"/>
      <c r="C66" s="198"/>
      <c r="D66" s="203" t="s">
        <v>124</v>
      </c>
      <c r="E66" s="87"/>
      <c r="F66" s="161"/>
      <c r="G66" s="163"/>
      <c r="H66" s="168"/>
      <c r="I66" s="341"/>
    </row>
    <row r="67" spans="1:9">
      <c r="A67" s="309"/>
      <c r="B67" s="314"/>
      <c r="C67" s="198"/>
      <c r="D67" s="203" t="s">
        <v>126</v>
      </c>
      <c r="E67" s="87"/>
      <c r="F67" s="161"/>
      <c r="G67" s="163"/>
      <c r="H67" s="168"/>
      <c r="I67" s="341"/>
    </row>
    <row r="68" spans="1:9">
      <c r="A68" s="309"/>
      <c r="B68" s="314"/>
      <c r="C68" s="198"/>
      <c r="D68" s="203" t="s">
        <v>128</v>
      </c>
      <c r="E68" s="87"/>
      <c r="F68" s="161"/>
      <c r="G68" s="163"/>
      <c r="H68" s="168"/>
      <c r="I68" s="341"/>
    </row>
    <row r="69" spans="1:9">
      <c r="A69" s="309"/>
      <c r="B69" s="314"/>
      <c r="C69" s="198"/>
      <c r="D69" s="203" t="s">
        <v>130</v>
      </c>
      <c r="E69" s="87"/>
      <c r="F69" s="161"/>
      <c r="G69" s="163"/>
      <c r="H69" s="168"/>
      <c r="I69" s="341"/>
    </row>
    <row r="70" spans="1:9">
      <c r="A70" s="309"/>
      <c r="B70" s="314"/>
      <c r="C70" s="198"/>
      <c r="D70" s="203" t="s">
        <v>132</v>
      </c>
      <c r="E70" s="87"/>
      <c r="F70" s="161"/>
      <c r="G70" s="163"/>
      <c r="H70" s="168"/>
      <c r="I70" s="341"/>
    </row>
    <row r="71" spans="1:9">
      <c r="A71" s="309"/>
      <c r="B71" s="314"/>
      <c r="C71" s="198"/>
      <c r="D71" s="203" t="s">
        <v>134</v>
      </c>
      <c r="E71" s="87"/>
      <c r="F71" s="161"/>
      <c r="G71" s="163"/>
      <c r="H71" s="168"/>
      <c r="I71" s="341"/>
    </row>
    <row r="72" spans="1:9">
      <c r="A72" s="309"/>
      <c r="B72" s="314"/>
      <c r="C72" s="198"/>
      <c r="D72" s="203" t="s">
        <v>136</v>
      </c>
      <c r="E72" s="87"/>
      <c r="F72" s="161"/>
      <c r="G72" s="163"/>
      <c r="H72" s="168"/>
      <c r="I72" s="341"/>
    </row>
    <row r="73" spans="1:9">
      <c r="A73" s="309"/>
      <c r="B73" s="314"/>
      <c r="C73" s="198"/>
      <c r="D73" s="203" t="s">
        <v>138</v>
      </c>
      <c r="E73" s="87"/>
      <c r="F73" s="161"/>
      <c r="G73" s="163"/>
      <c r="H73" s="168"/>
      <c r="I73" s="341"/>
    </row>
    <row r="74" spans="1:9">
      <c r="A74" s="309"/>
      <c r="B74" s="314"/>
      <c r="C74" s="198"/>
      <c r="D74" s="203" t="s">
        <v>140</v>
      </c>
      <c r="E74" s="87"/>
      <c r="F74" s="161"/>
      <c r="G74" s="163"/>
      <c r="H74" s="168"/>
      <c r="I74" s="341"/>
    </row>
    <row r="75" spans="1:9">
      <c r="A75" s="309"/>
      <c r="B75" s="314"/>
      <c r="C75" s="198"/>
      <c r="D75" s="203" t="s">
        <v>142</v>
      </c>
      <c r="E75" s="87"/>
      <c r="F75" s="161"/>
      <c r="G75" s="163"/>
      <c r="H75" s="168"/>
      <c r="I75" s="341"/>
    </row>
    <row r="76" spans="1:9">
      <c r="A76" s="309"/>
      <c r="B76" s="314"/>
      <c r="C76" s="198"/>
      <c r="D76" s="203" t="s">
        <v>144</v>
      </c>
      <c r="E76" s="87"/>
      <c r="F76" s="161"/>
      <c r="G76" s="163"/>
      <c r="H76" s="168"/>
      <c r="I76" s="341"/>
    </row>
    <row r="77" spans="1:9">
      <c r="A77" s="309"/>
      <c r="B77" s="314"/>
      <c r="C77" s="198"/>
      <c r="D77" s="203" t="s">
        <v>146</v>
      </c>
      <c r="E77" s="87"/>
      <c r="F77" s="161"/>
      <c r="G77" s="163"/>
      <c r="H77" s="168"/>
      <c r="I77" s="341"/>
    </row>
    <row r="78" spans="1:9">
      <c r="A78" s="309"/>
      <c r="B78" s="314"/>
      <c r="C78" s="198"/>
      <c r="D78" s="203" t="s">
        <v>148</v>
      </c>
      <c r="E78" s="87"/>
      <c r="F78" s="161"/>
      <c r="G78" s="163"/>
      <c r="H78" s="168"/>
      <c r="I78" s="341"/>
    </row>
    <row r="79" spans="1:9">
      <c r="A79" s="309"/>
      <c r="B79" s="314"/>
      <c r="C79" s="198"/>
      <c r="D79" s="203" t="s">
        <v>150</v>
      </c>
      <c r="E79" s="87"/>
      <c r="F79" s="161"/>
      <c r="G79" s="163"/>
      <c r="H79" s="168"/>
      <c r="I79" s="341"/>
    </row>
    <row r="80" spans="1:9">
      <c r="A80" s="309"/>
      <c r="B80" s="314"/>
      <c r="C80" s="198"/>
      <c r="D80" s="203" t="s">
        <v>152</v>
      </c>
      <c r="E80" s="87"/>
      <c r="F80" s="161"/>
      <c r="G80" s="163"/>
      <c r="H80" s="168"/>
      <c r="I80" s="341"/>
    </row>
    <row r="81" spans="1:9">
      <c r="A81" s="309"/>
      <c r="B81" s="314"/>
      <c r="C81" s="198"/>
      <c r="D81" s="203" t="s">
        <v>154</v>
      </c>
      <c r="E81" s="87"/>
      <c r="F81" s="161"/>
      <c r="G81" s="163"/>
      <c r="H81" s="168"/>
      <c r="I81" s="341"/>
    </row>
    <row r="82" spans="1:9">
      <c r="A82" s="309"/>
      <c r="B82" s="314"/>
      <c r="C82" s="198"/>
      <c r="D82" s="203" t="s">
        <v>156</v>
      </c>
      <c r="E82" s="87"/>
      <c r="F82" s="161"/>
      <c r="G82" s="163"/>
      <c r="H82" s="168"/>
      <c r="I82" s="341"/>
    </row>
    <row r="83" spans="1:9">
      <c r="A83" s="309"/>
      <c r="B83" s="314"/>
      <c r="C83" s="198"/>
      <c r="D83" s="203" t="s">
        <v>158</v>
      </c>
      <c r="E83" s="87"/>
      <c r="F83" s="161"/>
      <c r="G83" s="163"/>
      <c r="H83" s="168"/>
      <c r="I83" s="341"/>
    </row>
    <row r="84" spans="1:9">
      <c r="A84" s="309"/>
      <c r="B84" s="314"/>
      <c r="C84" s="198"/>
      <c r="D84" s="203" t="s">
        <v>160</v>
      </c>
      <c r="E84" s="87"/>
      <c r="F84" s="161"/>
      <c r="G84" s="163"/>
      <c r="H84" s="168"/>
      <c r="I84" s="341"/>
    </row>
    <row r="85" spans="1:9">
      <c r="A85" s="309"/>
      <c r="B85" s="314"/>
      <c r="C85" s="198"/>
      <c r="D85" s="203" t="s">
        <v>162</v>
      </c>
      <c r="E85" s="87"/>
      <c r="F85" s="161"/>
      <c r="G85" s="163"/>
      <c r="H85" s="168"/>
      <c r="I85" s="342"/>
    </row>
    <row r="86" spans="1:9">
      <c r="A86" s="308"/>
      <c r="B86" s="312" t="s">
        <v>164</v>
      </c>
      <c r="C86" s="37">
        <v>1900</v>
      </c>
      <c r="D86" s="43" t="s">
        <v>165</v>
      </c>
      <c r="E86" s="47"/>
      <c r="F86" s="47"/>
      <c r="G86" s="47"/>
    </row>
    <row r="87" spans="1:9">
      <c r="A87" s="308"/>
      <c r="B87" s="313"/>
      <c r="C87" s="37">
        <v>1901</v>
      </c>
      <c r="D87" s="43" t="s">
        <v>166</v>
      </c>
      <c r="E87" s="47"/>
    </row>
    <row r="88" spans="1:9">
      <c r="A88" s="308"/>
      <c r="B88" s="313"/>
      <c r="C88" s="37">
        <v>1902</v>
      </c>
      <c r="D88" s="43" t="s">
        <v>167</v>
      </c>
      <c r="E88" s="47"/>
    </row>
    <row r="89" spans="1:9">
      <c r="A89" s="308"/>
      <c r="B89" s="313"/>
      <c r="C89" s="37">
        <v>1910</v>
      </c>
      <c r="D89" s="43" t="s">
        <v>168</v>
      </c>
      <c r="E89" s="47"/>
    </row>
    <row r="90" spans="1:9">
      <c r="A90" s="308"/>
      <c r="B90" s="313"/>
      <c r="C90" s="37">
        <v>1903</v>
      </c>
      <c r="D90" s="43" t="s">
        <v>169</v>
      </c>
      <c r="E90" s="47"/>
    </row>
    <row r="91" spans="1:9">
      <c r="A91" s="308"/>
      <c r="B91" s="313"/>
      <c r="C91" s="37">
        <v>1904</v>
      </c>
      <c r="D91" s="43" t="s">
        <v>170</v>
      </c>
      <c r="E91" s="47"/>
    </row>
    <row r="92" spans="1:9">
      <c r="A92" s="308"/>
      <c r="B92" s="313"/>
      <c r="C92" s="37">
        <v>1905</v>
      </c>
      <c r="D92" s="43" t="s">
        <v>171</v>
      </c>
      <c r="E92" s="47"/>
    </row>
    <row r="93" spans="1:9">
      <c r="A93" s="308"/>
      <c r="B93" s="313"/>
      <c r="C93" s="37">
        <v>1906</v>
      </c>
      <c r="D93" s="43" t="s">
        <v>172</v>
      </c>
      <c r="E93" s="47"/>
    </row>
    <row r="94" spans="1:9">
      <c r="A94" s="308"/>
      <c r="B94" s="313"/>
      <c r="C94" s="37">
        <v>1907</v>
      </c>
      <c r="D94" s="43" t="s">
        <v>173</v>
      </c>
      <c r="E94" s="47"/>
    </row>
    <row r="95" spans="1:9" s="34" customFormat="1">
      <c r="A95" s="308"/>
      <c r="B95" s="313"/>
      <c r="C95" s="37">
        <v>1908</v>
      </c>
      <c r="D95" s="43" t="s">
        <v>174</v>
      </c>
      <c r="E95" s="47"/>
      <c r="F95" s="39"/>
      <c r="G95" s="39"/>
      <c r="H95" s="68"/>
      <c r="I95" s="69"/>
    </row>
    <row r="96" spans="1:9">
      <c r="A96" s="308"/>
      <c r="B96" s="313"/>
      <c r="C96" s="37">
        <v>1909</v>
      </c>
      <c r="D96" s="43" t="s">
        <v>175</v>
      </c>
      <c r="E96" s="47"/>
    </row>
    <row r="97" spans="1:5">
      <c r="A97" s="308"/>
      <c r="B97" s="313"/>
      <c r="C97" s="37">
        <v>1911</v>
      </c>
      <c r="D97" s="43" t="s">
        <v>176</v>
      </c>
      <c r="E97" s="47"/>
    </row>
    <row r="98" spans="1:5">
      <c r="A98" s="308"/>
      <c r="B98" s="313"/>
      <c r="C98" s="37">
        <v>1912</v>
      </c>
      <c r="D98" s="43" t="s">
        <v>177</v>
      </c>
      <c r="E98" s="47"/>
    </row>
    <row r="99" spans="1:5">
      <c r="A99" s="308"/>
      <c r="B99" s="310"/>
      <c r="C99" s="37">
        <v>1913</v>
      </c>
      <c r="D99" s="43" t="s">
        <v>178</v>
      </c>
      <c r="E99" s="47"/>
    </row>
    <row r="100" spans="1:5">
      <c r="A100" s="309"/>
      <c r="B100" s="314" t="s">
        <v>179</v>
      </c>
      <c r="C100" s="37">
        <v>2100</v>
      </c>
      <c r="D100" s="43" t="s">
        <v>180</v>
      </c>
      <c r="E100" s="47"/>
    </row>
    <row r="101" spans="1:5">
      <c r="A101" s="309"/>
      <c r="B101" s="314"/>
      <c r="C101" s="37">
        <v>2101</v>
      </c>
      <c r="D101" s="43" t="s">
        <v>181</v>
      </c>
      <c r="E101" s="47"/>
    </row>
    <row r="102" spans="1:5">
      <c r="A102" s="309"/>
      <c r="B102" s="314"/>
      <c r="C102" s="37">
        <v>2102</v>
      </c>
      <c r="D102" s="43" t="s">
        <v>182</v>
      </c>
      <c r="E102" s="47"/>
    </row>
    <row r="103" spans="1:5">
      <c r="A103" s="309"/>
      <c r="B103" s="314"/>
      <c r="C103" s="37">
        <v>2103</v>
      </c>
      <c r="D103" s="43" t="s">
        <v>183</v>
      </c>
      <c r="E103" s="47"/>
    </row>
    <row r="104" spans="1:5">
      <c r="A104" s="309"/>
      <c r="B104" s="314"/>
      <c r="C104" s="37">
        <v>2104</v>
      </c>
      <c r="D104" s="43" t="s">
        <v>184</v>
      </c>
      <c r="E104" s="47"/>
    </row>
    <row r="105" spans="1:5">
      <c r="A105" s="309"/>
      <c r="B105" s="314"/>
      <c r="C105" s="37">
        <v>2105</v>
      </c>
      <c r="D105" s="43" t="s">
        <v>185</v>
      </c>
      <c r="E105" s="47"/>
    </row>
    <row r="106" spans="1:5">
      <c r="A106" s="308"/>
      <c r="B106" s="311" t="s">
        <v>186</v>
      </c>
      <c r="C106" s="178">
        <v>2200</v>
      </c>
      <c r="D106" s="43" t="s">
        <v>187</v>
      </c>
      <c r="E106" s="47"/>
    </row>
    <row r="107" spans="1:5">
      <c r="A107" s="308"/>
      <c r="B107" s="311"/>
      <c r="C107" s="178">
        <v>2201</v>
      </c>
      <c r="D107" s="43" t="s">
        <v>188</v>
      </c>
      <c r="E107" s="47"/>
    </row>
    <row r="108" spans="1:5">
      <c r="A108" s="308"/>
      <c r="B108" s="311"/>
      <c r="C108" s="178">
        <v>2202</v>
      </c>
      <c r="D108" s="43" t="s">
        <v>189</v>
      </c>
      <c r="E108" s="47"/>
    </row>
    <row r="109" spans="1:5">
      <c r="A109" s="308"/>
      <c r="B109" s="311"/>
      <c r="C109" s="178">
        <v>2203</v>
      </c>
      <c r="D109" s="43" t="s">
        <v>190</v>
      </c>
      <c r="E109" s="47"/>
    </row>
    <row r="110" spans="1:5">
      <c r="A110" s="308"/>
      <c r="B110" s="311"/>
      <c r="C110" s="178">
        <v>2204</v>
      </c>
      <c r="D110" s="43" t="s">
        <v>191</v>
      </c>
      <c r="E110" s="47"/>
    </row>
    <row r="111" spans="1:5">
      <c r="A111" s="308"/>
      <c r="B111" s="311"/>
      <c r="C111" s="178">
        <v>2205</v>
      </c>
      <c r="D111" s="43" t="s">
        <v>192</v>
      </c>
      <c r="E111" s="47"/>
    </row>
    <row r="112" spans="1:5">
      <c r="A112" s="308"/>
      <c r="B112" s="311"/>
      <c r="C112" s="178">
        <v>2206</v>
      </c>
      <c r="D112" s="43" t="s">
        <v>193</v>
      </c>
      <c r="E112" s="47"/>
    </row>
    <row r="113" spans="1:9" ht="12.75" customHeight="1">
      <c r="A113" s="308"/>
      <c r="B113" s="311"/>
      <c r="C113" s="178">
        <v>2207</v>
      </c>
      <c r="D113" s="111" t="s">
        <v>194</v>
      </c>
      <c r="E113" s="188" t="str">
        <f>MID(F113,1,7)</f>
        <v>eess.SY</v>
      </c>
      <c r="F113" s="126" t="s">
        <v>1465</v>
      </c>
      <c r="I113" s="336" t="s">
        <v>1466</v>
      </c>
    </row>
    <row r="114" spans="1:9">
      <c r="A114" s="308"/>
      <c r="B114" s="311"/>
      <c r="C114" s="178">
        <v>2208</v>
      </c>
      <c r="D114" s="113" t="s">
        <v>196</v>
      </c>
      <c r="E114" s="47"/>
      <c r="I114" s="336"/>
    </row>
    <row r="115" spans="1:9">
      <c r="A115" s="308"/>
      <c r="B115" s="311"/>
      <c r="C115" s="179"/>
      <c r="D115" s="43"/>
      <c r="F115" s="137" t="s">
        <v>1467</v>
      </c>
      <c r="G115" s="188" t="str">
        <f>MID(F115,1,7)</f>
        <v>eess.SP</v>
      </c>
      <c r="H115" s="139" t="s">
        <v>119</v>
      </c>
      <c r="I115" s="336"/>
    </row>
    <row r="116" spans="1:9" s="39" customFormat="1" ht="10.199999999999999">
      <c r="A116" s="308"/>
      <c r="B116" s="311"/>
      <c r="C116" s="179"/>
      <c r="D116" s="43"/>
      <c r="F116" s="138" t="s">
        <v>1468</v>
      </c>
      <c r="G116" s="188" t="str">
        <f>MID(F116,1,7)</f>
        <v>eess.AS</v>
      </c>
      <c r="H116" s="140" t="s">
        <v>198</v>
      </c>
      <c r="I116" s="336"/>
    </row>
    <row r="117" spans="1:9">
      <c r="A117" s="308"/>
      <c r="B117" s="311"/>
      <c r="C117" s="179"/>
      <c r="D117" s="43"/>
      <c r="F117" s="137" t="s">
        <v>1469</v>
      </c>
      <c r="G117" s="188" t="str">
        <f>MID(F117,1,7)</f>
        <v>eess.IV</v>
      </c>
      <c r="H117" s="141" t="s">
        <v>200</v>
      </c>
      <c r="I117" s="336"/>
    </row>
    <row r="118" spans="1:9">
      <c r="A118" s="308"/>
      <c r="B118" s="311"/>
      <c r="C118" s="178">
        <v>2209</v>
      </c>
      <c r="D118" s="42" t="s">
        <v>202</v>
      </c>
      <c r="E118" s="47"/>
    </row>
    <row r="119" spans="1:9">
      <c r="A119" s="308"/>
      <c r="B119" s="311"/>
      <c r="C119" s="178">
        <v>2210</v>
      </c>
      <c r="D119" s="43" t="s">
        <v>203</v>
      </c>
      <c r="E119" s="47"/>
    </row>
    <row r="120" spans="1:9">
      <c r="A120" s="308"/>
      <c r="B120" s="311"/>
      <c r="C120" s="178">
        <v>2211</v>
      </c>
      <c r="D120" s="43" t="s">
        <v>204</v>
      </c>
      <c r="E120" s="47"/>
    </row>
    <row r="121" spans="1:9">
      <c r="A121" s="308"/>
      <c r="B121" s="311"/>
      <c r="C121" s="178">
        <v>2212</v>
      </c>
      <c r="D121" s="43" t="s">
        <v>205</v>
      </c>
      <c r="E121" s="47"/>
    </row>
    <row r="122" spans="1:9">
      <c r="A122" s="308"/>
      <c r="B122" s="311"/>
      <c r="C122" s="178">
        <v>2213</v>
      </c>
      <c r="D122" s="43" t="s">
        <v>206</v>
      </c>
      <c r="E122" s="47"/>
    </row>
    <row r="123" spans="1:9">
      <c r="A123" s="308"/>
      <c r="B123" s="311"/>
      <c r="C123" s="178">
        <v>2214</v>
      </c>
      <c r="D123" s="43" t="s">
        <v>207</v>
      </c>
      <c r="E123" s="47"/>
      <c r="F123" s="47"/>
      <c r="G123" s="47"/>
      <c r="H123" s="47"/>
    </row>
    <row r="124" spans="1:9">
      <c r="A124" s="308"/>
      <c r="B124" s="311"/>
      <c r="C124" s="178">
        <v>2215</v>
      </c>
      <c r="D124" s="43" t="s">
        <v>208</v>
      </c>
      <c r="E124" s="47"/>
      <c r="F124" s="47"/>
      <c r="G124" s="47"/>
      <c r="H124" s="47"/>
    </row>
    <row r="125" spans="1:9">
      <c r="A125" s="308"/>
      <c r="B125" s="311"/>
      <c r="C125" s="178">
        <v>2216</v>
      </c>
      <c r="D125" s="43" t="s">
        <v>209</v>
      </c>
      <c r="E125" s="47"/>
      <c r="F125" s="47"/>
      <c r="G125" s="47"/>
      <c r="H125" s="47"/>
    </row>
    <row r="126" spans="1:9">
      <c r="A126" s="309"/>
      <c r="B126" s="314" t="s">
        <v>210</v>
      </c>
      <c r="C126" s="37">
        <v>2300</v>
      </c>
      <c r="D126" s="43" t="s">
        <v>211</v>
      </c>
      <c r="E126" s="47"/>
      <c r="F126" s="204" t="s">
        <v>212</v>
      </c>
      <c r="G126" s="47"/>
      <c r="H126" s="47"/>
      <c r="I126" s="205" t="s">
        <v>10</v>
      </c>
    </row>
    <row r="127" spans="1:9">
      <c r="A127" s="309"/>
      <c r="B127" s="314"/>
      <c r="C127" s="37">
        <v>2301</v>
      </c>
      <c r="D127" s="43" t="s">
        <v>213</v>
      </c>
      <c r="E127" s="47"/>
      <c r="F127" s="47"/>
      <c r="G127" s="47"/>
      <c r="H127" s="47"/>
    </row>
    <row r="128" spans="1:9">
      <c r="A128" s="309"/>
      <c r="B128" s="314"/>
      <c r="C128" s="37">
        <v>2302</v>
      </c>
      <c r="D128" s="43" t="s">
        <v>214</v>
      </c>
      <c r="E128" s="47"/>
      <c r="F128" s="47"/>
      <c r="G128" s="47"/>
      <c r="H128" s="47"/>
    </row>
    <row r="129" spans="1:8">
      <c r="A129" s="309"/>
      <c r="B129" s="314"/>
      <c r="C129" s="37">
        <v>2303</v>
      </c>
      <c r="D129" s="43" t="s">
        <v>215</v>
      </c>
      <c r="E129" s="47"/>
      <c r="F129" s="47"/>
      <c r="G129" s="47"/>
      <c r="H129" s="47"/>
    </row>
    <row r="130" spans="1:8">
      <c r="A130" s="309"/>
      <c r="B130" s="314"/>
      <c r="C130" s="37">
        <v>2304</v>
      </c>
      <c r="D130" s="43" t="s">
        <v>216</v>
      </c>
      <c r="E130" s="47"/>
      <c r="F130" s="47"/>
      <c r="G130" s="47"/>
      <c r="H130" s="47"/>
    </row>
    <row r="131" spans="1:8">
      <c r="A131" s="309"/>
      <c r="B131" s="314"/>
      <c r="C131" s="37">
        <v>2305</v>
      </c>
      <c r="D131" s="43" t="s">
        <v>217</v>
      </c>
      <c r="E131" s="47"/>
      <c r="F131" s="47"/>
      <c r="G131" s="47"/>
      <c r="H131" s="47"/>
    </row>
    <row r="132" spans="1:8">
      <c r="A132" s="309"/>
      <c r="B132" s="314"/>
      <c r="C132" s="37">
        <v>2306</v>
      </c>
      <c r="D132" s="43" t="s">
        <v>218</v>
      </c>
      <c r="E132" s="47"/>
      <c r="F132" s="47"/>
      <c r="G132" s="47"/>
      <c r="H132" s="47"/>
    </row>
    <row r="133" spans="1:8">
      <c r="A133" s="309"/>
      <c r="B133" s="314"/>
      <c r="C133" s="37">
        <v>2307</v>
      </c>
      <c r="D133" s="43" t="s">
        <v>219</v>
      </c>
      <c r="E133" s="47"/>
      <c r="F133" s="47"/>
      <c r="G133" s="47"/>
      <c r="H133" s="47"/>
    </row>
    <row r="134" spans="1:8">
      <c r="A134" s="309"/>
      <c r="B134" s="314"/>
      <c r="C134" s="37">
        <v>2308</v>
      </c>
      <c r="D134" s="43" t="s">
        <v>220</v>
      </c>
      <c r="E134" s="47"/>
      <c r="F134" s="47"/>
      <c r="G134" s="47"/>
      <c r="H134" s="47"/>
    </row>
    <row r="135" spans="1:8">
      <c r="A135" s="309"/>
      <c r="B135" s="314"/>
      <c r="C135" s="37">
        <v>2309</v>
      </c>
      <c r="D135" s="43" t="s">
        <v>221</v>
      </c>
      <c r="E135" s="47"/>
      <c r="F135" s="47"/>
      <c r="G135" s="47"/>
      <c r="H135" s="47"/>
    </row>
    <row r="136" spans="1:8">
      <c r="A136" s="309"/>
      <c r="B136" s="314"/>
      <c r="C136" s="37">
        <v>2310</v>
      </c>
      <c r="D136" s="43" t="s">
        <v>222</v>
      </c>
      <c r="E136" s="47"/>
      <c r="F136" s="47"/>
      <c r="G136" s="47"/>
      <c r="H136" s="47"/>
    </row>
    <row r="137" spans="1:8">
      <c r="A137" s="309"/>
      <c r="B137" s="314"/>
      <c r="C137" s="37">
        <v>2311</v>
      </c>
      <c r="D137" s="43" t="s">
        <v>223</v>
      </c>
      <c r="E137" s="47"/>
      <c r="F137" s="47"/>
      <c r="G137" s="47"/>
      <c r="H137" s="47"/>
    </row>
    <row r="138" spans="1:8">
      <c r="A138" s="309"/>
      <c r="B138" s="314"/>
      <c r="C138" s="37">
        <v>2312</v>
      </c>
      <c r="D138" s="43" t="s">
        <v>224</v>
      </c>
      <c r="E138" s="47"/>
      <c r="F138" s="47"/>
      <c r="G138" s="47"/>
      <c r="H138" s="47"/>
    </row>
    <row r="139" spans="1:8">
      <c r="A139" s="308"/>
      <c r="B139" s="312" t="s">
        <v>225</v>
      </c>
      <c r="C139" s="178">
        <v>2500</v>
      </c>
      <c r="D139" s="43" t="s">
        <v>226</v>
      </c>
      <c r="E139" s="47"/>
      <c r="F139" s="47"/>
      <c r="G139" s="47"/>
      <c r="H139" s="47"/>
    </row>
    <row r="140" spans="1:8">
      <c r="A140" s="308"/>
      <c r="B140" s="313"/>
      <c r="C140" s="178">
        <v>2501</v>
      </c>
      <c r="D140" s="43" t="s">
        <v>227</v>
      </c>
      <c r="E140" s="47"/>
      <c r="F140" s="47"/>
      <c r="G140" s="47"/>
      <c r="H140" s="47"/>
    </row>
    <row r="141" spans="1:8">
      <c r="A141" s="308"/>
      <c r="B141" s="313"/>
      <c r="C141" s="178">
        <v>2502</v>
      </c>
      <c r="D141" s="43" t="s">
        <v>228</v>
      </c>
      <c r="E141" s="47"/>
      <c r="F141" s="47"/>
      <c r="G141" s="47"/>
      <c r="H141" s="47"/>
    </row>
    <row r="142" spans="1:8">
      <c r="A142" s="308"/>
      <c r="B142" s="313"/>
      <c r="C142" s="178">
        <v>2503</v>
      </c>
      <c r="D142" s="43" t="s">
        <v>229</v>
      </c>
      <c r="E142" s="47"/>
      <c r="F142" s="47"/>
      <c r="G142" s="47"/>
      <c r="H142" s="47"/>
    </row>
    <row r="143" spans="1:8">
      <c r="A143" s="308"/>
      <c r="B143" s="313"/>
      <c r="C143" s="178">
        <v>2504</v>
      </c>
      <c r="D143" s="43" t="s">
        <v>230</v>
      </c>
      <c r="E143" s="47"/>
      <c r="F143" s="47"/>
      <c r="G143" s="47"/>
      <c r="H143" s="47"/>
    </row>
    <row r="144" spans="1:8">
      <c r="A144" s="308"/>
      <c r="B144" s="313"/>
      <c r="C144" s="178">
        <v>2505</v>
      </c>
      <c r="D144" s="43" t="s">
        <v>231</v>
      </c>
      <c r="E144" s="47"/>
      <c r="F144" s="47"/>
      <c r="G144" s="47"/>
      <c r="H144" s="47"/>
    </row>
    <row r="145" spans="1:9">
      <c r="A145" s="308"/>
      <c r="B145" s="313"/>
      <c r="C145" s="178">
        <v>2506</v>
      </c>
      <c r="D145" s="43" t="s">
        <v>232</v>
      </c>
      <c r="E145" s="47"/>
      <c r="F145" s="47"/>
      <c r="G145" s="47"/>
      <c r="H145" s="47"/>
    </row>
    <row r="146" spans="1:9">
      <c r="A146" s="308"/>
      <c r="B146" s="313"/>
      <c r="C146" s="178">
        <v>2507</v>
      </c>
      <c r="D146" s="43" t="s">
        <v>233</v>
      </c>
      <c r="E146" s="47"/>
      <c r="F146" s="47"/>
      <c r="G146" s="47"/>
      <c r="H146" s="47"/>
    </row>
    <row r="147" spans="1:9">
      <c r="A147" s="308"/>
      <c r="B147" s="310"/>
      <c r="C147" s="178">
        <v>2508</v>
      </c>
      <c r="D147" s="43" t="s">
        <v>234</v>
      </c>
      <c r="E147" s="47"/>
      <c r="F147" s="47"/>
      <c r="G147" s="47"/>
      <c r="H147" s="47"/>
    </row>
    <row r="148" spans="1:9">
      <c r="A148" s="308"/>
      <c r="B148" s="313" t="s">
        <v>235</v>
      </c>
      <c r="C148" s="37">
        <v>2600</v>
      </c>
      <c r="D148" s="43" t="s">
        <v>236</v>
      </c>
      <c r="E148" s="185" t="str">
        <f t="shared" ref="E148" si="2">MID(F148,1,7)</f>
        <v>math.GM</v>
      </c>
      <c r="F148" s="101" t="s">
        <v>1470</v>
      </c>
      <c r="G148" s="47"/>
      <c r="I148" s="329" t="s">
        <v>1471</v>
      </c>
    </row>
    <row r="149" spans="1:9">
      <c r="A149" s="308"/>
      <c r="B149" s="313"/>
      <c r="C149" s="75">
        <v>2601</v>
      </c>
      <c r="D149" s="113" t="s">
        <v>238</v>
      </c>
      <c r="E149" s="47"/>
      <c r="I149" s="329"/>
    </row>
    <row r="150" spans="1:9">
      <c r="A150" s="308"/>
      <c r="B150" s="315"/>
      <c r="C150" s="178">
        <v>2602</v>
      </c>
      <c r="D150" s="43" t="s">
        <v>239</v>
      </c>
      <c r="E150" s="47"/>
      <c r="I150" s="329"/>
    </row>
    <row r="151" spans="1:9">
      <c r="A151" s="308"/>
      <c r="B151" s="313"/>
      <c r="C151" s="76"/>
      <c r="D151" s="76"/>
      <c r="F151" s="101" t="s">
        <v>1472</v>
      </c>
      <c r="G151" s="185" t="str">
        <f>MID(F151,1,7)</f>
        <v>math.NT</v>
      </c>
      <c r="H151" s="53" t="s">
        <v>240</v>
      </c>
      <c r="I151" s="329"/>
    </row>
    <row r="152" spans="1:9">
      <c r="A152" s="308"/>
      <c r="B152" s="313"/>
      <c r="C152" s="37"/>
      <c r="D152" s="37"/>
      <c r="F152" s="101" t="s">
        <v>1473</v>
      </c>
      <c r="G152" s="185" t="str">
        <f>MID(F152,1,7)</f>
        <v>math.OA</v>
      </c>
      <c r="H152" s="53" t="s">
        <v>242</v>
      </c>
      <c r="I152" s="329"/>
    </row>
    <row r="153" spans="1:9">
      <c r="A153" s="308"/>
      <c r="B153" s="313"/>
      <c r="C153" s="37"/>
      <c r="D153" s="37"/>
      <c r="F153" s="101" t="s">
        <v>1474</v>
      </c>
      <c r="G153" s="185" t="str">
        <f>MID(F153,1,7)</f>
        <v>math.AC</v>
      </c>
      <c r="H153" s="53" t="s">
        <v>244</v>
      </c>
      <c r="I153" s="329"/>
    </row>
    <row r="154" spans="1:9">
      <c r="A154" s="308"/>
      <c r="B154" s="313"/>
      <c r="C154" s="37"/>
      <c r="D154" s="37"/>
      <c r="F154" s="101" t="s">
        <v>1475</v>
      </c>
      <c r="G154" s="185" t="str">
        <f>MID(F154,1,7)</f>
        <v>math.QA</v>
      </c>
      <c r="H154" s="53" t="s">
        <v>246</v>
      </c>
      <c r="I154" s="329"/>
    </row>
    <row r="155" spans="1:9">
      <c r="A155" s="308"/>
      <c r="B155" s="313"/>
      <c r="C155" s="37"/>
      <c r="D155" s="37"/>
      <c r="F155" s="101" t="s">
        <v>1476</v>
      </c>
      <c r="G155" s="185" t="str">
        <f>MID(F155,1,7)</f>
        <v>math.RA</v>
      </c>
      <c r="H155" s="53" t="s">
        <v>249</v>
      </c>
      <c r="I155" s="329"/>
    </row>
    <row r="156" spans="1:9">
      <c r="A156" s="308"/>
      <c r="B156" s="313"/>
      <c r="C156" s="37">
        <v>2603</v>
      </c>
      <c r="D156" s="43" t="s">
        <v>251</v>
      </c>
      <c r="G156" s="47"/>
      <c r="I156" s="329"/>
    </row>
    <row r="157" spans="1:9">
      <c r="A157" s="308"/>
      <c r="B157" s="313"/>
      <c r="C157" s="37"/>
      <c r="D157" s="37"/>
      <c r="F157" s="101" t="s">
        <v>1477</v>
      </c>
      <c r="G157" s="185" t="str">
        <f>MID(F157,1,7)</f>
        <v>math.CA</v>
      </c>
      <c r="H157" s="53" t="s">
        <v>252</v>
      </c>
      <c r="I157" s="329"/>
    </row>
    <row r="158" spans="1:9">
      <c r="A158" s="308"/>
      <c r="B158" s="313"/>
      <c r="C158" s="37"/>
      <c r="D158" s="37"/>
      <c r="F158" s="101" t="s">
        <v>1478</v>
      </c>
      <c r="G158" s="185" t="str">
        <f>MID(F158,1,7)</f>
        <v>math.AP</v>
      </c>
      <c r="H158" s="53" t="s">
        <v>254</v>
      </c>
      <c r="I158" s="329"/>
    </row>
    <row r="159" spans="1:9">
      <c r="A159" s="308"/>
      <c r="B159" s="313"/>
      <c r="C159" s="37"/>
      <c r="D159" s="37"/>
      <c r="F159" s="101" t="s">
        <v>1479</v>
      </c>
      <c r="G159" s="185" t="str">
        <f>MID(F159,1,7)</f>
        <v>math.FA</v>
      </c>
      <c r="H159" s="53" t="s">
        <v>256</v>
      </c>
      <c r="I159" s="329"/>
    </row>
    <row r="160" spans="1:9">
      <c r="A160" s="308"/>
      <c r="B160" s="313"/>
      <c r="C160" s="37">
        <v>2604</v>
      </c>
      <c r="D160" s="43" t="s">
        <v>259</v>
      </c>
      <c r="E160" s="47"/>
      <c r="I160" s="329"/>
    </row>
    <row r="161" spans="1:9">
      <c r="A161" s="308"/>
      <c r="B161" s="313"/>
      <c r="C161" s="37">
        <v>2605</v>
      </c>
      <c r="D161" s="43" t="s">
        <v>260</v>
      </c>
      <c r="E161" s="47"/>
      <c r="I161" s="329"/>
    </row>
    <row r="162" spans="1:9">
      <c r="A162" s="308"/>
      <c r="B162" s="313"/>
      <c r="C162" s="37">
        <v>2606</v>
      </c>
      <c r="D162" s="43" t="s">
        <v>261</v>
      </c>
      <c r="E162" s="185" t="str">
        <f t="shared" ref="E162:E163" si="3">MID(F162,1,7)</f>
        <v>math.OC</v>
      </c>
      <c r="F162" s="101" t="s">
        <v>1480</v>
      </c>
      <c r="I162" s="329"/>
    </row>
    <row r="163" spans="1:9">
      <c r="A163" s="308"/>
      <c r="B163" s="313"/>
      <c r="C163" s="37">
        <v>2607</v>
      </c>
      <c r="D163" s="43" t="s">
        <v>263</v>
      </c>
      <c r="E163" s="185" t="str">
        <f t="shared" si="3"/>
        <v>math.CO</v>
      </c>
      <c r="F163" s="101" t="s">
        <v>1481</v>
      </c>
      <c r="I163" s="329"/>
    </row>
    <row r="164" spans="1:9">
      <c r="A164" s="308"/>
      <c r="B164" s="313"/>
      <c r="C164" s="37">
        <v>2608</v>
      </c>
      <c r="D164" s="43" t="s">
        <v>265</v>
      </c>
      <c r="E164" s="47"/>
      <c r="I164" s="329"/>
    </row>
    <row r="165" spans="1:9">
      <c r="A165" s="308"/>
      <c r="B165" s="313"/>
      <c r="C165" s="37"/>
      <c r="D165" s="37"/>
      <c r="F165" s="101" t="s">
        <v>1482</v>
      </c>
      <c r="G165" s="185" t="str">
        <f t="shared" ref="G165:G171" si="4">MID(F165,1,7)</f>
        <v>math.AG</v>
      </c>
      <c r="H165" s="53" t="s">
        <v>266</v>
      </c>
      <c r="I165" s="329"/>
    </row>
    <row r="166" spans="1:9">
      <c r="A166" s="308"/>
      <c r="B166" s="313"/>
      <c r="C166" s="37"/>
      <c r="D166" s="37"/>
      <c r="F166" s="101" t="s">
        <v>1483</v>
      </c>
      <c r="G166" s="185" t="str">
        <f t="shared" si="4"/>
        <v>math.MG</v>
      </c>
      <c r="H166" s="53" t="s">
        <v>269</v>
      </c>
      <c r="I166" s="329"/>
    </row>
    <row r="167" spans="1:9">
      <c r="A167" s="308"/>
      <c r="B167" s="313"/>
      <c r="C167" s="37"/>
      <c r="D167" s="37"/>
      <c r="F167" s="101" t="s">
        <v>1484</v>
      </c>
      <c r="G167" s="185" t="str">
        <f t="shared" si="4"/>
        <v>math.DG</v>
      </c>
      <c r="H167" s="53" t="s">
        <v>271</v>
      </c>
      <c r="I167" s="329"/>
    </row>
    <row r="168" spans="1:9">
      <c r="A168" s="308"/>
      <c r="B168" s="313"/>
      <c r="C168" s="37"/>
      <c r="D168" s="37"/>
      <c r="F168" s="101" t="s">
        <v>1485</v>
      </c>
      <c r="G168" s="185" t="str">
        <f t="shared" si="4"/>
        <v>math.SG</v>
      </c>
      <c r="H168" s="53" t="s">
        <v>274</v>
      </c>
      <c r="I168" s="329"/>
    </row>
    <row r="169" spans="1:9">
      <c r="A169" s="308"/>
      <c r="B169" s="313"/>
      <c r="C169" s="37"/>
      <c r="D169" s="37"/>
      <c r="F169" s="101" t="s">
        <v>1486</v>
      </c>
      <c r="G169" s="185" t="str">
        <f t="shared" si="4"/>
        <v>math.GN</v>
      </c>
      <c r="H169" s="53" t="s">
        <v>276</v>
      </c>
      <c r="I169" s="329"/>
    </row>
    <row r="170" spans="1:9">
      <c r="A170" s="308"/>
      <c r="B170" s="313"/>
      <c r="C170" s="37"/>
      <c r="D170" s="37"/>
      <c r="F170" s="101" t="s">
        <v>1487</v>
      </c>
      <c r="G170" s="185" t="str">
        <f t="shared" si="4"/>
        <v>math.AT</v>
      </c>
      <c r="H170" s="53" t="s">
        <v>278</v>
      </c>
      <c r="I170" s="329"/>
    </row>
    <row r="171" spans="1:9">
      <c r="A171" s="308"/>
      <c r="B171" s="313"/>
      <c r="C171" s="37"/>
      <c r="D171" s="37"/>
      <c r="F171" s="101" t="s">
        <v>1488</v>
      </c>
      <c r="G171" s="185" t="str">
        <f t="shared" si="4"/>
        <v>math.GT</v>
      </c>
      <c r="H171" s="54" t="s">
        <v>280</v>
      </c>
      <c r="I171" s="329"/>
    </row>
    <row r="172" spans="1:9">
      <c r="A172" s="308"/>
      <c r="B172" s="313"/>
      <c r="C172" s="37">
        <v>2609</v>
      </c>
      <c r="D172" s="43" t="s">
        <v>282</v>
      </c>
      <c r="E172" s="185" t="str">
        <f t="shared" ref="E172:E173" si="5">MID(F172,1,7)</f>
        <v>math.LO</v>
      </c>
      <c r="F172" s="101" t="s">
        <v>1489</v>
      </c>
      <c r="I172" s="329"/>
    </row>
    <row r="173" spans="1:9" s="34" customFormat="1" ht="25.5" customHeight="1">
      <c r="A173" s="308"/>
      <c r="B173" s="313"/>
      <c r="C173" s="37">
        <v>2610</v>
      </c>
      <c r="D173" s="43" t="s">
        <v>284</v>
      </c>
      <c r="E173" s="185" t="str">
        <f t="shared" si="5"/>
        <v>math.MP</v>
      </c>
      <c r="F173" s="103" t="s">
        <v>1490</v>
      </c>
      <c r="G173" s="142" t="s">
        <v>286</v>
      </c>
      <c r="H173" s="143" t="s">
        <v>1491</v>
      </c>
      <c r="I173" s="329"/>
    </row>
    <row r="174" spans="1:9">
      <c r="A174" s="308"/>
      <c r="B174" s="313"/>
      <c r="C174" s="37">
        <v>2611</v>
      </c>
      <c r="D174" s="43" t="s">
        <v>287</v>
      </c>
      <c r="E174" s="47"/>
      <c r="I174" s="329"/>
    </row>
    <row r="175" spans="1:9">
      <c r="A175" s="308"/>
      <c r="B175" s="313"/>
      <c r="C175" s="37"/>
      <c r="D175" s="53" t="s">
        <v>288</v>
      </c>
      <c r="E175" s="185" t="str">
        <f t="shared" ref="E175:E177" si="6">MID(F175,1,7)</f>
        <v>math.CV</v>
      </c>
      <c r="F175" s="101" t="s">
        <v>1492</v>
      </c>
      <c r="I175" s="329"/>
    </row>
    <row r="176" spans="1:9">
      <c r="A176" s="308"/>
      <c r="B176" s="313"/>
      <c r="C176" s="37"/>
      <c r="D176" s="112" t="s">
        <v>290</v>
      </c>
      <c r="E176" s="185" t="str">
        <f t="shared" si="6"/>
        <v>math.DS</v>
      </c>
      <c r="F176" s="101" t="s">
        <v>1493</v>
      </c>
      <c r="I176" s="329"/>
    </row>
    <row r="177" spans="1:9">
      <c r="A177" s="308"/>
      <c r="B177" s="313"/>
      <c r="C177" s="87">
        <v>2612</v>
      </c>
      <c r="D177" s="43" t="s">
        <v>75</v>
      </c>
      <c r="E177" s="185" t="str">
        <f t="shared" si="6"/>
        <v>math.NA</v>
      </c>
      <c r="F177" s="102" t="s">
        <v>1494</v>
      </c>
      <c r="I177" s="329"/>
    </row>
    <row r="178" spans="1:9">
      <c r="A178" s="308"/>
      <c r="B178" s="313"/>
      <c r="C178" s="37">
        <v>2613</v>
      </c>
      <c r="D178" s="121" t="s">
        <v>293</v>
      </c>
      <c r="E178" s="47"/>
      <c r="I178" s="329"/>
    </row>
    <row r="179" spans="1:9">
      <c r="A179" s="308"/>
      <c r="B179" s="313"/>
      <c r="C179" s="87"/>
      <c r="D179" s="74"/>
      <c r="F179" s="133" t="s">
        <v>1495</v>
      </c>
      <c r="G179" s="135" t="str">
        <f t="shared" ref="G179:G193" si="7">MID(F179,1,7)</f>
        <v>math.ST</v>
      </c>
      <c r="H179" s="53" t="s">
        <v>294</v>
      </c>
      <c r="I179" s="329"/>
    </row>
    <row r="180" spans="1:9">
      <c r="A180" s="308"/>
      <c r="B180" s="313"/>
      <c r="C180" s="87"/>
      <c r="D180" s="74"/>
      <c r="F180" s="133" t="s">
        <v>1496</v>
      </c>
      <c r="G180" s="135" t="str">
        <f t="shared" si="7"/>
        <v>math.PR</v>
      </c>
      <c r="H180" s="53" t="s">
        <v>296</v>
      </c>
      <c r="I180" s="329"/>
    </row>
    <row r="181" spans="1:9">
      <c r="A181" s="308"/>
      <c r="B181" s="313"/>
      <c r="C181" s="87"/>
      <c r="D181" s="74"/>
      <c r="F181" s="133" t="s">
        <v>1497</v>
      </c>
      <c r="G181" s="135" t="str">
        <f t="shared" si="7"/>
        <v>math.HO</v>
      </c>
      <c r="H181" s="53" t="s">
        <v>298</v>
      </c>
      <c r="I181" s="329"/>
    </row>
    <row r="182" spans="1:9">
      <c r="A182" s="308"/>
      <c r="B182" s="313"/>
      <c r="C182" s="87"/>
      <c r="D182" s="74"/>
      <c r="F182" s="133" t="s">
        <v>1498</v>
      </c>
      <c r="G182" s="135" t="str">
        <f t="shared" si="7"/>
        <v>math.IT</v>
      </c>
      <c r="H182" s="53" t="s">
        <v>111</v>
      </c>
      <c r="I182" s="329"/>
    </row>
    <row r="183" spans="1:9">
      <c r="A183" s="308"/>
      <c r="B183" s="313"/>
      <c r="C183" s="87"/>
      <c r="D183" s="74"/>
      <c r="F183" s="133" t="s">
        <v>1499</v>
      </c>
      <c r="G183" s="135" t="str">
        <f t="shared" si="7"/>
        <v>math.KT</v>
      </c>
      <c r="H183" s="53" t="s">
        <v>301</v>
      </c>
      <c r="I183" s="329"/>
    </row>
    <row r="184" spans="1:9">
      <c r="A184" s="308"/>
      <c r="B184" s="313"/>
      <c r="C184" s="87"/>
      <c r="D184" s="74"/>
      <c r="F184" s="133" t="s">
        <v>1500</v>
      </c>
      <c r="G184" s="135" t="str">
        <f t="shared" si="7"/>
        <v>math.CT</v>
      </c>
      <c r="H184" s="53" t="s">
        <v>303</v>
      </c>
      <c r="I184" s="329"/>
    </row>
    <row r="185" spans="1:9">
      <c r="A185" s="308"/>
      <c r="B185" s="313"/>
      <c r="C185" s="87"/>
      <c r="D185" s="74"/>
      <c r="F185" s="133" t="s">
        <v>1501</v>
      </c>
      <c r="G185" s="135" t="str">
        <f t="shared" si="7"/>
        <v>math.RT</v>
      </c>
      <c r="H185" s="53" t="s">
        <v>305</v>
      </c>
      <c r="I185" s="329"/>
    </row>
    <row r="186" spans="1:9">
      <c r="A186" s="308"/>
      <c r="B186" s="313"/>
      <c r="C186" s="87"/>
      <c r="D186" s="74"/>
      <c r="F186" s="133" t="s">
        <v>1502</v>
      </c>
      <c r="G186" s="135" t="str">
        <f t="shared" si="7"/>
        <v>math.GR</v>
      </c>
      <c r="H186" s="53" t="s">
        <v>307</v>
      </c>
      <c r="I186" s="329"/>
    </row>
    <row r="187" spans="1:9">
      <c r="A187" s="308"/>
      <c r="B187" s="313"/>
      <c r="C187" s="87"/>
      <c r="D187" s="74"/>
      <c r="F187" s="133" t="s">
        <v>1503</v>
      </c>
      <c r="G187" s="135" t="str">
        <f t="shared" si="7"/>
        <v>math.SP</v>
      </c>
      <c r="H187" s="53" t="s">
        <v>309</v>
      </c>
      <c r="I187" s="330"/>
    </row>
    <row r="188" spans="1:9">
      <c r="A188" s="308"/>
      <c r="B188" s="313"/>
      <c r="C188" s="87"/>
      <c r="D188" s="74"/>
      <c r="F188" s="134" t="s">
        <v>1504</v>
      </c>
      <c r="G188" s="136" t="str">
        <f t="shared" si="7"/>
        <v>stat.AP</v>
      </c>
      <c r="H188" s="56" t="s">
        <v>311</v>
      </c>
      <c r="I188" s="331" t="s">
        <v>1505</v>
      </c>
    </row>
    <row r="189" spans="1:9">
      <c r="A189" s="308"/>
      <c r="B189" s="313"/>
      <c r="C189" s="87"/>
      <c r="D189" s="74"/>
      <c r="F189" s="134" t="s">
        <v>1506</v>
      </c>
      <c r="G189" s="136" t="str">
        <f t="shared" si="7"/>
        <v>stat.CO</v>
      </c>
      <c r="H189" s="56" t="s">
        <v>313</v>
      </c>
      <c r="I189" s="331"/>
    </row>
    <row r="190" spans="1:9">
      <c r="A190" s="308"/>
      <c r="B190" s="313"/>
      <c r="C190" s="87"/>
      <c r="D190" s="74"/>
      <c r="F190" s="134" t="s">
        <v>1507</v>
      </c>
      <c r="G190" s="136" t="str">
        <f t="shared" si="7"/>
        <v>stat.ME</v>
      </c>
      <c r="H190" s="56" t="s">
        <v>315</v>
      </c>
      <c r="I190" s="331"/>
    </row>
    <row r="191" spans="1:9">
      <c r="A191" s="308"/>
      <c r="B191" s="313"/>
      <c r="C191" s="87"/>
      <c r="D191" s="74"/>
      <c r="F191" s="134" t="s">
        <v>1508</v>
      </c>
      <c r="G191" s="136" t="str">
        <f t="shared" si="7"/>
        <v>stat.ML</v>
      </c>
      <c r="H191" s="56" t="s">
        <v>70</v>
      </c>
      <c r="I191" s="331"/>
    </row>
    <row r="192" spans="1:9">
      <c r="A192" s="308"/>
      <c r="B192" s="313"/>
      <c r="C192" s="87"/>
      <c r="D192" s="74"/>
      <c r="F192" s="134" t="s">
        <v>1509</v>
      </c>
      <c r="G192" s="136" t="str">
        <f t="shared" si="7"/>
        <v>stat.OT</v>
      </c>
      <c r="H192" s="56" t="s">
        <v>318</v>
      </c>
      <c r="I192" s="331"/>
    </row>
    <row r="193" spans="1:9">
      <c r="A193" s="308"/>
      <c r="B193" s="313"/>
      <c r="C193" s="87"/>
      <c r="D193" s="74"/>
      <c r="F193" s="134" t="s">
        <v>1510</v>
      </c>
      <c r="G193" s="136" t="str">
        <f t="shared" si="7"/>
        <v>stat.TH</v>
      </c>
      <c r="H193" s="56" t="s">
        <v>294</v>
      </c>
      <c r="I193" s="331"/>
    </row>
    <row r="194" spans="1:9">
      <c r="A194" s="308"/>
      <c r="B194" s="310"/>
      <c r="C194" s="37">
        <v>2614</v>
      </c>
      <c r="D194" s="42" t="s">
        <v>321</v>
      </c>
      <c r="E194" s="47"/>
    </row>
    <row r="195" spans="1:9">
      <c r="A195" s="309"/>
      <c r="B195" s="314" t="s">
        <v>322</v>
      </c>
      <c r="C195" s="37">
        <v>3100</v>
      </c>
      <c r="D195" s="43" t="s">
        <v>323</v>
      </c>
      <c r="E195" s="187" t="str">
        <f>MID(F195,1,14)</f>
        <v>physics.gen-ph</v>
      </c>
      <c r="F195" s="104" t="s">
        <v>1511</v>
      </c>
      <c r="I195" s="333" t="s">
        <v>1512</v>
      </c>
    </row>
    <row r="196" spans="1:9">
      <c r="A196" s="309"/>
      <c r="B196" s="314"/>
      <c r="C196" s="37"/>
      <c r="D196" s="57" t="s">
        <v>325</v>
      </c>
      <c r="E196" s="187" t="str">
        <f>MID(F196,1,16)</f>
        <v>physics.class-ph</v>
      </c>
      <c r="F196" s="104" t="s">
        <v>1513</v>
      </c>
      <c r="I196" s="333"/>
    </row>
    <row r="197" spans="1:9">
      <c r="A197" s="309"/>
      <c r="B197" s="314"/>
      <c r="C197" s="37"/>
      <c r="D197" s="57" t="s">
        <v>327</v>
      </c>
      <c r="E197" s="187" t="str">
        <f>MID(F197,1,15)</f>
        <v>physics.hist-ph</v>
      </c>
      <c r="F197" s="104" t="s">
        <v>1514</v>
      </c>
      <c r="I197" s="333"/>
    </row>
    <row r="198" spans="1:9">
      <c r="A198" s="309"/>
      <c r="B198" s="314"/>
      <c r="C198" s="37"/>
      <c r="D198" s="57" t="s">
        <v>329</v>
      </c>
      <c r="E198" s="187" t="str">
        <f t="shared" ref="E198:E211" si="8">MID(F198,1,14)</f>
        <v>physics.acc-ph</v>
      </c>
      <c r="F198" s="104" t="s">
        <v>1515</v>
      </c>
      <c r="I198" s="333"/>
    </row>
    <row r="199" spans="1:9">
      <c r="A199" s="309"/>
      <c r="B199" s="314"/>
      <c r="C199" s="37"/>
      <c r="D199" s="57" t="s">
        <v>332</v>
      </c>
      <c r="E199" s="187" t="str">
        <f t="shared" si="8"/>
        <v>physics.app-ph</v>
      </c>
      <c r="F199" s="104" t="s">
        <v>1516</v>
      </c>
      <c r="I199" s="333"/>
    </row>
    <row r="200" spans="1:9">
      <c r="A200" s="309"/>
      <c r="B200" s="314"/>
      <c r="C200" s="37"/>
      <c r="D200" s="57" t="s">
        <v>334</v>
      </c>
      <c r="E200" s="187" t="str">
        <f t="shared" si="8"/>
        <v>physics.bio-ph</v>
      </c>
      <c r="F200" s="104" t="s">
        <v>1517</v>
      </c>
      <c r="I200" s="333"/>
    </row>
    <row r="201" spans="1:9">
      <c r="A201" s="309"/>
      <c r="B201" s="314"/>
      <c r="C201" s="37"/>
      <c r="D201" s="57" t="s">
        <v>336</v>
      </c>
      <c r="E201" s="187" t="str">
        <f>MID(F201,1,15)</f>
        <v>physics.chem-ph</v>
      </c>
      <c r="F201" s="104" t="s">
        <v>1518</v>
      </c>
      <c r="I201" s="333"/>
    </row>
    <row r="202" spans="1:9">
      <c r="A202" s="309"/>
      <c r="B202" s="314"/>
      <c r="C202" s="37"/>
      <c r="D202" s="57" t="s">
        <v>339</v>
      </c>
      <c r="E202" s="187" t="str">
        <f t="shared" si="8"/>
        <v>physics.ao-ph </v>
      </c>
      <c r="F202" s="104" t="s">
        <v>1519</v>
      </c>
      <c r="I202" s="333"/>
    </row>
    <row r="203" spans="1:9">
      <c r="A203" s="309"/>
      <c r="B203" s="314"/>
      <c r="C203" s="37"/>
      <c r="D203" s="57" t="s">
        <v>342</v>
      </c>
      <c r="E203" s="187" t="str">
        <f>MID(F203,1,16)</f>
        <v>physics.space-ph</v>
      </c>
      <c r="F203" s="104" t="s">
        <v>1520</v>
      </c>
      <c r="I203" s="333"/>
    </row>
    <row r="204" spans="1:9">
      <c r="A204" s="309"/>
      <c r="B204" s="314"/>
      <c r="C204" s="37"/>
      <c r="D204" s="57" t="s">
        <v>174</v>
      </c>
      <c r="E204" s="187" t="str">
        <f t="shared" si="8"/>
        <v>physics.geo-ph</v>
      </c>
      <c r="F204" s="104" t="s">
        <v>1521</v>
      </c>
      <c r="I204" s="333"/>
    </row>
    <row r="205" spans="1:9">
      <c r="A205" s="309"/>
      <c r="B205" s="314"/>
      <c r="C205" s="37"/>
      <c r="D205" s="57" t="s">
        <v>345</v>
      </c>
      <c r="E205" s="187" t="str">
        <f>MID(F205,1,15)</f>
        <v>physics.comp-ph</v>
      </c>
      <c r="F205" s="104" t="s">
        <v>1522</v>
      </c>
      <c r="I205" s="333"/>
    </row>
    <row r="206" spans="1:9">
      <c r="A206" s="309"/>
      <c r="B206" s="314"/>
      <c r="C206" s="37"/>
      <c r="D206" s="57" t="s">
        <v>347</v>
      </c>
      <c r="E206" s="187" t="str">
        <f t="shared" si="8"/>
        <v>physics.ed-ph </v>
      </c>
      <c r="F206" s="104" t="s">
        <v>1523</v>
      </c>
      <c r="I206" s="333"/>
    </row>
    <row r="207" spans="1:9">
      <c r="A207" s="309"/>
      <c r="B207" s="314"/>
      <c r="C207" s="37"/>
      <c r="D207" s="57" t="s">
        <v>349</v>
      </c>
      <c r="E207" s="187" t="str">
        <f t="shared" si="8"/>
        <v>physics.med-ph</v>
      </c>
      <c r="F207" s="104" t="s">
        <v>1524</v>
      </c>
      <c r="I207" s="333"/>
    </row>
    <row r="208" spans="1:9">
      <c r="A208" s="309"/>
      <c r="B208" s="314"/>
      <c r="C208" s="37"/>
      <c r="D208" s="57" t="s">
        <v>351</v>
      </c>
      <c r="E208" s="187" t="str">
        <f>MID(F208,1,16)</f>
        <v>physics.plasm-ph</v>
      </c>
      <c r="F208" s="104" t="s">
        <v>1525</v>
      </c>
      <c r="I208" s="333"/>
    </row>
    <row r="209" spans="1:9">
      <c r="A209" s="309"/>
      <c r="B209" s="314"/>
      <c r="C209" s="37"/>
      <c r="D209" s="57" t="s">
        <v>354</v>
      </c>
      <c r="E209" s="187" t="str">
        <f>MID(F209,1,15)</f>
        <v>physics.flu-dyn</v>
      </c>
      <c r="F209" s="104" t="s">
        <v>1526</v>
      </c>
      <c r="I209" s="333"/>
    </row>
    <row r="210" spans="1:9">
      <c r="A210" s="309"/>
      <c r="B210" s="314"/>
      <c r="C210" s="37"/>
      <c r="D210" s="57" t="s">
        <v>356</v>
      </c>
      <c r="E210" s="187" t="str">
        <f t="shared" si="8"/>
        <v>physics.pop-ph</v>
      </c>
      <c r="F210" s="104" t="s">
        <v>1527</v>
      </c>
      <c r="I210" s="333"/>
    </row>
    <row r="211" spans="1:9">
      <c r="A211" s="309"/>
      <c r="B211" s="314"/>
      <c r="C211" s="37"/>
      <c r="D211" s="57" t="s">
        <v>358</v>
      </c>
      <c r="E211" s="187" t="str">
        <f t="shared" si="8"/>
        <v>physics.soc-ph</v>
      </c>
      <c r="F211" s="104" t="s">
        <v>1528</v>
      </c>
      <c r="I211" s="333"/>
    </row>
    <row r="212" spans="1:9">
      <c r="A212" s="309"/>
      <c r="B212" s="314"/>
      <c r="C212" s="37">
        <v>3102</v>
      </c>
      <c r="D212" s="43" t="s">
        <v>360</v>
      </c>
      <c r="E212" s="47"/>
      <c r="I212" s="333"/>
    </row>
    <row r="213" spans="1:9">
      <c r="A213" s="309"/>
      <c r="B213" s="314"/>
      <c r="C213" s="37">
        <v>3105</v>
      </c>
      <c r="D213" s="73" t="s">
        <v>1529</v>
      </c>
      <c r="E213" s="187" t="str">
        <f>MID(F213,1,15)</f>
        <v>physics.ins-det</v>
      </c>
      <c r="F213" s="57" t="s">
        <v>1530</v>
      </c>
      <c r="I213" s="333"/>
    </row>
    <row r="214" spans="1:9">
      <c r="A214" s="309"/>
      <c r="B214" s="314"/>
      <c r="C214" s="37">
        <v>3110</v>
      </c>
      <c r="D214" s="43" t="s">
        <v>363</v>
      </c>
      <c r="E214" s="47"/>
      <c r="I214" s="333"/>
    </row>
    <row r="215" spans="1:9">
      <c r="A215" s="309"/>
      <c r="B215" s="314"/>
      <c r="C215" s="37">
        <v>3107</v>
      </c>
      <c r="D215" s="113" t="s">
        <v>364</v>
      </c>
      <c r="E215" s="47"/>
      <c r="I215" s="333"/>
    </row>
    <row r="216" spans="1:9">
      <c r="A216" s="309"/>
      <c r="B216" s="314"/>
      <c r="C216" s="87"/>
      <c r="D216" s="74"/>
      <c r="F216" s="104" t="s">
        <v>1531</v>
      </c>
      <c r="G216" s="132" t="str">
        <f>MID(F216,1,15)</f>
        <v>physics.atm-clu</v>
      </c>
      <c r="H216" s="57" t="s">
        <v>365</v>
      </c>
      <c r="I216" s="333"/>
    </row>
    <row r="217" spans="1:9">
      <c r="A217" s="309"/>
      <c r="B217" s="314"/>
      <c r="C217" s="87"/>
      <c r="D217" s="74"/>
      <c r="F217" s="104" t="s">
        <v>1532</v>
      </c>
      <c r="G217" s="132" t="str">
        <f>MID(F217,1,15)</f>
        <v>physics.atom-ph</v>
      </c>
      <c r="H217" s="57" t="s">
        <v>367</v>
      </c>
      <c r="I217" s="333"/>
    </row>
    <row r="218" spans="1:9">
      <c r="A218" s="309"/>
      <c r="B218" s="314"/>
      <c r="C218" s="87"/>
      <c r="D218" s="74"/>
      <c r="F218" s="104" t="s">
        <v>1533</v>
      </c>
      <c r="G218" s="132" t="str">
        <f>MID(F218,1,14)</f>
        <v>physics.optics</v>
      </c>
      <c r="H218" s="57" t="s">
        <v>370</v>
      </c>
      <c r="I218" s="333"/>
    </row>
    <row r="219" spans="1:9">
      <c r="A219" s="309"/>
      <c r="B219" s="314"/>
      <c r="C219" s="37">
        <v>3108</v>
      </c>
      <c r="D219" s="42" t="s">
        <v>372</v>
      </c>
      <c r="E219" s="47"/>
      <c r="I219" s="333"/>
    </row>
    <row r="220" spans="1:9">
      <c r="A220" s="309"/>
      <c r="B220" s="314"/>
      <c r="C220" s="37">
        <v>3109</v>
      </c>
      <c r="D220" s="113" t="s">
        <v>373</v>
      </c>
      <c r="E220" s="47"/>
      <c r="I220" s="333"/>
    </row>
    <row r="221" spans="1:9">
      <c r="A221" s="309"/>
      <c r="B221" s="314"/>
      <c r="C221" s="114"/>
      <c r="D221" s="74"/>
      <c r="F221" s="104" t="s">
        <v>1534</v>
      </c>
      <c r="G221" s="132" t="str">
        <f>MID(F221,1,15)</f>
        <v>physics.data-an</v>
      </c>
      <c r="H221" s="57" t="s">
        <v>374</v>
      </c>
      <c r="I221" s="333"/>
    </row>
    <row r="222" spans="1:9">
      <c r="A222" s="309"/>
      <c r="B222" s="314"/>
      <c r="C222" s="115"/>
      <c r="D222" s="74"/>
      <c r="F222" s="104" t="s">
        <v>1535</v>
      </c>
      <c r="G222" s="132" t="str">
        <f>MID(F222,1,7)</f>
        <v>nlin.AO</v>
      </c>
      <c r="H222" s="57" t="s">
        <v>377</v>
      </c>
      <c r="I222" s="334" t="s">
        <v>1536</v>
      </c>
    </row>
    <row r="223" spans="1:9">
      <c r="A223" s="309"/>
      <c r="B223" s="314"/>
      <c r="C223" s="116"/>
      <c r="D223" s="74"/>
      <c r="F223" s="104" t="s">
        <v>1537</v>
      </c>
      <c r="G223" s="132" t="str">
        <f>MID(F223,1,7)</f>
        <v>nlin.CD</v>
      </c>
      <c r="H223" s="57" t="s">
        <v>380</v>
      </c>
      <c r="I223" s="335"/>
    </row>
    <row r="224" spans="1:9">
      <c r="A224" s="309"/>
      <c r="B224" s="314"/>
      <c r="C224" s="87"/>
      <c r="D224" s="74"/>
      <c r="F224" s="104" t="s">
        <v>1538</v>
      </c>
      <c r="G224" s="132" t="str">
        <f>MID(F224,1,7)</f>
        <v>nlin.CG</v>
      </c>
      <c r="H224" s="57" t="s">
        <v>383</v>
      </c>
      <c r="I224" s="335"/>
    </row>
    <row r="225" spans="1:9">
      <c r="A225" s="309"/>
      <c r="B225" s="314"/>
      <c r="C225" s="87"/>
      <c r="D225" s="74"/>
      <c r="F225" s="104" t="s">
        <v>1539</v>
      </c>
      <c r="G225" s="132" t="str">
        <f>MID(F225,1,7)</f>
        <v>nlin.PS</v>
      </c>
      <c r="H225" s="57" t="s">
        <v>386</v>
      </c>
      <c r="I225" s="335"/>
    </row>
    <row r="226" spans="1:9">
      <c r="A226" s="309"/>
      <c r="B226" s="314"/>
      <c r="C226" s="87"/>
      <c r="D226" s="74"/>
      <c r="F226" s="104" t="s">
        <v>1540</v>
      </c>
      <c r="G226" s="132" t="str">
        <f>MID(F226,1,7)</f>
        <v>nlin.SI</v>
      </c>
      <c r="H226" s="57" t="s">
        <v>389</v>
      </c>
      <c r="I226" s="335"/>
    </row>
    <row r="227" spans="1:9">
      <c r="A227" s="309"/>
      <c r="B227" s="314"/>
      <c r="C227" s="87">
        <v>3101</v>
      </c>
      <c r="D227" s="43" t="s">
        <v>392</v>
      </c>
      <c r="E227" s="47"/>
    </row>
    <row r="228" spans="1:9">
      <c r="A228" s="309"/>
      <c r="B228" s="314"/>
      <c r="C228" s="87">
        <v>3103</v>
      </c>
      <c r="D228" s="43" t="s">
        <v>393</v>
      </c>
      <c r="E228" s="47"/>
    </row>
    <row r="229" spans="1:9">
      <c r="A229" s="309"/>
      <c r="B229" s="314"/>
      <c r="C229" s="87"/>
      <c r="D229" s="74"/>
      <c r="F229" s="131" t="s">
        <v>1541</v>
      </c>
      <c r="G229" s="132" t="str">
        <f t="shared" ref="G229:G234" si="9">MID(F229,1,11)</f>
        <v>astro-ph.CO</v>
      </c>
      <c r="H229" s="58" t="s">
        <v>395</v>
      </c>
      <c r="I229" s="335" t="s">
        <v>1542</v>
      </c>
    </row>
    <row r="230" spans="1:9">
      <c r="A230" s="309"/>
      <c r="B230" s="314"/>
      <c r="C230" s="87"/>
      <c r="D230" s="117"/>
      <c r="F230" s="131" t="s">
        <v>1543</v>
      </c>
      <c r="G230" s="132" t="str">
        <f t="shared" si="9"/>
        <v>astro-ph.EP</v>
      </c>
      <c r="H230" s="58" t="s">
        <v>397</v>
      </c>
      <c r="I230" s="335"/>
    </row>
    <row r="231" spans="1:9">
      <c r="A231" s="309"/>
      <c r="B231" s="314"/>
      <c r="C231" s="87"/>
      <c r="D231" s="74"/>
      <c r="F231" s="131" t="s">
        <v>1544</v>
      </c>
      <c r="G231" s="132" t="str">
        <f t="shared" si="9"/>
        <v>astro-ph.GA</v>
      </c>
      <c r="H231" s="58" t="s">
        <v>399</v>
      </c>
      <c r="I231" s="335"/>
    </row>
    <row r="232" spans="1:9">
      <c r="A232" s="309"/>
      <c r="B232" s="314"/>
      <c r="C232" s="87"/>
      <c r="D232" s="74"/>
      <c r="F232" s="131" t="s">
        <v>1545</v>
      </c>
      <c r="G232" s="132" t="str">
        <f t="shared" si="9"/>
        <v>astro-ph.HE</v>
      </c>
      <c r="H232" s="58" t="s">
        <v>401</v>
      </c>
      <c r="I232" s="335"/>
    </row>
    <row r="233" spans="1:9">
      <c r="A233" s="309"/>
      <c r="B233" s="314"/>
      <c r="C233" s="87"/>
      <c r="D233" s="74"/>
      <c r="F233" s="131" t="s">
        <v>1546</v>
      </c>
      <c r="G233" s="132" t="str">
        <f t="shared" si="9"/>
        <v>astro-ph.IM</v>
      </c>
      <c r="H233" s="58" t="s">
        <v>403</v>
      </c>
      <c r="I233" s="335"/>
    </row>
    <row r="234" spans="1:9">
      <c r="A234" s="309"/>
      <c r="B234" s="314"/>
      <c r="C234" s="87"/>
      <c r="D234" s="74"/>
      <c r="F234" s="131" t="s">
        <v>1547</v>
      </c>
      <c r="G234" s="132" t="str">
        <f t="shared" si="9"/>
        <v>astro-ph.SR</v>
      </c>
      <c r="H234" s="58" t="s">
        <v>405</v>
      </c>
      <c r="I234" s="335"/>
    </row>
    <row r="235" spans="1:9">
      <c r="A235" s="309"/>
      <c r="B235" s="314"/>
      <c r="C235" s="87">
        <v>3104</v>
      </c>
      <c r="D235" s="43" t="s">
        <v>407</v>
      </c>
      <c r="E235" s="47"/>
    </row>
    <row r="236" spans="1:9">
      <c r="A236" s="309"/>
      <c r="B236" s="314"/>
      <c r="C236" s="87"/>
      <c r="D236" s="74"/>
      <c r="F236" s="131" t="s">
        <v>1548</v>
      </c>
      <c r="G236" s="132" t="str">
        <f>MID(F236,1,15)</f>
        <v>cond-mat.dis-nn</v>
      </c>
      <c r="H236" s="58" t="s">
        <v>409</v>
      </c>
      <c r="I236" s="335" t="s">
        <v>1549</v>
      </c>
    </row>
    <row r="237" spans="1:9">
      <c r="A237" s="309"/>
      <c r="B237" s="314"/>
      <c r="C237" s="87"/>
      <c r="D237" s="74"/>
      <c r="F237" s="131" t="s">
        <v>1550</v>
      </c>
      <c r="G237" s="132" t="str">
        <f>MID(F237,1,17)</f>
        <v>cond-mat.mes-hall</v>
      </c>
      <c r="H237" s="58" t="s">
        <v>411</v>
      </c>
      <c r="I237" s="335"/>
    </row>
    <row r="238" spans="1:9">
      <c r="A238" s="309"/>
      <c r="B238" s="314"/>
      <c r="C238" s="87"/>
      <c r="D238" s="74"/>
      <c r="F238" s="131" t="s">
        <v>1551</v>
      </c>
      <c r="G238" s="132" t="str">
        <f>MID(F238,1,17)</f>
        <v>cond-mat.mtrl-sci</v>
      </c>
      <c r="H238" s="58" t="s">
        <v>225</v>
      </c>
      <c r="I238" s="335"/>
    </row>
    <row r="239" spans="1:9">
      <c r="A239" s="309"/>
      <c r="B239" s="314"/>
      <c r="C239" s="87"/>
      <c r="D239" s="74"/>
      <c r="F239" s="131" t="s">
        <v>1552</v>
      </c>
      <c r="G239" s="132" t="str">
        <f>MID(F239,1,14)</f>
        <v>cond-mat.other</v>
      </c>
      <c r="H239" s="58" t="s">
        <v>415</v>
      </c>
      <c r="I239" s="335"/>
    </row>
    <row r="240" spans="1:9">
      <c r="A240" s="309"/>
      <c r="B240" s="314"/>
      <c r="C240" s="87"/>
      <c r="D240" s="74"/>
      <c r="F240" s="131" t="s">
        <v>1553</v>
      </c>
      <c r="G240" s="132" t="str">
        <f>MID(F240,1,18)</f>
        <v>cond-mat.quant-gas</v>
      </c>
      <c r="H240" s="58" t="s">
        <v>417</v>
      </c>
      <c r="I240" s="335"/>
    </row>
    <row r="241" spans="1:9">
      <c r="A241" s="309"/>
      <c r="B241" s="314"/>
      <c r="C241" s="87"/>
      <c r="D241" s="74"/>
      <c r="F241" s="131" t="s">
        <v>1554</v>
      </c>
      <c r="G241" s="132" t="str">
        <f>MID(F241,1,13)</f>
        <v>cond-mat.soft</v>
      </c>
      <c r="H241" s="58" t="s">
        <v>419</v>
      </c>
      <c r="I241" s="335"/>
    </row>
    <row r="242" spans="1:9">
      <c r="A242" s="309"/>
      <c r="B242" s="314"/>
      <c r="C242" s="87"/>
      <c r="D242" s="74"/>
      <c r="F242" s="131" t="s">
        <v>1555</v>
      </c>
      <c r="G242" s="132" t="str">
        <f>MID(F242,1,18)</f>
        <v>cond-mat.stat-mech</v>
      </c>
      <c r="H242" s="58" t="s">
        <v>421</v>
      </c>
      <c r="I242" s="335"/>
    </row>
    <row r="243" spans="1:9">
      <c r="A243" s="309"/>
      <c r="B243" s="314"/>
      <c r="C243" s="87"/>
      <c r="D243" s="74"/>
      <c r="F243" s="131" t="s">
        <v>1556</v>
      </c>
      <c r="G243" s="132" t="str">
        <f>MID(F243,1,15)</f>
        <v>cond-mat.str-el</v>
      </c>
      <c r="H243" s="58" t="s">
        <v>423</v>
      </c>
      <c r="I243" s="335"/>
    </row>
    <row r="244" spans="1:9">
      <c r="A244" s="309"/>
      <c r="B244" s="314"/>
      <c r="C244" s="87"/>
      <c r="D244" s="74"/>
      <c r="F244" s="131" t="s">
        <v>1557</v>
      </c>
      <c r="G244" s="132" t="str">
        <f>MID(F244,1,17)</f>
        <v>cond-mat.supr-con</v>
      </c>
      <c r="H244" s="58" t="s">
        <v>425</v>
      </c>
      <c r="I244" s="335"/>
    </row>
    <row r="245" spans="1:9">
      <c r="A245" s="309"/>
      <c r="B245" s="314"/>
      <c r="C245" s="87">
        <v>3106</v>
      </c>
      <c r="D245" s="43" t="s">
        <v>428</v>
      </c>
      <c r="E245" s="47"/>
    </row>
    <row r="246" spans="1:9">
      <c r="A246" s="309"/>
      <c r="B246" s="314"/>
      <c r="C246" s="87"/>
      <c r="D246" s="74"/>
      <c r="F246" s="131" t="s">
        <v>1558</v>
      </c>
      <c r="G246" s="132" t="str">
        <f>MID(F246,1,6)</f>
        <v>hep-ex</v>
      </c>
      <c r="H246" s="58" t="s">
        <v>429</v>
      </c>
      <c r="I246" s="187" t="s">
        <v>1558</v>
      </c>
    </row>
    <row r="247" spans="1:9">
      <c r="A247" s="309"/>
      <c r="B247" s="314"/>
      <c r="C247" s="87"/>
      <c r="D247" s="74"/>
      <c r="F247" s="104" t="s">
        <v>1559</v>
      </c>
      <c r="G247" s="132" t="str">
        <f>MID(F247,1,7)</f>
        <v>hep-lat</v>
      </c>
      <c r="H247" s="57" t="s">
        <v>431</v>
      </c>
      <c r="I247" s="187" t="s">
        <v>1559</v>
      </c>
    </row>
    <row r="248" spans="1:9">
      <c r="A248" s="309"/>
      <c r="B248" s="314"/>
      <c r="C248" s="87"/>
      <c r="D248" s="74"/>
      <c r="F248" s="104" t="s">
        <v>1560</v>
      </c>
      <c r="G248" s="132" t="str">
        <f>MID(F248,1,6)</f>
        <v>hep-ph</v>
      </c>
      <c r="H248" s="57" t="s">
        <v>433</v>
      </c>
      <c r="I248" s="187" t="s">
        <v>1560</v>
      </c>
    </row>
    <row r="249" spans="1:9">
      <c r="A249" s="309"/>
      <c r="B249" s="314"/>
      <c r="C249" s="87"/>
      <c r="D249" s="74"/>
      <c r="F249" s="104" t="s">
        <v>1561</v>
      </c>
      <c r="G249" s="132" t="str">
        <f>MID(F249,1,6)</f>
        <v>hep-th</v>
      </c>
      <c r="H249" s="57" t="s">
        <v>435</v>
      </c>
      <c r="I249" s="187" t="s">
        <v>1561</v>
      </c>
    </row>
    <row r="250" spans="1:9">
      <c r="A250" s="309"/>
      <c r="B250" s="314"/>
      <c r="C250" s="87"/>
      <c r="D250" s="74"/>
      <c r="F250" s="104" t="s">
        <v>1562</v>
      </c>
      <c r="G250" s="132" t="str">
        <f>MID(F250,1,7)</f>
        <v>nucl-ex</v>
      </c>
      <c r="H250" s="57" t="s">
        <v>437</v>
      </c>
      <c r="I250" s="187" t="s">
        <v>1562</v>
      </c>
    </row>
    <row r="251" spans="1:9">
      <c r="A251" s="309"/>
      <c r="B251" s="314"/>
      <c r="C251" s="87"/>
      <c r="D251" s="74"/>
      <c r="F251" s="104" t="s">
        <v>1563</v>
      </c>
      <c r="G251" s="132" t="str">
        <f>MID(F251,1,7)</f>
        <v>nucl-th</v>
      </c>
      <c r="H251" s="57" t="s">
        <v>439</v>
      </c>
      <c r="I251" s="70" t="s">
        <v>1563</v>
      </c>
    </row>
    <row r="252" spans="1:9">
      <c r="A252" s="309"/>
      <c r="B252" s="314"/>
      <c r="C252" s="87"/>
      <c r="D252" s="74"/>
      <c r="F252" s="131" t="s">
        <v>1564</v>
      </c>
      <c r="G252" s="132" t="str">
        <f>MID(F252,1,5)</f>
        <v>gr-qc</v>
      </c>
      <c r="H252" s="58" t="s">
        <v>441</v>
      </c>
      <c r="I252" s="187" t="s">
        <v>1564</v>
      </c>
    </row>
    <row r="253" spans="1:9">
      <c r="A253" s="309"/>
      <c r="B253" s="314"/>
      <c r="C253" s="87"/>
      <c r="D253" s="74"/>
      <c r="F253" s="104" t="s">
        <v>1565</v>
      </c>
      <c r="G253" s="132" t="str">
        <f>MID(F253,1,8)</f>
        <v>quant-ph</v>
      </c>
      <c r="H253" s="57" t="s">
        <v>443</v>
      </c>
      <c r="I253" s="187" t="s">
        <v>1565</v>
      </c>
    </row>
    <row r="254" spans="1:9">
      <c r="A254" s="316" t="s">
        <v>445</v>
      </c>
      <c r="B254" s="314" t="s">
        <v>446</v>
      </c>
      <c r="C254" s="37">
        <v>2700</v>
      </c>
      <c r="D254" s="42" t="s">
        <v>447</v>
      </c>
      <c r="E254" s="47"/>
      <c r="I254" s="343" t="s">
        <v>1566</v>
      </c>
    </row>
    <row r="255" spans="1:9">
      <c r="A255" s="309"/>
      <c r="B255" s="314"/>
      <c r="C255" s="37">
        <v>2701</v>
      </c>
      <c r="D255" s="43" t="s">
        <v>448</v>
      </c>
      <c r="E255" s="47"/>
      <c r="I255" s="343"/>
    </row>
    <row r="256" spans="1:9">
      <c r="A256" s="309"/>
      <c r="B256" s="314"/>
      <c r="C256" s="37">
        <v>2702</v>
      </c>
      <c r="D256" s="43" t="s">
        <v>449</v>
      </c>
      <c r="E256" s="47"/>
      <c r="I256" s="343"/>
    </row>
    <row r="257" spans="1:9">
      <c r="A257" s="309"/>
      <c r="B257" s="314"/>
      <c r="C257" s="37">
        <v>2703</v>
      </c>
      <c r="D257" s="144" t="s">
        <v>1567</v>
      </c>
      <c r="E257" s="189" t="str">
        <f>IFERROR(MID(F257,FIND("[",F257)+1,FIND("]",F257)-FIND("[",F257)-1),"")</f>
        <v>H02.403.066</v>
      </c>
      <c r="F257" s="88" t="s">
        <v>1568</v>
      </c>
      <c r="I257" s="343"/>
    </row>
    <row r="258" spans="1:9">
      <c r="A258" s="309"/>
      <c r="B258" s="314"/>
      <c r="C258" s="37">
        <v>2704</v>
      </c>
      <c r="D258" s="43" t="s">
        <v>452</v>
      </c>
      <c r="E258" s="47"/>
      <c r="I258" s="343"/>
    </row>
    <row r="259" spans="1:9">
      <c r="A259" s="309"/>
      <c r="B259" s="314"/>
      <c r="C259" s="37">
        <v>2706</v>
      </c>
      <c r="D259" s="43" t="s">
        <v>453</v>
      </c>
      <c r="E259" s="47"/>
      <c r="I259" s="343"/>
    </row>
    <row r="260" spans="1:9">
      <c r="A260" s="309"/>
      <c r="B260" s="314"/>
      <c r="C260" s="37">
        <v>2707</v>
      </c>
      <c r="D260" s="43" t="s">
        <v>454</v>
      </c>
      <c r="E260" s="47"/>
      <c r="I260" s="343"/>
    </row>
    <row r="261" spans="1:9">
      <c r="A261" s="309"/>
      <c r="B261" s="314"/>
      <c r="C261" s="37">
        <v>2708</v>
      </c>
      <c r="D261" s="73" t="s">
        <v>455</v>
      </c>
      <c r="E261" s="189" t="str">
        <f>IFERROR(MID(F261,FIND("[",F261)+1,FIND("]",F261)-FIND("[",F261)-1),"")</f>
        <v>H02.403.225</v>
      </c>
      <c r="F261" s="59" t="s">
        <v>1569</v>
      </c>
      <c r="I261" s="343"/>
    </row>
    <row r="262" spans="1:9">
      <c r="A262" s="309"/>
      <c r="B262" s="314"/>
      <c r="C262" s="37">
        <v>2709</v>
      </c>
      <c r="D262" s="43" t="s">
        <v>457</v>
      </c>
      <c r="E262" s="47"/>
      <c r="I262" s="343"/>
    </row>
    <row r="263" spans="1:9">
      <c r="A263" s="309"/>
      <c r="B263" s="314"/>
      <c r="C263" s="37">
        <v>2710</v>
      </c>
      <c r="D263" s="43" t="s">
        <v>458</v>
      </c>
      <c r="E263" s="47"/>
      <c r="I263" s="343"/>
    </row>
    <row r="264" spans="1:9">
      <c r="A264" s="309"/>
      <c r="B264" s="314"/>
      <c r="C264" s="37">
        <v>2711</v>
      </c>
      <c r="D264" s="73" t="s">
        <v>459</v>
      </c>
      <c r="E264" s="189" t="str">
        <f>IFERROR(MID(F264,FIND("[",F264)+1,FIND("]",F264)-FIND("[",F264)-1),"")</f>
        <v>H02.403.250</v>
      </c>
      <c r="F264" s="59" t="s">
        <v>1570</v>
      </c>
      <c r="I264" s="343"/>
    </row>
    <row r="265" spans="1:9">
      <c r="A265" s="309"/>
      <c r="B265" s="314"/>
      <c r="C265" s="37"/>
      <c r="D265" s="47"/>
      <c r="E265" s="47"/>
      <c r="G265" s="189" t="str">
        <f>IFERROR(MID(H265,FIND("[",H265)+1,FIND("]",H265)-FIND("[",H265)-1),"")</f>
        <v>H02.403.250.500</v>
      </c>
      <c r="H265" s="59" t="s">
        <v>1571</v>
      </c>
      <c r="I265" s="343"/>
    </row>
    <row r="266" spans="1:9">
      <c r="A266" s="309"/>
      <c r="B266" s="314"/>
      <c r="C266" s="37">
        <v>2714</v>
      </c>
      <c r="D266" s="46" t="s">
        <v>1572</v>
      </c>
      <c r="E266" s="189" t="str">
        <f>IFERROR(MID(F266,FIND("[",F266)+1,FIND("]",F266)-FIND("[",F266)-1),"")</f>
        <v>H02.403.340</v>
      </c>
      <c r="F266" s="59" t="s">
        <v>1573</v>
      </c>
      <c r="I266" s="343"/>
    </row>
    <row r="267" spans="1:9">
      <c r="A267" s="309"/>
      <c r="B267" s="314"/>
      <c r="C267" s="37"/>
      <c r="D267" s="47"/>
      <c r="E267" s="47"/>
      <c r="G267" s="189" t="str">
        <f>IFERROR(MID(H267,FIND("[",H267)+1,FIND("]",H267)-FIND("[",H267)-1),"")</f>
        <v>H02.403.340.500</v>
      </c>
      <c r="H267" s="59" t="s">
        <v>1574</v>
      </c>
      <c r="I267" s="343"/>
    </row>
    <row r="268" spans="1:9">
      <c r="A268" s="309"/>
      <c r="B268" s="314"/>
      <c r="C268" s="37">
        <v>2716</v>
      </c>
      <c r="D268" s="73" t="s">
        <v>1575</v>
      </c>
      <c r="E268" s="189" t="str">
        <f t="shared" ref="E268:E269" si="10">IFERROR(MID(F268,FIND("[",F268)+1,FIND("]",F268)-FIND("[",F268)-1),"")</f>
        <v>H02.403.350</v>
      </c>
      <c r="F268" s="59" t="s">
        <v>1576</v>
      </c>
      <c r="I268" s="343"/>
    </row>
    <row r="269" spans="1:9">
      <c r="A269" s="309"/>
      <c r="B269" s="314"/>
      <c r="C269" s="37">
        <v>2717</v>
      </c>
      <c r="D269" s="73" t="s">
        <v>1577</v>
      </c>
      <c r="E269" s="189" t="str">
        <f t="shared" si="10"/>
        <v>H02.403.355</v>
      </c>
      <c r="F269" s="59" t="s">
        <v>1578</v>
      </c>
      <c r="I269" s="343"/>
    </row>
    <row r="270" spans="1:9">
      <c r="A270" s="309"/>
      <c r="B270" s="314"/>
      <c r="C270" s="37">
        <v>2718</v>
      </c>
      <c r="D270" s="43" t="s">
        <v>471</v>
      </c>
      <c r="E270" s="47"/>
      <c r="I270" s="343"/>
    </row>
    <row r="271" spans="1:9">
      <c r="A271" s="309"/>
      <c r="B271" s="314"/>
      <c r="C271" s="37">
        <v>2719</v>
      </c>
      <c r="D271" s="43" t="s">
        <v>472</v>
      </c>
      <c r="E271" s="47"/>
      <c r="I271" s="343"/>
    </row>
    <row r="272" spans="1:9">
      <c r="A272" s="309"/>
      <c r="B272" s="314"/>
      <c r="C272" s="37">
        <v>2721</v>
      </c>
      <c r="D272" s="43" t="s">
        <v>473</v>
      </c>
      <c r="E272" s="47"/>
      <c r="I272" s="343"/>
    </row>
    <row r="273" spans="1:9">
      <c r="A273" s="309"/>
      <c r="B273" s="314"/>
      <c r="C273" s="37">
        <v>2722</v>
      </c>
      <c r="D273" s="43" t="s">
        <v>474</v>
      </c>
      <c r="E273" s="47"/>
      <c r="I273" s="343"/>
    </row>
    <row r="274" spans="1:9">
      <c r="A274" s="309"/>
      <c r="B274" s="314"/>
      <c r="C274" s="37">
        <v>2723</v>
      </c>
      <c r="D274" s="73" t="s">
        <v>1579</v>
      </c>
      <c r="E274" s="189" t="str">
        <f>IFERROR(MID(F274,FIND("[",F274)+1,FIND("]",F274)-FIND("[",F274)-1),"")</f>
        <v>H02.403.044</v>
      </c>
      <c r="F274" s="59" t="s">
        <v>1580</v>
      </c>
      <c r="I274" s="343"/>
    </row>
    <row r="275" spans="1:9">
      <c r="A275" s="309"/>
      <c r="B275" s="314"/>
      <c r="C275" s="37"/>
      <c r="D275" s="43"/>
      <c r="E275" s="43"/>
      <c r="F275" s="43"/>
      <c r="G275" s="189" t="str">
        <f>IFERROR(MID(H275,FIND("[",H275)+1,FIND("]",H275)-FIND("[",H275)-1),"")</f>
        <v>H02.403.044.500</v>
      </c>
      <c r="H275" s="59" t="s">
        <v>1581</v>
      </c>
      <c r="I275" s="343"/>
    </row>
    <row r="276" spans="1:9">
      <c r="A276" s="309"/>
      <c r="B276" s="314"/>
      <c r="C276" s="37">
        <v>2724</v>
      </c>
      <c r="D276" s="73" t="s">
        <v>479</v>
      </c>
      <c r="E276" s="189" t="str">
        <f>IFERROR(MID(F276,FIND("[",F276)+1,FIND("]",F276)-FIND("[",F276)-1),"")</f>
        <v>H02.403.429</v>
      </c>
      <c r="F276" s="59" t="s">
        <v>1582</v>
      </c>
      <c r="I276" s="343"/>
    </row>
    <row r="277" spans="1:9">
      <c r="A277" s="309"/>
      <c r="B277" s="314"/>
      <c r="C277" s="37">
        <v>2705</v>
      </c>
      <c r="D277" s="46" t="s">
        <v>1583</v>
      </c>
      <c r="E277" s="123"/>
      <c r="G277" s="189" t="str">
        <f t="shared" ref="G277:G286" si="11">IFERROR(MID(H277,FIND("[",H277)+1,FIND("]",H277)-FIND("[",H277)-1),"")</f>
        <v>H02.403.429.163</v>
      </c>
      <c r="H277" s="59" t="s">
        <v>1584</v>
      </c>
      <c r="I277" s="344"/>
    </row>
    <row r="278" spans="1:9">
      <c r="A278" s="309"/>
      <c r="B278" s="314"/>
      <c r="C278" s="37">
        <v>2712</v>
      </c>
      <c r="D278" s="46" t="s">
        <v>1585</v>
      </c>
      <c r="E278" s="123"/>
      <c r="G278" s="189" t="str">
        <f t="shared" si="11"/>
        <v>H02.403.429.323</v>
      </c>
      <c r="H278" s="59" t="s">
        <v>1586</v>
      </c>
      <c r="I278" s="344"/>
    </row>
    <row r="279" spans="1:9">
      <c r="A279" s="309"/>
      <c r="B279" s="314"/>
      <c r="C279" s="37">
        <v>2715</v>
      </c>
      <c r="D279" s="46" t="s">
        <v>485</v>
      </c>
      <c r="E279" s="123"/>
      <c r="G279" s="189" t="str">
        <f t="shared" si="11"/>
        <v>H02.403.429.405</v>
      </c>
      <c r="H279" s="59" t="s">
        <v>1587</v>
      </c>
      <c r="I279" s="344"/>
    </row>
    <row r="280" spans="1:9">
      <c r="A280" s="309"/>
      <c r="B280" s="314"/>
      <c r="C280" s="37">
        <v>2720</v>
      </c>
      <c r="D280" s="46" t="s">
        <v>487</v>
      </c>
      <c r="E280" s="123"/>
      <c r="G280" s="189" t="str">
        <f t="shared" si="11"/>
        <v>H02.403.429.445</v>
      </c>
      <c r="H280" s="59" t="s">
        <v>1588</v>
      </c>
      <c r="I280" s="344"/>
    </row>
    <row r="281" spans="1:9">
      <c r="A281" s="309"/>
      <c r="B281" s="314"/>
      <c r="C281" s="37">
        <v>2725</v>
      </c>
      <c r="D281" s="46" t="s">
        <v>1098</v>
      </c>
      <c r="E281" s="123"/>
      <c r="G281" s="189" t="str">
        <f t="shared" si="11"/>
        <v>H02.403.429.480</v>
      </c>
      <c r="H281" s="59" t="s">
        <v>1589</v>
      </c>
      <c r="I281" s="344"/>
    </row>
    <row r="282" spans="1:9">
      <c r="A282" s="309"/>
      <c r="B282" s="314"/>
      <c r="C282" s="37">
        <v>2730</v>
      </c>
      <c r="D282" s="46" t="s">
        <v>1100</v>
      </c>
      <c r="E282" s="123"/>
      <c r="G282" s="189" t="str">
        <f t="shared" si="11"/>
        <v>H02.403.429.515</v>
      </c>
      <c r="H282" s="59" t="s">
        <v>1590</v>
      </c>
      <c r="I282" s="344"/>
    </row>
    <row r="283" spans="1:9">
      <c r="A283" s="309"/>
      <c r="B283" s="314"/>
      <c r="C283" s="37">
        <v>2727</v>
      </c>
      <c r="D283" s="46" t="s">
        <v>493</v>
      </c>
      <c r="E283" s="123"/>
      <c r="G283" s="189" t="str">
        <f t="shared" si="11"/>
        <v>H02.403.429.580</v>
      </c>
      <c r="H283" s="59" t="s">
        <v>1591</v>
      </c>
      <c r="I283" s="344"/>
    </row>
    <row r="284" spans="1:9">
      <c r="A284" s="309"/>
      <c r="B284" s="314"/>
      <c r="C284" s="37">
        <v>2740</v>
      </c>
      <c r="D284" s="46" t="s">
        <v>1592</v>
      </c>
      <c r="E284" s="123"/>
      <c r="G284" s="189" t="str">
        <f t="shared" si="11"/>
        <v>H02.403.429.675</v>
      </c>
      <c r="H284" s="59" t="s">
        <v>1593</v>
      </c>
      <c r="I284" s="344"/>
    </row>
    <row r="285" spans="1:9">
      <c r="A285" s="309"/>
      <c r="B285" s="314"/>
      <c r="C285" s="37">
        <v>2745</v>
      </c>
      <c r="D285" s="46" t="s">
        <v>497</v>
      </c>
      <c r="E285" s="123"/>
      <c r="G285" s="189" t="str">
        <f t="shared" si="11"/>
        <v>H02.403.429.730</v>
      </c>
      <c r="H285" s="59" t="s">
        <v>1594</v>
      </c>
      <c r="I285" s="344"/>
    </row>
    <row r="286" spans="1:9">
      <c r="A286" s="309"/>
      <c r="B286" s="314"/>
      <c r="C286" s="37"/>
      <c r="D286" s="43"/>
      <c r="E286" s="47"/>
      <c r="G286" s="189" t="str">
        <f t="shared" si="11"/>
        <v>H02.403.429.865</v>
      </c>
      <c r="H286" s="59" t="s">
        <v>1595</v>
      </c>
      <c r="I286" s="344"/>
    </row>
    <row r="287" spans="1:9">
      <c r="A287" s="309"/>
      <c r="B287" s="314"/>
      <c r="C287" s="37">
        <v>2726</v>
      </c>
      <c r="D287" s="43" t="s">
        <v>501</v>
      </c>
      <c r="E287" s="47"/>
      <c r="I287" s="343"/>
    </row>
    <row r="288" spans="1:9">
      <c r="A288" s="309"/>
      <c r="B288" s="314"/>
      <c r="C288" s="37">
        <v>2728</v>
      </c>
      <c r="D288" s="73" t="s">
        <v>1596</v>
      </c>
      <c r="E288" s="189" t="str">
        <f>IFERROR(MID(F288,FIND("[",F288)+1,FIND("]",F288)-FIND("[",F288)-1),"")</f>
        <v>H02.403.600</v>
      </c>
      <c r="F288" s="59" t="s">
        <v>1597</v>
      </c>
      <c r="I288" s="343"/>
    </row>
    <row r="289" spans="1:9">
      <c r="A289" s="309"/>
      <c r="B289" s="314"/>
      <c r="C289" s="37"/>
      <c r="D289" s="43"/>
      <c r="E289" s="47"/>
      <c r="G289" s="189" t="str">
        <f t="shared" ref="G289:G290" si="12">IFERROR(MID(H289,FIND("[",H289)+1,FIND("]",H289)-FIND("[",H289)-1),"")</f>
        <v>H02.403.600.250</v>
      </c>
      <c r="H289" s="59" t="s">
        <v>1598</v>
      </c>
      <c r="I289" s="343"/>
    </row>
    <row r="290" spans="1:9">
      <c r="A290" s="309"/>
      <c r="B290" s="314"/>
      <c r="C290" s="37"/>
      <c r="D290" s="43"/>
      <c r="E290" s="47"/>
      <c r="G290" s="189" t="str">
        <f t="shared" si="12"/>
        <v>H02.403.600.500</v>
      </c>
      <c r="H290" s="59" t="s">
        <v>1599</v>
      </c>
      <c r="I290" s="343"/>
    </row>
    <row r="291" spans="1:9">
      <c r="A291" s="309"/>
      <c r="B291" s="314"/>
      <c r="C291" s="37">
        <v>2731</v>
      </c>
      <c r="D291" s="43" t="s">
        <v>508</v>
      </c>
      <c r="E291" s="47"/>
      <c r="I291" s="343"/>
    </row>
    <row r="292" spans="1:9">
      <c r="A292" s="309"/>
      <c r="B292" s="314"/>
      <c r="C292" s="37">
        <v>2732</v>
      </c>
      <c r="D292" s="73" t="s">
        <v>1600</v>
      </c>
      <c r="E292" s="189" t="str">
        <f>IFERROR(MID(F292,FIND("[",F292)+1,FIND("]",F292)-FIND("[",F292)-1),"")</f>
        <v>H02.403.830</v>
      </c>
      <c r="F292" s="59" t="s">
        <v>1601</v>
      </c>
      <c r="I292" s="343"/>
    </row>
    <row r="293" spans="1:9">
      <c r="A293" s="309"/>
      <c r="B293" s="314"/>
      <c r="C293" s="37"/>
      <c r="D293" s="43"/>
      <c r="E293" s="47"/>
      <c r="G293" s="189" t="str">
        <f t="shared" ref="G293:G294" si="13">IFERROR(MID(H293,FIND("[",H293)+1,FIND("]",H293)-FIND("[",H293)-1),"")</f>
        <v>H02.403.830.500</v>
      </c>
      <c r="H293" s="59" t="s">
        <v>1602</v>
      </c>
      <c r="I293" s="343"/>
    </row>
    <row r="294" spans="1:9">
      <c r="A294" s="309"/>
      <c r="B294" s="314"/>
      <c r="C294" s="37"/>
      <c r="D294" s="43"/>
      <c r="E294" s="47"/>
      <c r="G294" s="189" t="str">
        <f t="shared" si="13"/>
        <v>H02.403.830.750</v>
      </c>
      <c r="H294" s="59" t="s">
        <v>1603</v>
      </c>
      <c r="I294" s="343"/>
    </row>
    <row r="295" spans="1:9">
      <c r="A295" s="309"/>
      <c r="B295" s="314"/>
      <c r="C295" s="37">
        <v>2733</v>
      </c>
      <c r="D295" s="43" t="s">
        <v>515</v>
      </c>
      <c r="E295" s="47"/>
      <c r="I295" s="343"/>
    </row>
    <row r="296" spans="1:9">
      <c r="A296" s="309"/>
      <c r="B296" s="314"/>
      <c r="C296" s="37">
        <v>2734</v>
      </c>
      <c r="D296" s="73" t="s">
        <v>1604</v>
      </c>
      <c r="E296" s="123"/>
      <c r="I296" s="343"/>
    </row>
    <row r="297" spans="1:9">
      <c r="A297" s="309"/>
      <c r="B297" s="314"/>
      <c r="C297" s="37"/>
      <c r="E297" s="189" t="str">
        <f>IFERROR(MID(F297,FIND("[",F297)+1,FIND("]",F297)-FIND("[",F297)-1),"")</f>
        <v>H02.403.650</v>
      </c>
      <c r="F297" s="59" t="s">
        <v>1605</v>
      </c>
      <c r="I297" s="343"/>
    </row>
    <row r="298" spans="1:9">
      <c r="A298" s="309"/>
      <c r="B298" s="314"/>
      <c r="C298" s="37"/>
      <c r="G298" s="189" t="str">
        <f t="shared" ref="G298:G303" si="14">IFERROR(MID(H298,FIND("[",H298)+1,FIND("]",H298)-FIND("[",H298)-1),"")</f>
        <v>H02.403.650.249</v>
      </c>
      <c r="H298" s="59" t="s">
        <v>1606</v>
      </c>
      <c r="I298" s="343"/>
    </row>
    <row r="299" spans="1:9">
      <c r="A299" s="309"/>
      <c r="B299" s="314"/>
      <c r="C299" s="37"/>
      <c r="G299" s="189" t="str">
        <f t="shared" si="14"/>
        <v>H02.403.650.375</v>
      </c>
      <c r="H299" s="59" t="s">
        <v>1607</v>
      </c>
      <c r="I299" s="343"/>
    </row>
    <row r="300" spans="1:9">
      <c r="A300" s="309"/>
      <c r="B300" s="314"/>
      <c r="C300" s="37"/>
      <c r="G300" s="189" t="str">
        <f t="shared" si="14"/>
        <v>H02.403.650.500</v>
      </c>
      <c r="H300" s="59" t="s">
        <v>1608</v>
      </c>
      <c r="I300" s="343"/>
    </row>
    <row r="301" spans="1:9">
      <c r="A301" s="309"/>
      <c r="B301" s="314"/>
      <c r="C301" s="37"/>
      <c r="G301" s="189" t="str">
        <f t="shared" si="14"/>
        <v>H02.403.650.505</v>
      </c>
      <c r="H301" s="59" t="s">
        <v>1609</v>
      </c>
      <c r="I301" s="343"/>
    </row>
    <row r="302" spans="1:9">
      <c r="A302" s="309"/>
      <c r="B302" s="314"/>
      <c r="C302" s="37"/>
      <c r="G302" s="189" t="str">
        <f t="shared" si="14"/>
        <v>H02.403.650.510</v>
      </c>
      <c r="H302" s="59" t="s">
        <v>1610</v>
      </c>
      <c r="I302" s="343"/>
    </row>
    <row r="303" spans="1:9">
      <c r="A303" s="309"/>
      <c r="B303" s="314"/>
      <c r="C303" s="37"/>
      <c r="G303" s="189" t="str">
        <f t="shared" si="14"/>
        <v>H02.403.650.600</v>
      </c>
      <c r="H303" s="59" t="s">
        <v>1611</v>
      </c>
      <c r="I303" s="343"/>
    </row>
    <row r="304" spans="1:9">
      <c r="A304" s="309"/>
      <c r="B304" s="314"/>
      <c r="C304" s="37"/>
      <c r="E304" s="189" t="str">
        <f>IFERROR(MID(F304,FIND("[",F304)+1,FIND("]",F304)-FIND("[",F304)-1),"")</f>
        <v>H02.403.330</v>
      </c>
      <c r="F304" s="59" t="s">
        <v>1612</v>
      </c>
      <c r="I304" s="343"/>
    </row>
    <row r="305" spans="1:9">
      <c r="A305" s="309"/>
      <c r="B305" s="314"/>
      <c r="C305" s="37"/>
      <c r="G305" s="189" t="str">
        <f t="shared" ref="G305:G306" si="15">IFERROR(MID(H305,FIND("[",H305)+1,FIND("]",H305)-FIND("[",H305)-1),"")</f>
        <v>H02.403.330.149</v>
      </c>
      <c r="H305" s="59" t="s">
        <v>1613</v>
      </c>
      <c r="I305" s="343"/>
    </row>
    <row r="306" spans="1:9">
      <c r="A306" s="309"/>
      <c r="B306" s="314"/>
      <c r="C306" s="37"/>
      <c r="G306" s="189" t="str">
        <f t="shared" si="15"/>
        <v>H02.403.330.300</v>
      </c>
      <c r="H306" s="59" t="s">
        <v>1614</v>
      </c>
      <c r="I306" s="343"/>
    </row>
    <row r="307" spans="1:9">
      <c r="A307" s="309"/>
      <c r="B307" s="314"/>
      <c r="C307" s="37">
        <v>2735</v>
      </c>
      <c r="D307" s="73" t="s">
        <v>1615</v>
      </c>
      <c r="E307" s="189" t="str">
        <f>IFERROR(MID(F307,FIND("[",F307)+1,FIND("]",F307)-FIND("[",F307)-1),"")</f>
        <v>H02.403.670</v>
      </c>
      <c r="F307" s="59" t="s">
        <v>1616</v>
      </c>
      <c r="I307" s="343"/>
    </row>
    <row r="308" spans="1:9">
      <c r="A308" s="309"/>
      <c r="B308" s="314"/>
      <c r="C308" s="37"/>
      <c r="D308" s="43"/>
      <c r="E308" s="47"/>
      <c r="G308" s="189" t="str">
        <f t="shared" ref="G308:G310" si="16">IFERROR(MID(H308,FIND("[",H308)+1,FIND("]",H308)-FIND("[",H308)-1),"")</f>
        <v>H02.403.670.400</v>
      </c>
      <c r="H308" s="59" t="s">
        <v>1617</v>
      </c>
      <c r="I308" s="343"/>
    </row>
    <row r="309" spans="1:9">
      <c r="A309" s="309"/>
      <c r="B309" s="314"/>
      <c r="C309" s="37"/>
      <c r="D309" s="43"/>
      <c r="E309" s="47"/>
      <c r="G309" s="189" t="str">
        <f t="shared" si="16"/>
        <v>H02.403.670.450</v>
      </c>
      <c r="H309" s="59" t="s">
        <v>1618</v>
      </c>
      <c r="I309" s="343"/>
    </row>
    <row r="310" spans="1:9">
      <c r="A310" s="309"/>
      <c r="B310" s="314"/>
      <c r="C310" s="37"/>
      <c r="D310" s="43"/>
      <c r="E310" s="47"/>
      <c r="G310" s="189" t="str">
        <f t="shared" si="16"/>
        <v>H02.403.670.500</v>
      </c>
      <c r="H310" s="59" t="s">
        <v>1619</v>
      </c>
      <c r="I310" s="343"/>
    </row>
    <row r="311" spans="1:9">
      <c r="A311" s="309"/>
      <c r="B311" s="314"/>
      <c r="C311" s="37">
        <v>2736</v>
      </c>
      <c r="D311" s="43" t="s">
        <v>541</v>
      </c>
      <c r="E311" s="47"/>
      <c r="I311" s="343"/>
    </row>
    <row r="312" spans="1:9">
      <c r="A312" s="309"/>
      <c r="B312" s="314"/>
      <c r="C312" s="37">
        <v>2737</v>
      </c>
      <c r="D312" s="43" t="s">
        <v>542</v>
      </c>
      <c r="E312" s="47"/>
      <c r="I312" s="343"/>
    </row>
    <row r="313" spans="1:9">
      <c r="A313" s="309"/>
      <c r="B313" s="314"/>
      <c r="C313" s="37">
        <v>2738</v>
      </c>
      <c r="D313" s="73" t="s">
        <v>1620</v>
      </c>
      <c r="E313" s="189" t="str">
        <f>IFERROR(MID(F313,FIND("[",F313)+1,FIND("]",F313)-FIND("[",F313)-1),"")</f>
        <v>H02.403.690</v>
      </c>
      <c r="F313" s="59" t="s">
        <v>1621</v>
      </c>
      <c r="I313" s="343"/>
    </row>
    <row r="314" spans="1:9">
      <c r="A314" s="309"/>
      <c r="B314" s="314"/>
      <c r="C314" s="37"/>
      <c r="D314" s="43"/>
      <c r="E314" s="47"/>
      <c r="G314" s="189" t="str">
        <f t="shared" ref="G314:G321" si="17">IFERROR(MID(H314,FIND("[",H314)+1,FIND("]",H314)-FIND("[",H314)-1),"")</f>
        <v>H02.403.690.080</v>
      </c>
      <c r="H314" s="59" t="s">
        <v>1622</v>
      </c>
      <c r="I314" s="343"/>
    </row>
    <row r="315" spans="1:9">
      <c r="A315" s="309"/>
      <c r="B315" s="314"/>
      <c r="C315" s="37"/>
      <c r="D315" s="43"/>
      <c r="E315" s="47"/>
      <c r="G315" s="189" t="str">
        <f t="shared" si="17"/>
        <v>H02.403.690.100</v>
      </c>
      <c r="H315" s="59" t="s">
        <v>1623</v>
      </c>
      <c r="I315" s="343"/>
    </row>
    <row r="316" spans="1:9">
      <c r="A316" s="309"/>
      <c r="B316" s="314"/>
      <c r="C316" s="37"/>
      <c r="D316" s="43"/>
      <c r="E316" s="47"/>
      <c r="G316" s="189" t="str">
        <f t="shared" si="17"/>
        <v>H02.403.690.130</v>
      </c>
      <c r="H316" s="59" t="s">
        <v>1624</v>
      </c>
      <c r="I316" s="343"/>
    </row>
    <row r="317" spans="1:9">
      <c r="A317" s="309"/>
      <c r="B317" s="314"/>
      <c r="C317" s="37"/>
      <c r="D317" s="43"/>
      <c r="E317" s="47"/>
      <c r="G317" s="189" t="str">
        <f t="shared" si="17"/>
        <v>H02.403.690.150</v>
      </c>
      <c r="H317" s="59" t="s">
        <v>1625</v>
      </c>
      <c r="I317" s="343"/>
    </row>
    <row r="318" spans="1:9">
      <c r="A318" s="309"/>
      <c r="B318" s="314"/>
      <c r="C318" s="37"/>
      <c r="D318" s="43"/>
      <c r="E318" s="47"/>
      <c r="G318" s="189" t="str">
        <f t="shared" si="17"/>
        <v>H02.403.690.208</v>
      </c>
      <c r="H318" s="59" t="s">
        <v>1626</v>
      </c>
      <c r="I318" s="343"/>
    </row>
    <row r="319" spans="1:9">
      <c r="A319" s="309"/>
      <c r="B319" s="314"/>
      <c r="C319" s="37"/>
      <c r="D319" s="43"/>
      <c r="E319" s="47"/>
      <c r="G319" s="189" t="str">
        <f t="shared" si="17"/>
        <v>H02.403.690.260</v>
      </c>
      <c r="H319" s="59" t="s">
        <v>1627</v>
      </c>
      <c r="I319" s="343"/>
    </row>
    <row r="320" spans="1:9">
      <c r="A320" s="309"/>
      <c r="B320" s="314"/>
      <c r="C320" s="37"/>
      <c r="D320" s="43"/>
      <c r="E320" s="47"/>
      <c r="G320" s="189" t="str">
        <f t="shared" si="17"/>
        <v>H02.403.690.508</v>
      </c>
      <c r="H320" s="59" t="s">
        <v>1628</v>
      </c>
      <c r="I320" s="343"/>
    </row>
    <row r="321" spans="1:9">
      <c r="A321" s="309"/>
      <c r="B321" s="314"/>
      <c r="C321" s="37"/>
      <c r="D321" s="43"/>
      <c r="E321" s="47"/>
      <c r="G321" s="189" t="str">
        <f t="shared" si="17"/>
        <v>H02.403.690.754</v>
      </c>
      <c r="H321" s="59" t="s">
        <v>1629</v>
      </c>
      <c r="I321" s="343"/>
    </row>
    <row r="322" spans="1:9">
      <c r="A322" s="309"/>
      <c r="B322" s="314"/>
      <c r="C322" s="37">
        <v>2739</v>
      </c>
      <c r="D322" s="73" t="s">
        <v>1630</v>
      </c>
      <c r="E322" s="189" t="str">
        <f>IFERROR(MID(F322,FIND("[",F322)+1,FIND("]",F322)-FIND("[",F322)-1),"")</f>
        <v>H02.403.720</v>
      </c>
      <c r="F322" s="59" t="s">
        <v>1631</v>
      </c>
      <c r="I322" s="343"/>
    </row>
    <row r="323" spans="1:9">
      <c r="A323" s="309"/>
      <c r="B323" s="314"/>
      <c r="C323" s="37">
        <v>2713</v>
      </c>
      <c r="D323" s="89" t="s">
        <v>563</v>
      </c>
      <c r="E323" s="123"/>
      <c r="G323" s="189" t="str">
        <f t="shared" ref="G323:G324" si="18">IFERROR(MID(H323,FIND("[",H323)+1,FIND("]",H323)-FIND("[",H323)-1),"")</f>
        <v>H02.403.720.500</v>
      </c>
      <c r="H323" s="59" t="s">
        <v>1632</v>
      </c>
      <c r="I323" s="343"/>
    </row>
    <row r="324" spans="1:9">
      <c r="A324" s="309"/>
      <c r="B324" s="314"/>
      <c r="C324" s="87"/>
      <c r="D324" s="43"/>
      <c r="E324" s="47"/>
      <c r="G324" s="189" t="str">
        <f t="shared" si="18"/>
        <v>H02.403.720.750</v>
      </c>
      <c r="H324" s="59" t="s">
        <v>1633</v>
      </c>
      <c r="I324" s="343"/>
    </row>
    <row r="325" spans="1:9">
      <c r="A325" s="309"/>
      <c r="B325" s="314"/>
      <c r="C325" s="87"/>
      <c r="D325" s="74"/>
      <c r="E325" s="189" t="str">
        <f t="shared" ref="E325:E326" si="19">IFERROR(MID(F325,FIND("[",F325)+1,FIND("]",F325)-FIND("[",F325)-1),"")</f>
        <v>H02.403.800</v>
      </c>
      <c r="F325" s="88" t="s">
        <v>1634</v>
      </c>
      <c r="I325" s="343"/>
    </row>
    <row r="326" spans="1:9">
      <c r="A326" s="309"/>
      <c r="B326" s="314"/>
      <c r="C326" s="37">
        <v>2741</v>
      </c>
      <c r="D326" s="118" t="s">
        <v>1635</v>
      </c>
      <c r="E326" s="189" t="str">
        <f t="shared" si="19"/>
        <v>H02.403.740</v>
      </c>
      <c r="F326" s="59" t="s">
        <v>1636</v>
      </c>
      <c r="I326" s="343"/>
    </row>
    <row r="327" spans="1:9">
      <c r="A327" s="309"/>
      <c r="B327" s="314"/>
      <c r="C327" s="37"/>
      <c r="D327" s="43"/>
      <c r="E327" s="47"/>
      <c r="G327" s="189" t="str">
        <f t="shared" ref="G327:G331" si="20">IFERROR(MID(H327,FIND("[",H327)+1,FIND("]",H327)-FIND("[",H327)-1),"")</f>
        <v>H02.403.740.500</v>
      </c>
      <c r="H327" s="59" t="s">
        <v>1637</v>
      </c>
      <c r="I327" s="343"/>
    </row>
    <row r="328" spans="1:9">
      <c r="A328" s="309"/>
      <c r="B328" s="314"/>
      <c r="C328" s="37"/>
      <c r="D328" s="43"/>
      <c r="E328" s="47"/>
      <c r="G328" s="189" t="str">
        <f t="shared" si="20"/>
        <v>H02.403.740.650</v>
      </c>
      <c r="H328" s="59" t="s">
        <v>1638</v>
      </c>
      <c r="I328" s="343"/>
    </row>
    <row r="329" spans="1:9">
      <c r="A329" s="309"/>
      <c r="B329" s="314"/>
      <c r="C329" s="37"/>
      <c r="D329" s="43"/>
      <c r="E329" s="47"/>
      <c r="G329" s="189" t="str">
        <f t="shared" si="20"/>
        <v>H02.403.740.663</v>
      </c>
      <c r="H329" s="59" t="s">
        <v>1639</v>
      </c>
      <c r="I329" s="343"/>
    </row>
    <row r="330" spans="1:9">
      <c r="A330" s="309"/>
      <c r="B330" s="314"/>
      <c r="C330" s="37"/>
      <c r="D330" s="43"/>
      <c r="E330" s="47"/>
      <c r="G330" s="189" t="str">
        <f t="shared" si="20"/>
        <v>H02.403.740.669</v>
      </c>
      <c r="H330" s="59" t="s">
        <v>1640</v>
      </c>
      <c r="I330" s="343"/>
    </row>
    <row r="331" spans="1:9">
      <c r="A331" s="309"/>
      <c r="B331" s="314"/>
      <c r="C331" s="37"/>
      <c r="D331" s="43"/>
      <c r="E331" s="47"/>
      <c r="G331" s="189" t="str">
        <f t="shared" si="20"/>
        <v>H02.403.740.675</v>
      </c>
      <c r="H331" s="59" t="s">
        <v>1641</v>
      </c>
      <c r="I331" s="343"/>
    </row>
    <row r="332" spans="1:9">
      <c r="A332" s="309"/>
      <c r="B332" s="314"/>
      <c r="C332" s="37">
        <v>2742</v>
      </c>
      <c r="D332" s="46" t="s">
        <v>583</v>
      </c>
      <c r="E332" s="189" t="str">
        <f>IFERROR(MID(F332,FIND("[",F332)+1,FIND("]",F332)-FIND("[",F332)-1),"")</f>
        <v>H02.403.680</v>
      </c>
      <c r="F332" s="59" t="s">
        <v>1642</v>
      </c>
      <c r="I332" s="343"/>
    </row>
    <row r="333" spans="1:9">
      <c r="A333" s="309"/>
      <c r="B333" s="314"/>
      <c r="C333" s="37"/>
      <c r="D333" s="43"/>
      <c r="E333" s="47"/>
      <c r="G333" s="189" t="str">
        <f>IFERROR(MID(H333,FIND("[",H333)+1,FIND("]",H333)-FIND("[",H333)-1),"")</f>
        <v>H02.403.680.600</v>
      </c>
      <c r="H333" s="59" t="s">
        <v>1643</v>
      </c>
      <c r="I333" s="343"/>
    </row>
    <row r="334" spans="1:9">
      <c r="A334" s="309"/>
      <c r="B334" s="314"/>
      <c r="C334" s="37">
        <v>2743</v>
      </c>
      <c r="D334" s="73" t="s">
        <v>585</v>
      </c>
      <c r="E334" s="189" t="str">
        <f>IFERROR(MID(F334,FIND("[",F334)+1,FIND("]",F334)-FIND("[",F334)-1),"")</f>
        <v>H02.403.763</v>
      </c>
      <c r="F334" s="59" t="s">
        <v>1644</v>
      </c>
      <c r="I334" s="343"/>
    </row>
    <row r="335" spans="1:9">
      <c r="A335" s="309"/>
      <c r="B335" s="314"/>
      <c r="C335" s="37"/>
      <c r="D335" s="73"/>
      <c r="E335" s="123"/>
      <c r="G335" s="189" t="str">
        <f t="shared" ref="G335:G336" si="21">IFERROR(MID(H335,FIND("[",H335)+1,FIND("]",H335)-FIND("[",H335)-1),"")</f>
        <v>H02.403.763.500</v>
      </c>
      <c r="H335" s="59" t="s">
        <v>1645</v>
      </c>
      <c r="I335" s="343"/>
    </row>
    <row r="336" spans="1:9">
      <c r="A336" s="309"/>
      <c r="B336" s="314"/>
      <c r="C336" s="37">
        <v>2729</v>
      </c>
      <c r="D336" s="73" t="s">
        <v>1646</v>
      </c>
      <c r="E336" s="123"/>
      <c r="G336" s="189" t="str">
        <f t="shared" si="21"/>
        <v>H02.403.763.750</v>
      </c>
      <c r="H336" s="59" t="s">
        <v>1647</v>
      </c>
      <c r="I336" s="343"/>
    </row>
    <row r="337" spans="1:9">
      <c r="A337" s="309"/>
      <c r="B337" s="314"/>
      <c r="C337" s="37">
        <v>2744</v>
      </c>
      <c r="D337" s="43" t="s">
        <v>591</v>
      </c>
      <c r="E337" s="47"/>
      <c r="I337" s="343"/>
    </row>
    <row r="338" spans="1:9">
      <c r="A338" s="309"/>
      <c r="B338" s="314"/>
      <c r="C338" s="37">
        <v>2746</v>
      </c>
      <c r="D338" s="73" t="s">
        <v>1125</v>
      </c>
      <c r="E338" s="189" t="str">
        <f>IFERROR(MID(F338,FIND("[",F338)+1,FIND("]",F338)-FIND("[",F338)-1),"")</f>
        <v>H02.403.810</v>
      </c>
      <c r="F338" s="60" t="s">
        <v>1648</v>
      </c>
      <c r="I338" s="343"/>
    </row>
    <row r="339" spans="1:9">
      <c r="A339" s="309"/>
      <c r="B339" s="314"/>
      <c r="C339" s="37"/>
      <c r="D339" s="43"/>
      <c r="E339" s="47"/>
      <c r="G339" s="189" t="str">
        <f t="shared" ref="G339:G352" si="22">IFERROR(MID(H339,FIND("[",H339)+1,FIND("]",H339)-FIND("[",H339)-1),"")</f>
        <v>H02.403.810.208</v>
      </c>
      <c r="H339" s="60" t="s">
        <v>1649</v>
      </c>
      <c r="I339" s="343"/>
    </row>
    <row r="340" spans="1:9">
      <c r="A340" s="309"/>
      <c r="B340" s="314"/>
      <c r="C340" s="37"/>
      <c r="D340" s="43"/>
      <c r="E340" s="47"/>
      <c r="G340" s="189" t="str">
        <f t="shared" si="22"/>
        <v>H02.403.810.300</v>
      </c>
      <c r="H340" s="60" t="s">
        <v>1650</v>
      </c>
      <c r="I340" s="343"/>
    </row>
    <row r="341" spans="1:9">
      <c r="A341" s="309"/>
      <c r="B341" s="314"/>
      <c r="C341" s="37"/>
      <c r="D341" s="43"/>
      <c r="E341" s="47"/>
      <c r="G341" s="189" t="str">
        <f t="shared" si="22"/>
        <v>H02.403.810.310</v>
      </c>
      <c r="H341" s="60" t="s">
        <v>1651</v>
      </c>
      <c r="I341" s="343"/>
    </row>
    <row r="342" spans="1:9">
      <c r="A342" s="309"/>
      <c r="B342" s="314"/>
      <c r="C342" s="37"/>
      <c r="D342" s="43"/>
      <c r="E342" s="47"/>
      <c r="G342" s="189" t="str">
        <f t="shared" si="22"/>
        <v>H02.403.810.425</v>
      </c>
      <c r="H342" s="60" t="s">
        <v>1652</v>
      </c>
      <c r="I342" s="343"/>
    </row>
    <row r="343" spans="1:9">
      <c r="A343" s="309"/>
      <c r="B343" s="314"/>
      <c r="C343" s="37"/>
      <c r="D343" s="43"/>
      <c r="E343" s="47"/>
      <c r="G343" s="189" t="str">
        <f t="shared" si="22"/>
        <v>H02.403.810.450</v>
      </c>
      <c r="H343" s="60" t="s">
        <v>1653</v>
      </c>
      <c r="I343" s="343"/>
    </row>
    <row r="344" spans="1:9">
      <c r="A344" s="309"/>
      <c r="B344" s="314"/>
      <c r="C344" s="37"/>
      <c r="D344" s="43"/>
      <c r="E344" s="47"/>
      <c r="G344" s="189" t="str">
        <f t="shared" si="22"/>
        <v>H02.403.810.468</v>
      </c>
      <c r="H344" s="60" t="s">
        <v>1654</v>
      </c>
      <c r="I344" s="343"/>
    </row>
    <row r="345" spans="1:9">
      <c r="A345" s="309"/>
      <c r="B345" s="314"/>
      <c r="C345" s="37"/>
      <c r="D345" s="43"/>
      <c r="E345" s="47"/>
      <c r="G345" s="189" t="str">
        <f t="shared" si="22"/>
        <v>H02.403.810.481</v>
      </c>
      <c r="H345" s="60" t="s">
        <v>1655</v>
      </c>
      <c r="I345" s="343"/>
    </row>
    <row r="346" spans="1:9">
      <c r="A346" s="309"/>
      <c r="B346" s="314"/>
      <c r="C346" s="37"/>
      <c r="D346" s="43"/>
      <c r="E346" s="47"/>
      <c r="G346" s="189" t="str">
        <f t="shared" si="22"/>
        <v>H02.403.810.494</v>
      </c>
      <c r="H346" s="60" t="s">
        <v>1656</v>
      </c>
      <c r="I346" s="343"/>
    </row>
    <row r="347" spans="1:9">
      <c r="A347" s="309"/>
      <c r="B347" s="314"/>
      <c r="C347" s="37"/>
      <c r="D347" s="43"/>
      <c r="E347" s="47"/>
      <c r="G347" s="189" t="str">
        <f t="shared" si="22"/>
        <v>H02.403.810.526</v>
      </c>
      <c r="H347" s="60" t="s">
        <v>1657</v>
      </c>
      <c r="I347" s="343"/>
    </row>
    <row r="348" spans="1:9">
      <c r="A348" s="309"/>
      <c r="B348" s="314"/>
      <c r="C348" s="37"/>
      <c r="D348" s="43"/>
      <c r="E348" s="47"/>
      <c r="G348" s="189" t="str">
        <f t="shared" si="22"/>
        <v>H02.403.810.788</v>
      </c>
      <c r="H348" s="60" t="s">
        <v>1658</v>
      </c>
      <c r="I348" s="343"/>
    </row>
    <row r="349" spans="1:9" ht="24.75" customHeight="1">
      <c r="A349" s="309"/>
      <c r="B349" s="314"/>
      <c r="C349" s="37"/>
      <c r="D349" s="43"/>
      <c r="E349" s="47"/>
      <c r="G349" s="189" t="str">
        <f t="shared" si="22"/>
        <v>H02.403.810.796</v>
      </c>
      <c r="H349" s="60" t="s">
        <v>1659</v>
      </c>
      <c r="I349" s="343"/>
    </row>
    <row r="350" spans="1:9">
      <c r="A350" s="309"/>
      <c r="B350" s="314"/>
      <c r="C350" s="37"/>
      <c r="D350" s="43"/>
      <c r="E350" s="47"/>
      <c r="G350" s="189" t="str">
        <f t="shared" si="22"/>
        <v>H02.403.810.803</v>
      </c>
      <c r="H350" s="60" t="s">
        <v>1660</v>
      </c>
      <c r="I350" s="343"/>
    </row>
    <row r="351" spans="1:9">
      <c r="A351" s="309"/>
      <c r="B351" s="314"/>
      <c r="C351" s="37"/>
      <c r="D351" s="43"/>
      <c r="E351" s="47"/>
      <c r="G351" s="189" t="str">
        <f t="shared" si="22"/>
        <v>H02.403.810.850</v>
      </c>
      <c r="H351" s="60" t="s">
        <v>1661</v>
      </c>
      <c r="I351" s="343"/>
    </row>
    <row r="352" spans="1:9">
      <c r="A352" s="309"/>
      <c r="B352" s="314"/>
      <c r="C352" s="37"/>
      <c r="D352" s="43"/>
      <c r="E352" s="47"/>
      <c r="G352" s="189" t="str">
        <f t="shared" si="22"/>
        <v>H02.403.810.860</v>
      </c>
      <c r="H352" s="60" t="s">
        <v>1662</v>
      </c>
      <c r="I352" s="343"/>
    </row>
    <row r="353" spans="1:9">
      <c r="A353" s="309"/>
      <c r="B353" s="314"/>
      <c r="C353" s="37">
        <v>2747</v>
      </c>
      <c r="D353" s="43" t="s">
        <v>620</v>
      </c>
      <c r="E353" s="47"/>
      <c r="F353" s="47"/>
      <c r="I353" s="343"/>
    </row>
    <row r="354" spans="1:9">
      <c r="A354" s="309"/>
      <c r="B354" s="314"/>
      <c r="C354" s="37">
        <v>2748</v>
      </c>
      <c r="D354" s="43" t="s">
        <v>618</v>
      </c>
      <c r="E354" s="47"/>
      <c r="I354" s="343"/>
    </row>
    <row r="355" spans="1:9">
      <c r="A355" s="309"/>
      <c r="B355" s="314"/>
      <c r="C355" s="37"/>
      <c r="E355" s="189" t="str">
        <f t="shared" ref="E355:E362" si="23">IFERROR(MID(F355,FIND("[",F355)+1,FIND("]",F355)-FIND("[",F355)-1),"")</f>
        <v>H02.403.530</v>
      </c>
      <c r="F355" s="119" t="s">
        <v>1663</v>
      </c>
      <c r="I355" s="343"/>
    </row>
    <row r="356" spans="1:9">
      <c r="A356" s="309"/>
      <c r="B356" s="314"/>
      <c r="C356" s="37"/>
      <c r="E356" s="189" t="str">
        <f t="shared" si="23"/>
        <v>H02.403.220</v>
      </c>
      <c r="F356" s="122" t="s">
        <v>1664</v>
      </c>
      <c r="I356" s="343"/>
    </row>
    <row r="357" spans="1:9">
      <c r="A357" s="309"/>
      <c r="B357" s="314"/>
      <c r="C357" s="37"/>
      <c r="E357" s="189" t="str">
        <f t="shared" si="23"/>
        <v>H02.403.007</v>
      </c>
      <c r="F357" s="105" t="s">
        <v>1665</v>
      </c>
      <c r="I357" s="343"/>
    </row>
    <row r="358" spans="1:9">
      <c r="A358" s="309"/>
      <c r="B358" s="314"/>
      <c r="C358" s="37"/>
      <c r="E358" s="189" t="str">
        <f t="shared" si="23"/>
        <v>H02.403.014</v>
      </c>
      <c r="F358" s="59" t="s">
        <v>1666</v>
      </c>
      <c r="I358" s="343"/>
    </row>
    <row r="359" spans="1:9">
      <c r="A359" s="309"/>
      <c r="B359" s="314"/>
      <c r="C359" s="37"/>
      <c r="E359" s="189" t="str">
        <f t="shared" si="23"/>
        <v>H02.403.029</v>
      </c>
      <c r="F359" s="59" t="s">
        <v>1667</v>
      </c>
      <c r="I359" s="343"/>
    </row>
    <row r="360" spans="1:9">
      <c r="A360" s="309"/>
      <c r="B360" s="314"/>
      <c r="C360" s="37"/>
      <c r="E360" s="189" t="str">
        <f t="shared" si="23"/>
        <v>H02.403.074</v>
      </c>
      <c r="F360" s="59" t="s">
        <v>1668</v>
      </c>
      <c r="I360" s="343"/>
    </row>
    <row r="361" spans="1:9">
      <c r="A361" s="309"/>
      <c r="B361" s="314"/>
      <c r="C361" s="37"/>
      <c r="E361" s="189" t="str">
        <f t="shared" si="23"/>
        <v>H02.403.090</v>
      </c>
      <c r="F361" s="59" t="s">
        <v>1669</v>
      </c>
      <c r="I361" s="343"/>
    </row>
    <row r="362" spans="1:9">
      <c r="A362" s="309"/>
      <c r="B362" s="314"/>
      <c r="C362" s="37"/>
      <c r="E362" s="189" t="str">
        <f t="shared" si="23"/>
        <v>H02.403.200</v>
      </c>
      <c r="F362" s="59" t="s">
        <v>1670</v>
      </c>
      <c r="I362" s="343"/>
    </row>
    <row r="363" spans="1:9">
      <c r="A363" s="309"/>
      <c r="B363" s="314"/>
      <c r="C363" s="37"/>
      <c r="G363" s="189" t="str">
        <f t="shared" ref="G363:G364" si="24">IFERROR(MID(H363,FIND("[",H363)+1,FIND("]",H363)-FIND("[",H363)-1),"")</f>
        <v>H02.403.200.400</v>
      </c>
      <c r="H363" s="59" t="s">
        <v>1671</v>
      </c>
      <c r="I363" s="343"/>
    </row>
    <row r="364" spans="1:9">
      <c r="A364" s="309"/>
      <c r="B364" s="314"/>
      <c r="C364" s="37"/>
      <c r="G364" s="189" t="str">
        <f t="shared" si="24"/>
        <v>H02.403.200.700</v>
      </c>
      <c r="H364" s="59" t="s">
        <v>1672</v>
      </c>
      <c r="I364" s="343"/>
    </row>
    <row r="365" spans="1:9">
      <c r="A365" s="309"/>
      <c r="B365" s="314"/>
      <c r="C365" s="37"/>
      <c r="E365" s="189" t="str">
        <f t="shared" ref="E365:E366" si="25">IFERROR(MID(F365,FIND("[",F365)+1,FIND("]",F365)-FIND("[",F365)-1),"")</f>
        <v>H02.403.230</v>
      </c>
      <c r="F365" s="59" t="s">
        <v>1673</v>
      </c>
      <c r="I365" s="343"/>
    </row>
    <row r="366" spans="1:9">
      <c r="A366" s="309"/>
      <c r="B366" s="314"/>
      <c r="C366" s="37"/>
      <c r="E366" s="189" t="str">
        <f t="shared" si="25"/>
        <v>H02.403.352</v>
      </c>
      <c r="F366" s="59" t="s">
        <v>1674</v>
      </c>
      <c r="I366" s="343"/>
    </row>
    <row r="367" spans="1:9">
      <c r="A367" s="309"/>
      <c r="B367" s="314"/>
      <c r="C367" s="37"/>
      <c r="G367" s="189" t="str">
        <f>IFERROR(MID(H367,FIND("[",H367)+1,FIND("]",H367)-FIND("[",H367)-1),"")</f>
        <v>H02.403.352.500</v>
      </c>
      <c r="H367" s="59" t="s">
        <v>1675</v>
      </c>
      <c r="I367" s="343"/>
    </row>
    <row r="368" spans="1:9">
      <c r="A368" s="309"/>
      <c r="B368" s="314"/>
      <c r="C368" s="37"/>
      <c r="E368" s="189" t="str">
        <f t="shared" ref="E368:E372" si="26">IFERROR(MID(F368,FIND("[",F368)+1,FIND("]",F368)-FIND("[",F368)-1),"")</f>
        <v>H02.403.371</v>
      </c>
      <c r="F368" s="59" t="s">
        <v>1676</v>
      </c>
      <c r="I368" s="343"/>
    </row>
    <row r="369" spans="1:9">
      <c r="A369" s="309"/>
      <c r="B369" s="314"/>
      <c r="C369" s="37"/>
      <c r="E369" s="189" t="str">
        <f t="shared" si="26"/>
        <v>H02.403.377</v>
      </c>
      <c r="F369" s="59" t="s">
        <v>1677</v>
      </c>
      <c r="I369" s="343"/>
    </row>
    <row r="370" spans="1:9">
      <c r="A370" s="309"/>
      <c r="B370" s="314"/>
      <c r="C370" s="37"/>
      <c r="E370" s="189" t="str">
        <f t="shared" si="26"/>
        <v>H02.403.400</v>
      </c>
      <c r="F370" s="59" t="s">
        <v>1678</v>
      </c>
      <c r="I370" s="343"/>
    </row>
    <row r="371" spans="1:9">
      <c r="A371" s="309"/>
      <c r="B371" s="314"/>
      <c r="C371" s="37"/>
      <c r="E371" s="189" t="str">
        <f t="shared" si="26"/>
        <v>H02.403.500</v>
      </c>
      <c r="F371" s="59" t="s">
        <v>1679</v>
      </c>
      <c r="I371" s="343"/>
    </row>
    <row r="372" spans="1:9">
      <c r="A372" s="309"/>
      <c r="B372" s="314"/>
      <c r="C372" s="37"/>
      <c r="E372" s="189" t="str">
        <f t="shared" si="26"/>
        <v>H02.403.560</v>
      </c>
      <c r="F372" s="59" t="s">
        <v>1680</v>
      </c>
      <c r="I372" s="343"/>
    </row>
    <row r="373" spans="1:9">
      <c r="A373" s="309"/>
      <c r="B373" s="314"/>
      <c r="C373" s="37"/>
      <c r="G373" s="189" t="str">
        <f>IFERROR(MID(H373,FIND("[",H373)+1,FIND("]",H373)-FIND("[",H373)-1),"")</f>
        <v>H02.403.560.508</v>
      </c>
      <c r="H373" s="59" t="s">
        <v>1681</v>
      </c>
      <c r="I373" s="343"/>
    </row>
    <row r="374" spans="1:9">
      <c r="A374" s="309"/>
      <c r="B374" s="314"/>
      <c r="C374" s="37"/>
      <c r="E374" s="189" t="str">
        <f t="shared" ref="E374:E378" si="27">IFERROR(MID(F374,FIND("[",F374)+1,FIND("]",F374)-FIND("[",F374)-1),"")</f>
        <v>H02.403.640</v>
      </c>
      <c r="F374" s="59" t="s">
        <v>1682</v>
      </c>
      <c r="I374" s="343"/>
    </row>
    <row r="375" spans="1:9">
      <c r="A375" s="309"/>
      <c r="B375" s="314"/>
      <c r="C375" s="37"/>
      <c r="E375" s="189" t="str">
        <f t="shared" si="27"/>
        <v>H02.403.645</v>
      </c>
      <c r="F375" s="59" t="s">
        <v>1683</v>
      </c>
      <c r="I375" s="343"/>
    </row>
    <row r="376" spans="1:9">
      <c r="A376" s="309"/>
      <c r="B376" s="314"/>
      <c r="C376" s="37"/>
      <c r="E376" s="189" t="str">
        <f t="shared" si="27"/>
        <v>H02.403.675</v>
      </c>
      <c r="F376" s="59" t="s">
        <v>1684</v>
      </c>
      <c r="I376" s="343"/>
    </row>
    <row r="377" spans="1:9">
      <c r="A377" s="309"/>
      <c r="B377" s="314"/>
      <c r="C377" s="37"/>
      <c r="E377" s="189" t="str">
        <f t="shared" si="27"/>
        <v>H02.403.750</v>
      </c>
      <c r="F377" s="59" t="s">
        <v>1685</v>
      </c>
      <c r="I377" s="343"/>
    </row>
    <row r="378" spans="1:9">
      <c r="A378" s="309"/>
      <c r="B378" s="314"/>
      <c r="C378" s="37"/>
      <c r="E378" s="189" t="str">
        <f t="shared" si="27"/>
        <v>H02.403.840</v>
      </c>
      <c r="F378" s="59" t="s">
        <v>1686</v>
      </c>
      <c r="I378" s="343"/>
    </row>
    <row r="379" spans="1:9">
      <c r="A379" s="309"/>
      <c r="B379" s="314"/>
      <c r="C379" s="37"/>
      <c r="G379" s="189" t="str">
        <f t="shared" ref="G379:G381" si="28">IFERROR(MID(H379,FIND("[",H379)+1,FIND("]",H379)-FIND("[",H379)-1),"")</f>
        <v>H02.403.840.600</v>
      </c>
      <c r="H379" s="59" t="s">
        <v>1687</v>
      </c>
      <c r="I379" s="343"/>
    </row>
    <row r="380" spans="1:9">
      <c r="A380" s="309"/>
      <c r="B380" s="314"/>
      <c r="C380" s="37"/>
      <c r="G380" s="189" t="str">
        <f t="shared" si="28"/>
        <v>H02.403.840.700</v>
      </c>
      <c r="H380" s="59" t="s">
        <v>1688</v>
      </c>
      <c r="I380" s="343"/>
    </row>
    <row r="381" spans="1:9">
      <c r="A381" s="309"/>
      <c r="B381" s="314"/>
      <c r="C381" s="37"/>
      <c r="G381" s="189" t="str">
        <f t="shared" si="28"/>
        <v>H02.403.840.850</v>
      </c>
      <c r="H381" s="59" t="s">
        <v>1689</v>
      </c>
      <c r="I381" s="343"/>
    </row>
    <row r="382" spans="1:9">
      <c r="A382" s="309"/>
      <c r="B382" s="314"/>
      <c r="C382" s="37"/>
      <c r="E382" s="189" t="str">
        <f t="shared" ref="E382:E387" si="29">IFERROR(MID(F382,FIND("[",F382)+1,FIND("]",F382)-FIND("[",F382)-1),"")</f>
        <v>H02.403.845</v>
      </c>
      <c r="F382" s="59" t="s">
        <v>1690</v>
      </c>
      <c r="I382" s="343"/>
    </row>
    <row r="383" spans="1:9">
      <c r="A383" s="309"/>
      <c r="B383" s="314"/>
      <c r="C383" s="37"/>
      <c r="E383" s="189" t="str">
        <f t="shared" si="29"/>
        <v>H02.403.850</v>
      </c>
      <c r="F383" s="59" t="s">
        <v>1691</v>
      </c>
      <c r="I383" s="343"/>
    </row>
    <row r="384" spans="1:9">
      <c r="A384" s="309"/>
      <c r="B384" s="314"/>
      <c r="C384" s="37"/>
      <c r="E384" s="189" t="str">
        <f t="shared" si="29"/>
        <v>H02.403.879</v>
      </c>
      <c r="F384" s="59" t="s">
        <v>1692</v>
      </c>
      <c r="I384" s="343"/>
    </row>
    <row r="385" spans="1:9">
      <c r="A385" s="309"/>
      <c r="B385" s="314"/>
      <c r="C385" s="37"/>
      <c r="E385" s="189" t="str">
        <f t="shared" si="29"/>
        <v>H02.403.894</v>
      </c>
      <c r="F385" s="59" t="s">
        <v>1693</v>
      </c>
      <c r="I385" s="343"/>
    </row>
    <row r="386" spans="1:9">
      <c r="A386" s="309"/>
      <c r="B386" s="314"/>
      <c r="C386" s="37"/>
      <c r="E386" s="189" t="str">
        <f t="shared" si="29"/>
        <v>H02.403.909</v>
      </c>
      <c r="F386" s="59" t="s">
        <v>1694</v>
      </c>
      <c r="I386" s="343"/>
    </row>
    <row r="387" spans="1:9">
      <c r="A387" s="309"/>
      <c r="B387" s="314"/>
      <c r="C387" s="37"/>
      <c r="E387" s="189" t="str">
        <f t="shared" si="29"/>
        <v>H02.403.959</v>
      </c>
      <c r="F387" s="59" t="s">
        <v>1695</v>
      </c>
      <c r="I387" s="343"/>
    </row>
    <row r="388" spans="1:9">
      <c r="A388" s="308"/>
      <c r="B388" s="312" t="s">
        <v>686</v>
      </c>
      <c r="C388" s="178">
        <v>2900</v>
      </c>
      <c r="D388" s="43" t="s">
        <v>687</v>
      </c>
      <c r="E388" s="47"/>
    </row>
    <row r="389" spans="1:9">
      <c r="A389" s="308"/>
      <c r="B389" s="313"/>
      <c r="C389" s="178">
        <v>2901</v>
      </c>
      <c r="D389" s="43" t="s">
        <v>688</v>
      </c>
      <c r="E389" s="47"/>
    </row>
    <row r="390" spans="1:9">
      <c r="A390" s="308"/>
      <c r="B390" s="313"/>
      <c r="C390" s="178">
        <v>2902</v>
      </c>
      <c r="D390" s="43" t="s">
        <v>689</v>
      </c>
      <c r="E390" s="47"/>
    </row>
    <row r="391" spans="1:9">
      <c r="A391" s="308"/>
      <c r="B391" s="313"/>
      <c r="C391" s="178">
        <v>2903</v>
      </c>
      <c r="D391" s="43" t="s">
        <v>690</v>
      </c>
      <c r="E391" s="47"/>
    </row>
    <row r="392" spans="1:9">
      <c r="A392" s="308"/>
      <c r="B392" s="313"/>
      <c r="C392" s="178">
        <v>2904</v>
      </c>
      <c r="D392" s="43" t="s">
        <v>691</v>
      </c>
      <c r="E392" s="47"/>
    </row>
    <row r="393" spans="1:9">
      <c r="A393" s="308"/>
      <c r="B393" s="313"/>
      <c r="C393" s="178">
        <v>2905</v>
      </c>
      <c r="D393" s="43" t="s">
        <v>692</v>
      </c>
      <c r="E393" s="47"/>
    </row>
    <row r="394" spans="1:9">
      <c r="A394" s="308"/>
      <c r="B394" s="313"/>
      <c r="C394" s="178">
        <v>2906</v>
      </c>
      <c r="D394" s="43" t="s">
        <v>693</v>
      </c>
      <c r="E394" s="47"/>
    </row>
    <row r="395" spans="1:9">
      <c r="A395" s="308"/>
      <c r="B395" s="313"/>
      <c r="C395" s="178">
        <v>2907</v>
      </c>
      <c r="D395" s="43" t="s">
        <v>694</v>
      </c>
      <c r="E395" s="47"/>
    </row>
    <row r="396" spans="1:9">
      <c r="A396" s="308"/>
      <c r="B396" s="313"/>
      <c r="C396" s="178">
        <v>2908</v>
      </c>
      <c r="D396" s="43" t="s">
        <v>695</v>
      </c>
      <c r="E396" s="47"/>
    </row>
    <row r="397" spans="1:9">
      <c r="A397" s="308"/>
      <c r="B397" s="313"/>
      <c r="C397" s="178">
        <v>2909</v>
      </c>
      <c r="D397" s="43" t="s">
        <v>696</v>
      </c>
      <c r="E397" s="47"/>
    </row>
    <row r="398" spans="1:9">
      <c r="A398" s="308"/>
      <c r="B398" s="313"/>
      <c r="C398" s="178">
        <v>2910</v>
      </c>
      <c r="D398" s="43" t="s">
        <v>697</v>
      </c>
      <c r="E398" s="47"/>
    </row>
    <row r="399" spans="1:9">
      <c r="A399" s="308"/>
      <c r="B399" s="313"/>
      <c r="C399" s="178">
        <v>2911</v>
      </c>
      <c r="D399" s="43" t="s">
        <v>698</v>
      </c>
      <c r="E399" s="47"/>
    </row>
    <row r="400" spans="1:9">
      <c r="A400" s="308"/>
      <c r="B400" s="313"/>
      <c r="C400" s="178">
        <v>2912</v>
      </c>
      <c r="D400" s="43" t="s">
        <v>699</v>
      </c>
      <c r="E400" s="47"/>
    </row>
    <row r="401" spans="1:5">
      <c r="A401" s="308"/>
      <c r="B401" s="313"/>
      <c r="C401" s="178">
        <v>2913</v>
      </c>
      <c r="D401" s="43" t="s">
        <v>700</v>
      </c>
      <c r="E401" s="47"/>
    </row>
    <row r="402" spans="1:5">
      <c r="A402" s="308"/>
      <c r="B402" s="313"/>
      <c r="C402" s="178">
        <v>2914</v>
      </c>
      <c r="D402" s="43" t="s">
        <v>701</v>
      </c>
      <c r="E402" s="47"/>
    </row>
    <row r="403" spans="1:5">
      <c r="A403" s="308"/>
      <c r="B403" s="313"/>
      <c r="C403" s="178">
        <v>2915</v>
      </c>
      <c r="D403" s="43" t="s">
        <v>702</v>
      </c>
      <c r="E403" s="47"/>
    </row>
    <row r="404" spans="1:5">
      <c r="A404" s="308"/>
      <c r="B404" s="313"/>
      <c r="C404" s="178">
        <v>2916</v>
      </c>
      <c r="D404" s="43" t="s">
        <v>703</v>
      </c>
      <c r="E404" s="47"/>
    </row>
    <row r="405" spans="1:5">
      <c r="A405" s="308"/>
      <c r="B405" s="313"/>
      <c r="C405" s="178">
        <v>2917</v>
      </c>
      <c r="D405" s="43" t="s">
        <v>704</v>
      </c>
      <c r="E405" s="47"/>
    </row>
    <row r="406" spans="1:5">
      <c r="A406" s="308"/>
      <c r="B406" s="313"/>
      <c r="C406" s="178">
        <v>2918</v>
      </c>
      <c r="D406" s="43" t="s">
        <v>705</v>
      </c>
      <c r="E406" s="47"/>
    </row>
    <row r="407" spans="1:5">
      <c r="A407" s="308"/>
      <c r="B407" s="313"/>
      <c r="C407" s="178">
        <v>2919</v>
      </c>
      <c r="D407" s="43" t="s">
        <v>534</v>
      </c>
      <c r="E407" s="47"/>
    </row>
    <row r="408" spans="1:5">
      <c r="A408" s="308"/>
      <c r="B408" s="313"/>
      <c r="C408" s="178">
        <v>2920</v>
      </c>
      <c r="D408" s="43" t="s">
        <v>706</v>
      </c>
      <c r="E408" s="47"/>
    </row>
    <row r="409" spans="1:5">
      <c r="A409" s="308"/>
      <c r="B409" s="313"/>
      <c r="C409" s="178">
        <v>2921</v>
      </c>
      <c r="D409" s="43" t="s">
        <v>707</v>
      </c>
      <c r="E409" s="47"/>
    </row>
    <row r="410" spans="1:5">
      <c r="A410" s="308"/>
      <c r="B410" s="313"/>
      <c r="C410" s="178">
        <v>2922</v>
      </c>
      <c r="D410" s="43" t="s">
        <v>708</v>
      </c>
      <c r="E410" s="47"/>
    </row>
    <row r="411" spans="1:5">
      <c r="A411" s="308"/>
      <c r="B411" s="313"/>
      <c r="C411" s="178">
        <v>2923</v>
      </c>
      <c r="D411" s="43" t="s">
        <v>709</v>
      </c>
      <c r="E411" s="47"/>
    </row>
    <row r="412" spans="1:5">
      <c r="A412" s="308"/>
      <c r="B412" s="312" t="s">
        <v>710</v>
      </c>
      <c r="C412" s="178">
        <v>3400</v>
      </c>
      <c r="D412" s="43" t="s">
        <v>711</v>
      </c>
      <c r="E412" s="47"/>
    </row>
    <row r="413" spans="1:5">
      <c r="A413" s="308"/>
      <c r="B413" s="313"/>
      <c r="C413" s="178">
        <v>3401</v>
      </c>
      <c r="D413" s="43" t="s">
        <v>712</v>
      </c>
      <c r="E413" s="47"/>
    </row>
    <row r="414" spans="1:5">
      <c r="A414" s="308"/>
      <c r="B414" s="313"/>
      <c r="C414" s="178">
        <v>3402</v>
      </c>
      <c r="D414" s="43" t="s">
        <v>713</v>
      </c>
      <c r="E414" s="47"/>
    </row>
    <row r="415" spans="1:5">
      <c r="A415" s="308"/>
      <c r="B415" s="313"/>
      <c r="C415" s="178">
        <v>3403</v>
      </c>
      <c r="D415" s="43" t="s">
        <v>714</v>
      </c>
      <c r="E415" s="47"/>
    </row>
    <row r="416" spans="1:5">
      <c r="A416" s="308"/>
      <c r="B416" s="310"/>
      <c r="C416" s="178">
        <v>3404</v>
      </c>
      <c r="D416" s="43" t="s">
        <v>715</v>
      </c>
      <c r="E416" s="47"/>
    </row>
    <row r="417" spans="1:5">
      <c r="A417" s="308"/>
      <c r="B417" s="313" t="s">
        <v>716</v>
      </c>
      <c r="C417" s="178">
        <v>3500</v>
      </c>
      <c r="D417" s="43" t="s">
        <v>717</v>
      </c>
      <c r="E417" s="47"/>
    </row>
    <row r="418" spans="1:5">
      <c r="A418" s="308"/>
      <c r="B418" s="313"/>
      <c r="C418" s="178">
        <v>3501</v>
      </c>
      <c r="D418" s="43" t="s">
        <v>718</v>
      </c>
      <c r="E418" s="47"/>
    </row>
    <row r="419" spans="1:5">
      <c r="A419" s="308"/>
      <c r="B419" s="313"/>
      <c r="C419" s="178">
        <v>3502</v>
      </c>
      <c r="D419" s="43" t="s">
        <v>719</v>
      </c>
      <c r="E419" s="47"/>
    </row>
    <row r="420" spans="1:5">
      <c r="A420" s="308"/>
      <c r="B420" s="313"/>
      <c r="C420" s="178">
        <v>3503</v>
      </c>
      <c r="D420" s="43" t="s">
        <v>720</v>
      </c>
      <c r="E420" s="47"/>
    </row>
    <row r="421" spans="1:5">
      <c r="A421" s="308"/>
      <c r="B421" s="313"/>
      <c r="C421" s="178">
        <v>3504</v>
      </c>
      <c r="D421" s="43" t="s">
        <v>721</v>
      </c>
      <c r="E421" s="47"/>
    </row>
    <row r="422" spans="1:5">
      <c r="A422" s="308"/>
      <c r="B422" s="313"/>
      <c r="C422" s="178">
        <v>3505</v>
      </c>
      <c r="D422" s="43" t="s">
        <v>722</v>
      </c>
      <c r="E422" s="47"/>
    </row>
    <row r="423" spans="1:5">
      <c r="A423" s="308"/>
      <c r="B423" s="313"/>
      <c r="C423" s="178">
        <v>3506</v>
      </c>
      <c r="D423" s="43" t="s">
        <v>723</v>
      </c>
      <c r="E423" s="47"/>
    </row>
    <row r="424" spans="1:5">
      <c r="A424" s="308"/>
      <c r="B424" s="312" t="s">
        <v>724</v>
      </c>
      <c r="C424" s="178">
        <v>3600</v>
      </c>
      <c r="D424" s="43" t="s">
        <v>725</v>
      </c>
      <c r="E424" s="47"/>
    </row>
    <row r="425" spans="1:5">
      <c r="A425" s="308"/>
      <c r="B425" s="313"/>
      <c r="C425" s="178">
        <v>3601</v>
      </c>
      <c r="D425" s="43" t="s">
        <v>726</v>
      </c>
      <c r="E425" s="47"/>
    </row>
    <row r="426" spans="1:5">
      <c r="A426" s="308"/>
      <c r="B426" s="313"/>
      <c r="C426" s="178">
        <v>3602</v>
      </c>
      <c r="D426" s="43" t="s">
        <v>727</v>
      </c>
      <c r="E426" s="47"/>
    </row>
    <row r="427" spans="1:5">
      <c r="A427" s="308"/>
      <c r="B427" s="313"/>
      <c r="C427" s="178">
        <v>3603</v>
      </c>
      <c r="D427" s="43" t="s">
        <v>728</v>
      </c>
      <c r="E427" s="47"/>
    </row>
    <row r="428" spans="1:5">
      <c r="A428" s="308"/>
      <c r="B428" s="313"/>
      <c r="C428" s="178">
        <v>3604</v>
      </c>
      <c r="D428" s="43" t="s">
        <v>729</v>
      </c>
      <c r="E428" s="47"/>
    </row>
    <row r="429" spans="1:5">
      <c r="A429" s="308"/>
      <c r="B429" s="313"/>
      <c r="C429" s="178">
        <v>3605</v>
      </c>
      <c r="D429" s="43" t="s">
        <v>730</v>
      </c>
      <c r="E429" s="47"/>
    </row>
    <row r="430" spans="1:5">
      <c r="A430" s="308"/>
      <c r="B430" s="313"/>
      <c r="C430" s="178">
        <v>3606</v>
      </c>
      <c r="D430" s="43" t="s">
        <v>731</v>
      </c>
      <c r="E430" s="47"/>
    </row>
    <row r="431" spans="1:5">
      <c r="A431" s="308"/>
      <c r="B431" s="313"/>
      <c r="C431" s="178">
        <v>3607</v>
      </c>
      <c r="D431" s="43" t="s">
        <v>732</v>
      </c>
      <c r="E431" s="47"/>
    </row>
    <row r="432" spans="1:5">
      <c r="A432" s="308"/>
      <c r="B432" s="313"/>
      <c r="C432" s="178">
        <v>3608</v>
      </c>
      <c r="D432" s="43" t="s">
        <v>733</v>
      </c>
      <c r="E432" s="47"/>
    </row>
    <row r="433" spans="1:8">
      <c r="A433" s="308"/>
      <c r="B433" s="313"/>
      <c r="C433" s="178">
        <v>3609</v>
      </c>
      <c r="D433" s="43" t="s">
        <v>734</v>
      </c>
      <c r="E433" s="47"/>
    </row>
    <row r="434" spans="1:8">
      <c r="A434" s="308"/>
      <c r="B434" s="313"/>
      <c r="C434" s="178">
        <v>3610</v>
      </c>
      <c r="D434" s="43" t="s">
        <v>735</v>
      </c>
      <c r="E434" s="47"/>
    </row>
    <row r="435" spans="1:8">
      <c r="A435" s="308"/>
      <c r="B435" s="313"/>
      <c r="C435" s="178">
        <v>3611</v>
      </c>
      <c r="D435" s="43" t="s">
        <v>736</v>
      </c>
      <c r="E435" s="47"/>
    </row>
    <row r="436" spans="1:8">
      <c r="A436" s="308"/>
      <c r="B436" s="313"/>
      <c r="C436" s="178">
        <v>3612</v>
      </c>
      <c r="D436" s="43" t="s">
        <v>737</v>
      </c>
      <c r="E436" s="47"/>
    </row>
    <row r="437" spans="1:8">
      <c r="A437" s="308"/>
      <c r="B437" s="313"/>
      <c r="C437" s="178">
        <v>3613</v>
      </c>
      <c r="D437" s="43" t="s">
        <v>738</v>
      </c>
      <c r="E437" s="47"/>
    </row>
    <row r="438" spans="1:8">
      <c r="A438" s="308"/>
      <c r="B438" s="313"/>
      <c r="C438" s="178">
        <v>3614</v>
      </c>
      <c r="D438" s="43" t="s">
        <v>739</v>
      </c>
      <c r="E438" s="47"/>
      <c r="F438" s="47"/>
      <c r="G438" s="47"/>
      <c r="H438" s="47"/>
    </row>
    <row r="439" spans="1:8">
      <c r="A439" s="308"/>
      <c r="B439" s="313"/>
      <c r="C439" s="178">
        <v>3615</v>
      </c>
      <c r="D439" s="43" t="s">
        <v>740</v>
      </c>
      <c r="E439" s="47"/>
      <c r="F439" s="47"/>
      <c r="G439" s="47"/>
      <c r="H439" s="47"/>
    </row>
    <row r="440" spans="1:8">
      <c r="A440" s="308"/>
      <c r="B440" s="310"/>
      <c r="C440" s="178">
        <v>3616</v>
      </c>
      <c r="D440" s="43" t="s">
        <v>741</v>
      </c>
      <c r="E440" s="47"/>
      <c r="F440" s="47"/>
      <c r="G440" s="47"/>
      <c r="H440" s="47"/>
    </row>
    <row r="441" spans="1:8">
      <c r="A441" s="316" t="s">
        <v>742</v>
      </c>
      <c r="B441" s="314" t="s">
        <v>743</v>
      </c>
      <c r="C441" s="37">
        <v>1100</v>
      </c>
      <c r="D441" s="43" t="s">
        <v>744</v>
      </c>
      <c r="E441" s="47"/>
    </row>
    <row r="442" spans="1:8">
      <c r="A442" s="309"/>
      <c r="B442" s="314"/>
      <c r="C442" s="37">
        <v>1101</v>
      </c>
      <c r="D442" s="43" t="s">
        <v>745</v>
      </c>
      <c r="E442" s="47"/>
    </row>
    <row r="443" spans="1:8">
      <c r="A443" s="309"/>
      <c r="B443" s="314"/>
      <c r="C443" s="37">
        <v>1102</v>
      </c>
      <c r="D443" s="43" t="s">
        <v>746</v>
      </c>
      <c r="E443" s="47"/>
    </row>
    <row r="444" spans="1:8">
      <c r="A444" s="309"/>
      <c r="B444" s="314"/>
      <c r="C444" s="37">
        <v>1103</v>
      </c>
      <c r="D444" s="43" t="s">
        <v>747</v>
      </c>
      <c r="E444" s="47"/>
    </row>
    <row r="445" spans="1:8">
      <c r="A445" s="309"/>
      <c r="B445" s="314"/>
      <c r="C445" s="37">
        <v>1104</v>
      </c>
      <c r="D445" s="43" t="s">
        <v>748</v>
      </c>
      <c r="E445" s="47"/>
    </row>
    <row r="446" spans="1:8">
      <c r="A446" s="309"/>
      <c r="B446" s="314"/>
      <c r="C446" s="37">
        <v>1105</v>
      </c>
      <c r="D446" s="43" t="s">
        <v>749</v>
      </c>
      <c r="E446" s="47"/>
    </row>
    <row r="447" spans="1:8">
      <c r="A447" s="309"/>
      <c r="B447" s="314"/>
      <c r="C447" s="37">
        <v>1106</v>
      </c>
      <c r="D447" s="43" t="s">
        <v>750</v>
      </c>
      <c r="E447" s="47"/>
    </row>
    <row r="448" spans="1:8">
      <c r="A448" s="309"/>
      <c r="B448" s="314"/>
      <c r="C448" s="37">
        <v>1107</v>
      </c>
      <c r="D448" s="43" t="s">
        <v>751</v>
      </c>
      <c r="E448" s="47"/>
    </row>
    <row r="449" spans="1:9">
      <c r="A449" s="309"/>
      <c r="B449" s="314"/>
      <c r="C449" s="37">
        <v>1108</v>
      </c>
      <c r="D449" s="43" t="s">
        <v>752</v>
      </c>
      <c r="E449" s="47"/>
    </row>
    <row r="450" spans="1:9">
      <c r="A450" s="309"/>
      <c r="B450" s="314"/>
      <c r="C450" s="37">
        <v>1109</v>
      </c>
      <c r="D450" s="43" t="s">
        <v>753</v>
      </c>
      <c r="E450" s="47"/>
    </row>
    <row r="451" spans="1:9">
      <c r="A451" s="309"/>
      <c r="B451" s="314"/>
      <c r="C451" s="37">
        <v>1110</v>
      </c>
      <c r="D451" s="43" t="s">
        <v>754</v>
      </c>
      <c r="E451" s="47"/>
      <c r="F451" s="204" t="s">
        <v>755</v>
      </c>
      <c r="I451" s="348" t="s">
        <v>10</v>
      </c>
    </row>
    <row r="452" spans="1:9">
      <c r="A452" s="309"/>
      <c r="B452" s="314"/>
      <c r="C452" s="37">
        <v>1111</v>
      </c>
      <c r="D452" s="43" t="s">
        <v>756</v>
      </c>
      <c r="E452" s="47"/>
      <c r="I452" s="348"/>
    </row>
    <row r="453" spans="1:9">
      <c r="A453" s="309"/>
      <c r="B453" s="314" t="s">
        <v>757</v>
      </c>
      <c r="C453" s="37">
        <v>1300</v>
      </c>
      <c r="D453" s="43" t="s">
        <v>758</v>
      </c>
      <c r="E453" s="47"/>
      <c r="I453" s="348"/>
    </row>
    <row r="454" spans="1:9">
      <c r="A454" s="309"/>
      <c r="B454" s="314"/>
      <c r="C454" s="37">
        <v>1301</v>
      </c>
      <c r="D454" s="43" t="s">
        <v>759</v>
      </c>
      <c r="E454" s="47"/>
      <c r="I454" s="348"/>
    </row>
    <row r="455" spans="1:9">
      <c r="A455" s="309"/>
      <c r="B455" s="314"/>
      <c r="C455" s="37">
        <v>1302</v>
      </c>
      <c r="D455" s="43" t="s">
        <v>760</v>
      </c>
      <c r="E455" s="47"/>
      <c r="I455" s="348"/>
    </row>
    <row r="456" spans="1:9">
      <c r="A456" s="309"/>
      <c r="B456" s="314"/>
      <c r="C456" s="37">
        <v>1303</v>
      </c>
      <c r="D456" s="43" t="s">
        <v>761</v>
      </c>
      <c r="E456" s="47"/>
      <c r="F456" s="204" t="s">
        <v>761</v>
      </c>
      <c r="I456" s="348"/>
    </row>
    <row r="457" spans="1:9">
      <c r="A457" s="309"/>
      <c r="B457" s="314"/>
      <c r="C457" s="37">
        <v>1304</v>
      </c>
      <c r="D457" s="43" t="s">
        <v>762</v>
      </c>
      <c r="E457" s="47"/>
      <c r="F457" s="204" t="s">
        <v>762</v>
      </c>
      <c r="I457" s="348"/>
    </row>
    <row r="458" spans="1:9">
      <c r="A458" s="309"/>
      <c r="B458" s="314"/>
      <c r="C458" s="37">
        <v>1305</v>
      </c>
      <c r="D458" s="43" t="s">
        <v>763</v>
      </c>
      <c r="E458" s="47"/>
      <c r="I458" s="348"/>
    </row>
    <row r="459" spans="1:9">
      <c r="A459" s="309"/>
      <c r="B459" s="314"/>
      <c r="C459" s="37">
        <v>1306</v>
      </c>
      <c r="D459" s="43" t="s">
        <v>764</v>
      </c>
      <c r="E459" s="47"/>
      <c r="I459" s="348"/>
    </row>
    <row r="460" spans="1:9">
      <c r="A460" s="309"/>
      <c r="B460" s="314"/>
      <c r="C460" s="37"/>
      <c r="D460" s="206" t="s">
        <v>765</v>
      </c>
      <c r="E460" s="47"/>
      <c r="F460" s="206" t="s">
        <v>766</v>
      </c>
      <c r="I460" s="348"/>
    </row>
    <row r="461" spans="1:9">
      <c r="A461" s="309"/>
      <c r="B461" s="314"/>
      <c r="C461" s="37">
        <v>1307</v>
      </c>
      <c r="D461" s="43" t="s">
        <v>767</v>
      </c>
      <c r="E461" s="47"/>
      <c r="F461" s="204" t="s">
        <v>768</v>
      </c>
      <c r="I461" s="348"/>
    </row>
    <row r="462" spans="1:9">
      <c r="A462" s="309"/>
      <c r="B462" s="314"/>
      <c r="C462" s="37"/>
      <c r="D462" s="208" t="s">
        <v>769</v>
      </c>
      <c r="E462" s="47"/>
      <c r="F462" s="207" t="s">
        <v>770</v>
      </c>
      <c r="I462" s="348"/>
    </row>
    <row r="463" spans="1:9">
      <c r="A463" s="309"/>
      <c r="B463" s="314"/>
      <c r="C463" s="37">
        <v>1308</v>
      </c>
      <c r="D463" s="43" t="s">
        <v>771</v>
      </c>
      <c r="E463" s="47"/>
      <c r="I463" s="348"/>
    </row>
    <row r="464" spans="1:9">
      <c r="A464" s="309"/>
      <c r="B464" s="314"/>
      <c r="C464" s="37">
        <v>1309</v>
      </c>
      <c r="D464" s="43" t="s">
        <v>772</v>
      </c>
      <c r="E464" s="47"/>
      <c r="F464" s="204" t="s">
        <v>773</v>
      </c>
      <c r="I464" s="348"/>
    </row>
    <row r="465" spans="1:9">
      <c r="A465" s="309"/>
      <c r="B465" s="314"/>
      <c r="C465" s="37">
        <v>1310</v>
      </c>
      <c r="D465" s="43" t="s">
        <v>483</v>
      </c>
      <c r="E465" s="47"/>
      <c r="I465" s="348"/>
    </row>
    <row r="466" spans="1:9">
      <c r="A466" s="309"/>
      <c r="B466" s="314"/>
      <c r="C466" s="37">
        <v>1311</v>
      </c>
      <c r="D466" s="43" t="s">
        <v>774</v>
      </c>
      <c r="E466" s="47"/>
      <c r="I466" s="348"/>
    </row>
    <row r="467" spans="1:9">
      <c r="A467" s="309"/>
      <c r="B467" s="314"/>
      <c r="C467" s="37">
        <v>1312</v>
      </c>
      <c r="D467" s="43" t="s">
        <v>775</v>
      </c>
      <c r="E467" s="47"/>
      <c r="F467" s="204" t="s">
        <v>776</v>
      </c>
      <c r="I467" s="348"/>
    </row>
    <row r="468" spans="1:9" s="34" customFormat="1">
      <c r="A468" s="309"/>
      <c r="B468" s="314"/>
      <c r="C468" s="209">
        <v>1313</v>
      </c>
      <c r="D468" s="120" t="s">
        <v>621</v>
      </c>
      <c r="E468" s="124"/>
      <c r="F468" s="39"/>
      <c r="G468" s="39"/>
      <c r="H468" s="68"/>
      <c r="I468" s="348"/>
    </row>
    <row r="469" spans="1:9">
      <c r="A469" s="309"/>
      <c r="B469" s="314"/>
      <c r="C469" s="37">
        <v>1314</v>
      </c>
      <c r="D469" s="43" t="s">
        <v>777</v>
      </c>
      <c r="E469" s="47"/>
      <c r="I469" s="348"/>
    </row>
    <row r="470" spans="1:9">
      <c r="A470" s="309"/>
      <c r="B470" s="314"/>
      <c r="C470" s="37">
        <v>1315</v>
      </c>
      <c r="D470" s="43" t="s">
        <v>778</v>
      </c>
      <c r="E470" s="47"/>
      <c r="I470" s="348"/>
    </row>
    <row r="471" spans="1:9">
      <c r="A471" s="309"/>
      <c r="B471" s="314"/>
      <c r="C471" s="37"/>
      <c r="D471" s="208" t="s">
        <v>779</v>
      </c>
      <c r="E471" s="47"/>
      <c r="F471" s="204" t="s">
        <v>780</v>
      </c>
      <c r="I471" s="348"/>
    </row>
    <row r="472" spans="1:9">
      <c r="A472" s="309"/>
      <c r="B472" s="314"/>
      <c r="C472" s="210" t="s">
        <v>782</v>
      </c>
      <c r="D472" s="62" t="s">
        <v>781</v>
      </c>
      <c r="E472" s="47"/>
    </row>
    <row r="473" spans="1:9">
      <c r="A473" s="309"/>
      <c r="B473" s="314"/>
      <c r="C473" s="37"/>
      <c r="D473" s="43"/>
      <c r="F473" s="106" t="s">
        <v>1696</v>
      </c>
      <c r="G473" s="127" t="str">
        <f t="shared" ref="G473:G482" si="30">MID(F473,1,8)</f>
        <v>q-bio.BM</v>
      </c>
      <c r="H473" s="62" t="s">
        <v>783</v>
      </c>
      <c r="I473" s="345" t="s">
        <v>1697</v>
      </c>
    </row>
    <row r="474" spans="1:9">
      <c r="A474" s="309"/>
      <c r="B474" s="314"/>
      <c r="C474" s="37"/>
      <c r="D474" s="43"/>
      <c r="F474" s="106" t="s">
        <v>1698</v>
      </c>
      <c r="G474" s="127" t="str">
        <f t="shared" si="30"/>
        <v>q-bio.CB</v>
      </c>
      <c r="H474" s="62" t="s">
        <v>785</v>
      </c>
      <c r="I474" s="346"/>
    </row>
    <row r="475" spans="1:9">
      <c r="A475" s="309"/>
      <c r="B475" s="314"/>
      <c r="C475" s="37"/>
      <c r="D475" s="43"/>
      <c r="F475" s="106" t="s">
        <v>1699</v>
      </c>
      <c r="G475" s="127" t="str">
        <f t="shared" si="30"/>
        <v>q-bio.GN</v>
      </c>
      <c r="H475" s="62" t="s">
        <v>787</v>
      </c>
      <c r="I475" s="346"/>
    </row>
    <row r="476" spans="1:9">
      <c r="A476" s="309"/>
      <c r="B476" s="314"/>
      <c r="C476" s="37"/>
      <c r="D476" s="43"/>
      <c r="F476" s="106" t="s">
        <v>1700</v>
      </c>
      <c r="G476" s="127" t="str">
        <f t="shared" si="30"/>
        <v>q-bio.MN</v>
      </c>
      <c r="H476" s="62" t="s">
        <v>789</v>
      </c>
      <c r="I476" s="346"/>
    </row>
    <row r="477" spans="1:9">
      <c r="A477" s="309"/>
      <c r="B477" s="314"/>
      <c r="C477" s="37"/>
      <c r="D477" s="43"/>
      <c r="F477" s="106" t="s">
        <v>1701</v>
      </c>
      <c r="G477" s="127" t="str">
        <f t="shared" si="30"/>
        <v>q-bio.NC</v>
      </c>
      <c r="H477" s="62" t="s">
        <v>791</v>
      </c>
      <c r="I477" s="346"/>
    </row>
    <row r="478" spans="1:9">
      <c r="A478" s="309"/>
      <c r="B478" s="314"/>
      <c r="C478" s="37"/>
      <c r="D478" s="43"/>
      <c r="F478" s="106" t="s">
        <v>1702</v>
      </c>
      <c r="G478" s="127" t="str">
        <f t="shared" si="30"/>
        <v>q-bio.OT</v>
      </c>
      <c r="H478" s="62" t="s">
        <v>793</v>
      </c>
      <c r="I478" s="346"/>
    </row>
    <row r="479" spans="1:9">
      <c r="A479" s="309"/>
      <c r="B479" s="314"/>
      <c r="C479" s="37"/>
      <c r="D479" s="43"/>
      <c r="F479" s="106" t="s">
        <v>1703</v>
      </c>
      <c r="G479" s="127" t="str">
        <f t="shared" si="30"/>
        <v>q-bio.PE</v>
      </c>
      <c r="H479" s="62" t="s">
        <v>795</v>
      </c>
      <c r="I479" s="346"/>
    </row>
    <row r="480" spans="1:9">
      <c r="A480" s="309"/>
      <c r="B480" s="314"/>
      <c r="C480" s="37"/>
      <c r="D480" s="43"/>
      <c r="F480" s="106" t="s">
        <v>1704</v>
      </c>
      <c r="G480" s="127" t="str">
        <f t="shared" si="30"/>
        <v>q-bio.QM</v>
      </c>
      <c r="H480" s="62" t="s">
        <v>797</v>
      </c>
      <c r="I480" s="346"/>
    </row>
    <row r="481" spans="1:9">
      <c r="A481" s="309"/>
      <c r="B481" s="314"/>
      <c r="C481" s="37"/>
      <c r="D481" s="43"/>
      <c r="F481" s="106" t="s">
        <v>1705</v>
      </c>
      <c r="G481" s="127" t="str">
        <f t="shared" si="30"/>
        <v>q-bio.SC</v>
      </c>
      <c r="H481" s="62" t="s">
        <v>799</v>
      </c>
      <c r="I481" s="346"/>
    </row>
    <row r="482" spans="1:9">
      <c r="A482" s="309"/>
      <c r="B482" s="314"/>
      <c r="C482" s="37"/>
      <c r="D482" s="43"/>
      <c r="F482" s="106" t="s">
        <v>1706</v>
      </c>
      <c r="G482" s="127" t="str">
        <f t="shared" si="30"/>
        <v>q-bio.TO</v>
      </c>
      <c r="H482" s="62" t="s">
        <v>801</v>
      </c>
      <c r="I482" s="347"/>
    </row>
    <row r="483" spans="1:9">
      <c r="A483" s="308"/>
      <c r="B483" s="317" t="s">
        <v>803</v>
      </c>
      <c r="C483" s="178">
        <v>2400</v>
      </c>
      <c r="D483" s="43" t="s">
        <v>804</v>
      </c>
      <c r="E483" s="47"/>
    </row>
    <row r="484" spans="1:9">
      <c r="A484" s="308"/>
      <c r="B484" s="314"/>
      <c r="C484" s="178">
        <v>2401</v>
      </c>
      <c r="D484" s="43" t="s">
        <v>805</v>
      </c>
      <c r="E484" s="47"/>
    </row>
    <row r="485" spans="1:9">
      <c r="A485" s="308"/>
      <c r="B485" s="314"/>
      <c r="C485" s="178">
        <v>2402</v>
      </c>
      <c r="D485" s="43" t="s">
        <v>806</v>
      </c>
      <c r="E485" s="47"/>
    </row>
    <row r="486" spans="1:9">
      <c r="A486" s="308"/>
      <c r="B486" s="314"/>
      <c r="C486" s="178">
        <v>2403</v>
      </c>
      <c r="D486" s="43" t="s">
        <v>807</v>
      </c>
      <c r="E486" s="47"/>
      <c r="F486" s="204" t="s">
        <v>807</v>
      </c>
      <c r="I486" s="348" t="s">
        <v>10</v>
      </c>
    </row>
    <row r="487" spans="1:9">
      <c r="A487" s="308"/>
      <c r="B487" s="314"/>
      <c r="C487" s="178">
        <v>2404</v>
      </c>
      <c r="D487" s="43" t="s">
        <v>808</v>
      </c>
      <c r="E487" s="47"/>
      <c r="F487" s="204" t="s">
        <v>808</v>
      </c>
      <c r="I487" s="348"/>
    </row>
    <row r="488" spans="1:9">
      <c r="A488" s="308"/>
      <c r="B488" s="314"/>
      <c r="C488" s="178">
        <v>2405</v>
      </c>
      <c r="D488" s="43" t="s">
        <v>809</v>
      </c>
      <c r="E488" s="47"/>
      <c r="I488" s="348"/>
    </row>
    <row r="489" spans="1:9">
      <c r="A489" s="308"/>
      <c r="B489" s="318"/>
      <c r="C489" s="178">
        <v>2406</v>
      </c>
      <c r="D489" s="43" t="s">
        <v>810</v>
      </c>
      <c r="E489" s="47"/>
      <c r="I489" s="348"/>
    </row>
    <row r="490" spans="1:9">
      <c r="A490" s="309"/>
      <c r="B490" s="314" t="s">
        <v>811</v>
      </c>
      <c r="C490" s="37">
        <v>2800</v>
      </c>
      <c r="D490" s="43" t="s">
        <v>812</v>
      </c>
      <c r="E490" s="47"/>
      <c r="F490" s="204" t="s">
        <v>811</v>
      </c>
      <c r="I490" s="348"/>
    </row>
    <row r="491" spans="1:9">
      <c r="A491" s="309"/>
      <c r="B491" s="314"/>
      <c r="C491" s="37">
        <v>2801</v>
      </c>
      <c r="D491" s="43" t="s">
        <v>813</v>
      </c>
      <c r="E491" s="47"/>
    </row>
    <row r="492" spans="1:9">
      <c r="A492" s="309"/>
      <c r="B492" s="314"/>
      <c r="C492" s="37">
        <v>2802</v>
      </c>
      <c r="D492" s="43" t="s">
        <v>814</v>
      </c>
      <c r="E492" s="47"/>
    </row>
    <row r="493" spans="1:9">
      <c r="A493" s="309"/>
      <c r="B493" s="314"/>
      <c r="C493" s="37">
        <v>2803</v>
      </c>
      <c r="D493" s="43" t="s">
        <v>547</v>
      </c>
      <c r="E493" s="47"/>
    </row>
    <row r="494" spans="1:9">
      <c r="A494" s="309"/>
      <c r="B494" s="314"/>
      <c r="C494" s="37">
        <v>2804</v>
      </c>
      <c r="D494" s="43" t="s">
        <v>815</v>
      </c>
      <c r="E494" s="47"/>
    </row>
    <row r="495" spans="1:9">
      <c r="A495" s="309"/>
      <c r="B495" s="314"/>
      <c r="C495" s="37">
        <v>2805</v>
      </c>
      <c r="D495" s="43" t="s">
        <v>816</v>
      </c>
      <c r="E495" s="47"/>
    </row>
    <row r="496" spans="1:9">
      <c r="A496" s="309"/>
      <c r="B496" s="314"/>
      <c r="C496" s="37">
        <v>2806</v>
      </c>
      <c r="D496" s="43" t="s">
        <v>817</v>
      </c>
      <c r="E496" s="47"/>
    </row>
    <row r="497" spans="1:8">
      <c r="A497" s="309"/>
      <c r="B497" s="314"/>
      <c r="C497" s="37">
        <v>2807</v>
      </c>
      <c r="D497" s="43" t="s">
        <v>818</v>
      </c>
      <c r="E497" s="47"/>
    </row>
    <row r="498" spans="1:8">
      <c r="A498" s="309"/>
      <c r="B498" s="314"/>
      <c r="C498" s="37">
        <v>2808</v>
      </c>
      <c r="D498" s="43" t="s">
        <v>502</v>
      </c>
      <c r="E498" s="47"/>
    </row>
    <row r="499" spans="1:8">
      <c r="A499" s="309"/>
      <c r="B499" s="318"/>
      <c r="C499" s="37">
        <v>2809</v>
      </c>
      <c r="D499" s="43" t="s">
        <v>819</v>
      </c>
      <c r="E499" s="47"/>
    </row>
    <row r="500" spans="1:8">
      <c r="A500" s="309"/>
      <c r="B500" s="314" t="s">
        <v>820</v>
      </c>
      <c r="C500" s="37">
        <v>3000</v>
      </c>
      <c r="D500" s="43" t="s">
        <v>821</v>
      </c>
      <c r="E500" s="47"/>
    </row>
    <row r="501" spans="1:8">
      <c r="A501" s="309"/>
      <c r="B501" s="314"/>
      <c r="C501" s="37">
        <v>3001</v>
      </c>
      <c r="D501" s="43" t="s">
        <v>822</v>
      </c>
      <c r="E501" s="47"/>
    </row>
    <row r="502" spans="1:8">
      <c r="A502" s="309"/>
      <c r="B502" s="314"/>
      <c r="C502" s="37">
        <v>3002</v>
      </c>
      <c r="D502" s="43" t="s">
        <v>823</v>
      </c>
      <c r="E502" s="47"/>
    </row>
    <row r="503" spans="1:8">
      <c r="A503" s="309"/>
      <c r="B503" s="314"/>
      <c r="C503" s="37">
        <v>3003</v>
      </c>
      <c r="D503" s="43" t="s">
        <v>824</v>
      </c>
      <c r="E503" s="47"/>
    </row>
    <row r="504" spans="1:8">
      <c r="A504" s="309"/>
      <c r="B504" s="314"/>
      <c r="C504" s="37">
        <v>3004</v>
      </c>
      <c r="D504" s="43" t="s">
        <v>825</v>
      </c>
      <c r="E504" s="47"/>
    </row>
    <row r="505" spans="1:8">
      <c r="A505" s="309"/>
      <c r="B505" s="314"/>
      <c r="C505" s="37">
        <v>3005</v>
      </c>
      <c r="D505" s="43" t="s">
        <v>826</v>
      </c>
      <c r="E505" s="47"/>
    </row>
    <row r="506" spans="1:8">
      <c r="A506" s="308" t="s">
        <v>827</v>
      </c>
      <c r="B506" s="314" t="s">
        <v>828</v>
      </c>
      <c r="C506" s="178">
        <v>1200</v>
      </c>
      <c r="D506" s="43" t="s">
        <v>829</v>
      </c>
      <c r="E506" s="47"/>
      <c r="F506" s="47"/>
      <c r="G506" s="47"/>
      <c r="H506" s="47"/>
    </row>
    <row r="507" spans="1:8">
      <c r="A507" s="308"/>
      <c r="B507" s="314"/>
      <c r="C507" s="178">
        <v>1201</v>
      </c>
      <c r="D507" s="43" t="s">
        <v>830</v>
      </c>
      <c r="E507" s="47"/>
      <c r="F507" s="47"/>
      <c r="G507" s="47"/>
      <c r="H507" s="47"/>
    </row>
    <row r="508" spans="1:8">
      <c r="A508" s="308"/>
      <c r="B508" s="314"/>
      <c r="C508" s="178">
        <v>1202</v>
      </c>
      <c r="D508" s="43" t="s">
        <v>831</v>
      </c>
      <c r="E508" s="47"/>
      <c r="F508" s="47"/>
      <c r="G508" s="47"/>
      <c r="H508" s="47"/>
    </row>
    <row r="509" spans="1:8">
      <c r="A509" s="308"/>
      <c r="B509" s="314"/>
      <c r="C509" s="178">
        <v>1203</v>
      </c>
      <c r="D509" s="43" t="s">
        <v>832</v>
      </c>
      <c r="E509" s="47"/>
      <c r="F509" s="47"/>
      <c r="G509" s="47"/>
      <c r="H509" s="47"/>
    </row>
    <row r="510" spans="1:8">
      <c r="A510" s="308"/>
      <c r="B510" s="314"/>
      <c r="C510" s="178">
        <v>1204</v>
      </c>
      <c r="D510" s="43" t="s">
        <v>833</v>
      </c>
      <c r="E510" s="47"/>
      <c r="F510" s="47"/>
      <c r="G510" s="47"/>
      <c r="H510" s="47"/>
    </row>
    <row r="511" spans="1:8">
      <c r="A511" s="308"/>
      <c r="B511" s="314"/>
      <c r="C511" s="178">
        <v>1205</v>
      </c>
      <c r="D511" s="43" t="s">
        <v>834</v>
      </c>
      <c r="E511" s="47"/>
      <c r="F511" s="47"/>
      <c r="G511" s="47"/>
      <c r="H511" s="47"/>
    </row>
    <row r="512" spans="1:8">
      <c r="A512" s="308"/>
      <c r="B512" s="314"/>
      <c r="C512" s="178">
        <v>1206</v>
      </c>
      <c r="D512" s="43" t="s">
        <v>835</v>
      </c>
      <c r="E512" s="47"/>
      <c r="F512" s="47"/>
      <c r="G512" s="47"/>
      <c r="H512" s="47"/>
    </row>
    <row r="513" spans="1:8">
      <c r="A513" s="308"/>
      <c r="B513" s="314"/>
      <c r="C513" s="178">
        <v>1207</v>
      </c>
      <c r="D513" s="43" t="s">
        <v>836</v>
      </c>
      <c r="E513" s="47"/>
      <c r="F513" s="47"/>
      <c r="G513" s="47"/>
      <c r="H513" s="47"/>
    </row>
    <row r="514" spans="1:8">
      <c r="A514" s="308"/>
      <c r="B514" s="314"/>
      <c r="C514" s="178">
        <v>1208</v>
      </c>
      <c r="D514" s="43" t="s">
        <v>837</v>
      </c>
      <c r="E514" s="47"/>
      <c r="F514" s="47"/>
      <c r="G514" s="47"/>
      <c r="H514" s="47"/>
    </row>
    <row r="515" spans="1:8">
      <c r="A515" s="308"/>
      <c r="B515" s="314"/>
      <c r="C515" s="178">
        <v>1209</v>
      </c>
      <c r="D515" s="43" t="s">
        <v>838</v>
      </c>
      <c r="E515" s="47"/>
      <c r="F515" s="47"/>
      <c r="G515" s="47"/>
      <c r="H515" s="47"/>
    </row>
    <row r="516" spans="1:8">
      <c r="A516" s="308"/>
      <c r="B516" s="314"/>
      <c r="C516" s="178">
        <v>1210</v>
      </c>
      <c r="D516" s="43" t="s">
        <v>839</v>
      </c>
      <c r="E516" s="47"/>
      <c r="F516" s="47"/>
      <c r="G516" s="47"/>
      <c r="H516" s="47"/>
    </row>
    <row r="517" spans="1:8">
      <c r="A517" s="308"/>
      <c r="B517" s="314"/>
      <c r="C517" s="178">
        <v>1211</v>
      </c>
      <c r="D517" s="43" t="s">
        <v>840</v>
      </c>
      <c r="E517" s="47"/>
      <c r="F517" s="47"/>
      <c r="G517" s="47"/>
      <c r="H517" s="47"/>
    </row>
    <row r="518" spans="1:8">
      <c r="A518" s="308"/>
      <c r="B518" s="314"/>
      <c r="C518" s="178">
        <v>1212</v>
      </c>
      <c r="D518" s="43" t="s">
        <v>841</v>
      </c>
      <c r="E518" s="47"/>
      <c r="F518" s="47"/>
      <c r="G518" s="47"/>
      <c r="H518" s="47"/>
    </row>
    <row r="519" spans="1:8">
      <c r="A519" s="308"/>
      <c r="B519" s="318"/>
      <c r="C519" s="178">
        <v>1213</v>
      </c>
      <c r="D519" s="43" t="s">
        <v>842</v>
      </c>
      <c r="E519" s="47"/>
      <c r="F519" s="47"/>
      <c r="G519" s="47"/>
      <c r="H519" s="47"/>
    </row>
    <row r="520" spans="1:8">
      <c r="A520" s="309"/>
      <c r="B520" s="314" t="s">
        <v>843</v>
      </c>
      <c r="C520" s="37">
        <v>1400</v>
      </c>
      <c r="D520" s="43" t="s">
        <v>844</v>
      </c>
      <c r="E520" s="47"/>
      <c r="F520" s="47"/>
      <c r="G520" s="47"/>
      <c r="H520" s="47"/>
    </row>
    <row r="521" spans="1:8">
      <c r="A521" s="309"/>
      <c r="B521" s="314"/>
      <c r="C521" s="37">
        <v>1401</v>
      </c>
      <c r="D521" s="43" t="s">
        <v>845</v>
      </c>
      <c r="E521" s="47"/>
      <c r="F521" s="47"/>
      <c r="G521" s="47"/>
      <c r="H521" s="47"/>
    </row>
    <row r="522" spans="1:8">
      <c r="A522" s="309"/>
      <c r="B522" s="314"/>
      <c r="C522" s="37">
        <v>1402</v>
      </c>
      <c r="D522" s="43" t="s">
        <v>846</v>
      </c>
      <c r="E522" s="47"/>
      <c r="F522" s="47"/>
      <c r="G522" s="47"/>
      <c r="H522" s="47"/>
    </row>
    <row r="523" spans="1:8">
      <c r="A523" s="309"/>
      <c r="B523" s="314"/>
      <c r="C523" s="37">
        <v>1403</v>
      </c>
      <c r="D523" s="43" t="s">
        <v>847</v>
      </c>
      <c r="E523" s="47"/>
      <c r="F523" s="47"/>
      <c r="G523" s="47"/>
      <c r="H523" s="47"/>
    </row>
    <row r="524" spans="1:8">
      <c r="A524" s="309"/>
      <c r="B524" s="314"/>
      <c r="C524" s="37">
        <v>1404</v>
      </c>
      <c r="D524" s="43" t="s">
        <v>848</v>
      </c>
      <c r="E524" s="47"/>
      <c r="F524" s="47"/>
      <c r="G524" s="47"/>
      <c r="H524" s="47"/>
    </row>
    <row r="525" spans="1:8">
      <c r="A525" s="309"/>
      <c r="B525" s="314"/>
      <c r="C525" s="37">
        <v>1405</v>
      </c>
      <c r="D525" s="43" t="s">
        <v>849</v>
      </c>
      <c r="E525" s="47"/>
      <c r="F525" s="47"/>
      <c r="G525" s="47"/>
      <c r="H525" s="47"/>
    </row>
    <row r="526" spans="1:8">
      <c r="A526" s="309"/>
      <c r="B526" s="314"/>
      <c r="C526" s="37">
        <v>1406</v>
      </c>
      <c r="D526" s="43" t="s">
        <v>850</v>
      </c>
      <c r="E526" s="47"/>
      <c r="F526" s="47"/>
      <c r="G526" s="47"/>
      <c r="H526" s="47"/>
    </row>
    <row r="527" spans="1:8">
      <c r="A527" s="309"/>
      <c r="B527" s="314"/>
      <c r="C527" s="37">
        <v>1407</v>
      </c>
      <c r="D527" s="43" t="s">
        <v>851</v>
      </c>
      <c r="E527" s="47"/>
      <c r="F527" s="47"/>
      <c r="G527" s="47"/>
      <c r="H527" s="47"/>
    </row>
    <row r="528" spans="1:8">
      <c r="A528" s="309"/>
      <c r="B528" s="314"/>
      <c r="C528" s="37">
        <v>1408</v>
      </c>
      <c r="D528" s="43" t="s">
        <v>852</v>
      </c>
      <c r="E528" s="47"/>
      <c r="F528" s="47"/>
      <c r="G528" s="47"/>
      <c r="H528" s="47"/>
    </row>
    <row r="529" spans="1:9">
      <c r="A529" s="309"/>
      <c r="B529" s="314"/>
      <c r="C529" s="37">
        <v>1409</v>
      </c>
      <c r="D529" s="43" t="s">
        <v>853</v>
      </c>
      <c r="E529" s="47"/>
      <c r="F529" s="47"/>
      <c r="G529" s="47"/>
      <c r="H529" s="47"/>
    </row>
    <row r="530" spans="1:9">
      <c r="A530" s="309"/>
      <c r="B530" s="314"/>
      <c r="C530" s="37">
        <v>1410</v>
      </c>
      <c r="D530" s="43" t="s">
        <v>854</v>
      </c>
      <c r="E530" s="47"/>
      <c r="F530" s="47"/>
      <c r="G530" s="47"/>
      <c r="H530" s="47"/>
    </row>
    <row r="531" spans="1:9">
      <c r="A531" s="309"/>
      <c r="B531" s="314" t="s">
        <v>855</v>
      </c>
      <c r="C531" s="37">
        <v>1800</v>
      </c>
      <c r="D531" s="43" t="s">
        <v>856</v>
      </c>
      <c r="E531" s="47"/>
      <c r="F531" s="47"/>
      <c r="G531" s="47"/>
      <c r="H531" s="47"/>
    </row>
    <row r="532" spans="1:9">
      <c r="A532" s="309"/>
      <c r="B532" s="314"/>
      <c r="C532" s="37">
        <v>1801</v>
      </c>
      <c r="D532" s="43" t="s">
        <v>857</v>
      </c>
      <c r="E532" s="47"/>
      <c r="F532" s="47"/>
      <c r="G532" s="47"/>
      <c r="H532" s="47"/>
    </row>
    <row r="533" spans="1:9">
      <c r="A533" s="309"/>
      <c r="B533" s="314"/>
      <c r="C533" s="37">
        <v>1802</v>
      </c>
      <c r="D533" s="43" t="s">
        <v>858</v>
      </c>
      <c r="E533" s="47"/>
      <c r="F533" s="47"/>
      <c r="G533" s="47"/>
      <c r="H533" s="47"/>
    </row>
    <row r="534" spans="1:9">
      <c r="A534" s="309"/>
      <c r="B534" s="314"/>
      <c r="C534" s="37">
        <v>1803</v>
      </c>
      <c r="D534" s="43" t="s">
        <v>859</v>
      </c>
      <c r="E534" s="47"/>
      <c r="F534" s="47"/>
      <c r="G534" s="47"/>
      <c r="H534" s="47"/>
    </row>
    <row r="535" spans="1:9">
      <c r="A535" s="309"/>
      <c r="B535" s="314"/>
      <c r="C535" s="37">
        <v>1804</v>
      </c>
      <c r="D535" s="43" t="s">
        <v>860</v>
      </c>
      <c r="E535" s="47"/>
      <c r="F535" s="47"/>
      <c r="G535" s="47"/>
      <c r="H535" s="47"/>
    </row>
    <row r="536" spans="1:9">
      <c r="A536" s="308"/>
      <c r="B536" s="351" t="s">
        <v>861</v>
      </c>
      <c r="C536" s="128">
        <v>2000</v>
      </c>
      <c r="D536" s="108" t="s">
        <v>1707</v>
      </c>
      <c r="E536" s="190" t="str">
        <f>MID(F536,1,7)</f>
        <v>econ.GN</v>
      </c>
      <c r="F536" s="109" t="s">
        <v>1708</v>
      </c>
      <c r="G536" s="47"/>
      <c r="I536" s="349" t="s">
        <v>1709</v>
      </c>
    </row>
    <row r="537" spans="1:9">
      <c r="A537" s="308"/>
      <c r="B537" s="351"/>
      <c r="C537" s="128">
        <v>2001</v>
      </c>
      <c r="D537" s="108" t="s">
        <v>1710</v>
      </c>
      <c r="E537" s="190" t="str">
        <f t="shared" ref="E537:E538" si="31">MID(F537,1,7)</f>
        <v>econ.TH</v>
      </c>
      <c r="F537" s="109" t="s">
        <v>1711</v>
      </c>
      <c r="G537" s="47"/>
      <c r="I537" s="349"/>
    </row>
    <row r="538" spans="1:9">
      <c r="A538" s="308"/>
      <c r="B538" s="351"/>
      <c r="C538" s="128">
        <v>2002</v>
      </c>
      <c r="D538" s="108" t="s">
        <v>1712</v>
      </c>
      <c r="E538" s="190" t="str">
        <f t="shared" si="31"/>
        <v>econ.EM</v>
      </c>
      <c r="F538" s="109" t="s">
        <v>1713</v>
      </c>
      <c r="G538" s="47"/>
      <c r="I538" s="349"/>
    </row>
    <row r="539" spans="1:9">
      <c r="A539" s="308"/>
      <c r="B539" s="351"/>
      <c r="C539" s="178"/>
      <c r="D539" s="64" t="s">
        <v>868</v>
      </c>
      <c r="E539" s="191" t="str">
        <f>MID(F539,1,8)</f>
        <v>q-fin.CP</v>
      </c>
      <c r="F539" s="107" t="s">
        <v>1714</v>
      </c>
      <c r="G539" s="47"/>
      <c r="I539" s="350" t="s">
        <v>1715</v>
      </c>
    </row>
    <row r="540" spans="1:9">
      <c r="A540" s="308"/>
      <c r="B540" s="351"/>
      <c r="C540" s="178"/>
      <c r="D540" s="64" t="s">
        <v>870</v>
      </c>
      <c r="E540" s="191" t="str">
        <f t="shared" ref="E540:E547" si="32">MID(F540,1,8)</f>
        <v>q-fin.EC</v>
      </c>
      <c r="F540" s="107" t="s">
        <v>1716</v>
      </c>
      <c r="G540" s="47"/>
      <c r="I540" s="350"/>
    </row>
    <row r="541" spans="1:9">
      <c r="A541" s="308"/>
      <c r="B541" s="351"/>
      <c r="C541" s="178">
        <v>2003</v>
      </c>
      <c r="D541" s="64" t="s">
        <v>872</v>
      </c>
      <c r="E541" s="191" t="str">
        <f t="shared" si="32"/>
        <v>q-fin.GN</v>
      </c>
      <c r="F541" s="107" t="s">
        <v>1717</v>
      </c>
      <c r="G541" s="47"/>
      <c r="I541" s="350"/>
    </row>
    <row r="542" spans="1:9">
      <c r="A542" s="308"/>
      <c r="B542" s="351"/>
      <c r="C542" s="178"/>
      <c r="D542" s="64" t="s">
        <v>874</v>
      </c>
      <c r="E542" s="191" t="str">
        <f t="shared" si="32"/>
        <v>q-fin.MF</v>
      </c>
      <c r="F542" s="107" t="s">
        <v>1718</v>
      </c>
      <c r="G542" s="47"/>
      <c r="I542" s="350"/>
    </row>
    <row r="543" spans="1:9">
      <c r="A543" s="308"/>
      <c r="B543" s="351"/>
      <c r="C543" s="178"/>
      <c r="D543" s="64" t="s">
        <v>876</v>
      </c>
      <c r="E543" s="191" t="str">
        <f t="shared" si="32"/>
        <v>q-fin.PM</v>
      </c>
      <c r="F543" s="107" t="s">
        <v>1719</v>
      </c>
      <c r="G543" s="47"/>
      <c r="I543" s="350"/>
    </row>
    <row r="544" spans="1:9">
      <c r="A544" s="308"/>
      <c r="B544" s="351"/>
      <c r="C544" s="178"/>
      <c r="D544" s="64" t="s">
        <v>878</v>
      </c>
      <c r="E544" s="191" t="str">
        <f t="shared" si="32"/>
        <v>q-fin.PR</v>
      </c>
      <c r="F544" s="107" t="s">
        <v>1720</v>
      </c>
      <c r="G544" s="47"/>
      <c r="H544" s="47"/>
      <c r="I544" s="350"/>
    </row>
    <row r="545" spans="1:9">
      <c r="A545" s="308"/>
      <c r="B545" s="351"/>
      <c r="C545" s="178"/>
      <c r="D545" s="64" t="s">
        <v>880</v>
      </c>
      <c r="E545" s="191" t="str">
        <f t="shared" si="32"/>
        <v>q-fin.RM</v>
      </c>
      <c r="F545" s="107" t="s">
        <v>1721</v>
      </c>
      <c r="G545" s="47"/>
      <c r="H545" s="47"/>
      <c r="I545" s="350"/>
    </row>
    <row r="546" spans="1:9">
      <c r="A546" s="308"/>
      <c r="B546" s="351"/>
      <c r="C546" s="178"/>
      <c r="D546" s="64" t="s">
        <v>882</v>
      </c>
      <c r="E546" s="191" t="str">
        <f t="shared" si="32"/>
        <v>q-fin.ST</v>
      </c>
      <c r="F546" s="107" t="s">
        <v>1722</v>
      </c>
      <c r="G546" s="47"/>
      <c r="H546" s="47"/>
      <c r="I546" s="350"/>
    </row>
    <row r="547" spans="1:9">
      <c r="A547" s="308"/>
      <c r="B547" s="317"/>
      <c r="C547" s="178"/>
      <c r="D547" s="64" t="s">
        <v>884</v>
      </c>
      <c r="E547" s="191" t="str">
        <f t="shared" si="32"/>
        <v>q-fin.TR</v>
      </c>
      <c r="F547" s="107" t="s">
        <v>1723</v>
      </c>
      <c r="G547" s="47"/>
      <c r="H547" s="47"/>
      <c r="I547" s="350"/>
    </row>
    <row r="548" spans="1:9">
      <c r="A548" s="308"/>
      <c r="B548" s="314" t="s">
        <v>886</v>
      </c>
      <c r="C548" s="178">
        <v>3200</v>
      </c>
      <c r="D548" s="43" t="s">
        <v>887</v>
      </c>
      <c r="E548" s="47"/>
      <c r="F548" s="47"/>
      <c r="G548" s="47"/>
      <c r="H548" s="47"/>
    </row>
    <row r="549" spans="1:9">
      <c r="A549" s="308"/>
      <c r="B549" s="314"/>
      <c r="C549" s="178">
        <v>3201</v>
      </c>
      <c r="D549" s="43" t="s">
        <v>888</v>
      </c>
      <c r="E549" s="47"/>
      <c r="F549" s="47"/>
      <c r="G549" s="47"/>
      <c r="H549" s="47"/>
    </row>
    <row r="550" spans="1:9">
      <c r="A550" s="308"/>
      <c r="B550" s="314"/>
      <c r="C550" s="178">
        <v>3202</v>
      </c>
      <c r="D550" s="43" t="s">
        <v>889</v>
      </c>
      <c r="E550" s="47"/>
      <c r="F550" s="47"/>
      <c r="G550" s="47"/>
      <c r="H550" s="47"/>
    </row>
    <row r="551" spans="1:9">
      <c r="A551" s="308"/>
      <c r="B551" s="314"/>
      <c r="C551" s="178">
        <v>3203</v>
      </c>
      <c r="D551" s="43" t="s">
        <v>890</v>
      </c>
      <c r="E551" s="47"/>
      <c r="F551" s="47"/>
      <c r="G551" s="47"/>
      <c r="H551" s="47"/>
    </row>
    <row r="552" spans="1:9">
      <c r="A552" s="308"/>
      <c r="B552" s="314"/>
      <c r="C552" s="178">
        <v>3204</v>
      </c>
      <c r="D552" s="43" t="s">
        <v>891</v>
      </c>
      <c r="E552" s="47"/>
      <c r="F552" s="47"/>
      <c r="G552" s="47"/>
      <c r="H552" s="47"/>
    </row>
    <row r="553" spans="1:9">
      <c r="A553" s="308"/>
      <c r="B553" s="314"/>
      <c r="C553" s="178">
        <v>3205</v>
      </c>
      <c r="D553" s="43" t="s">
        <v>892</v>
      </c>
      <c r="E553" s="47"/>
      <c r="F553" s="47"/>
      <c r="G553" s="47"/>
      <c r="H553" s="47"/>
    </row>
    <row r="554" spans="1:9">
      <c r="A554" s="308"/>
      <c r="B554" s="314"/>
      <c r="C554" s="178">
        <v>3206</v>
      </c>
      <c r="D554" s="43" t="s">
        <v>893</v>
      </c>
      <c r="E554" s="47"/>
      <c r="F554" s="47"/>
      <c r="G554" s="47"/>
      <c r="H554" s="47"/>
    </row>
    <row r="555" spans="1:9">
      <c r="A555" s="308"/>
      <c r="B555" s="318"/>
      <c r="C555" s="178">
        <v>3207</v>
      </c>
      <c r="D555" s="43" t="s">
        <v>894</v>
      </c>
      <c r="E555" s="47"/>
      <c r="F555" s="47"/>
      <c r="G555" s="47"/>
      <c r="H555" s="47"/>
    </row>
    <row r="556" spans="1:9">
      <c r="A556" s="308"/>
      <c r="B556" s="318" t="s">
        <v>895</v>
      </c>
      <c r="C556" s="178">
        <v>3300</v>
      </c>
      <c r="D556" s="43" t="s">
        <v>896</v>
      </c>
      <c r="E556" s="47"/>
      <c r="F556" s="47"/>
      <c r="G556" s="47"/>
      <c r="H556" s="47"/>
    </row>
    <row r="557" spans="1:9">
      <c r="A557" s="308"/>
      <c r="B557" s="351"/>
      <c r="C557" s="178">
        <v>3301</v>
      </c>
      <c r="D557" s="43" t="s">
        <v>897</v>
      </c>
      <c r="E557" s="47"/>
      <c r="F557" s="47"/>
      <c r="G557" s="47"/>
      <c r="H557" s="47"/>
    </row>
    <row r="558" spans="1:9">
      <c r="A558" s="308"/>
      <c r="B558" s="351"/>
      <c r="C558" s="178">
        <v>3302</v>
      </c>
      <c r="D558" s="43" t="s">
        <v>898</v>
      </c>
      <c r="E558" s="47"/>
      <c r="F558" s="47"/>
      <c r="G558" s="47"/>
      <c r="H558" s="47"/>
    </row>
    <row r="559" spans="1:9">
      <c r="A559" s="308"/>
      <c r="B559" s="351"/>
      <c r="C559" s="178">
        <v>3303</v>
      </c>
      <c r="D559" s="43" t="s">
        <v>899</v>
      </c>
      <c r="E559" s="47"/>
      <c r="F559" s="47"/>
      <c r="G559" s="47"/>
      <c r="H559" s="47"/>
    </row>
    <row r="560" spans="1:9">
      <c r="A560" s="308"/>
      <c r="B560" s="351"/>
      <c r="C560" s="178">
        <v>3304</v>
      </c>
      <c r="D560" s="43" t="s">
        <v>157</v>
      </c>
      <c r="E560" s="47"/>
      <c r="F560" s="47"/>
      <c r="G560" s="47"/>
      <c r="H560" s="47"/>
    </row>
    <row r="561" spans="1:9">
      <c r="A561" s="308"/>
      <c r="B561" s="351"/>
      <c r="C561" s="178">
        <v>3305</v>
      </c>
      <c r="D561" s="43" t="s">
        <v>900</v>
      </c>
      <c r="E561" s="47"/>
      <c r="F561" s="47"/>
      <c r="G561" s="47"/>
      <c r="H561" s="47"/>
    </row>
    <row r="562" spans="1:9">
      <c r="A562" s="308"/>
      <c r="B562" s="351"/>
      <c r="C562" s="178">
        <v>3306</v>
      </c>
      <c r="D562" s="43" t="s">
        <v>901</v>
      </c>
      <c r="E562" s="47"/>
      <c r="F562" s="47"/>
      <c r="G562" s="47"/>
      <c r="H562" s="47"/>
    </row>
    <row r="563" spans="1:9">
      <c r="A563" s="308"/>
      <c r="B563" s="351"/>
      <c r="C563" s="178">
        <v>3307</v>
      </c>
      <c r="D563" s="43" t="s">
        <v>902</v>
      </c>
      <c r="E563" s="47"/>
      <c r="F563" s="47"/>
      <c r="G563" s="47"/>
      <c r="H563" s="47"/>
    </row>
    <row r="564" spans="1:9">
      <c r="A564" s="308"/>
      <c r="B564" s="351"/>
      <c r="C564" s="178">
        <v>3308</v>
      </c>
      <c r="D564" s="43" t="s">
        <v>903</v>
      </c>
      <c r="E564" s="47"/>
      <c r="F564" s="47"/>
      <c r="G564" s="47"/>
      <c r="H564" s="47"/>
    </row>
    <row r="565" spans="1:9">
      <c r="A565" s="308"/>
      <c r="B565" s="351"/>
      <c r="C565" s="178"/>
      <c r="G565" s="185" t="s">
        <v>905</v>
      </c>
      <c r="H565" s="130" t="s">
        <v>904</v>
      </c>
      <c r="I565" s="329" t="s">
        <v>1724</v>
      </c>
    </row>
    <row r="566" spans="1:9">
      <c r="A566" s="308"/>
      <c r="B566" s="351"/>
      <c r="C566" s="178"/>
      <c r="G566" s="185" t="s">
        <v>907</v>
      </c>
      <c r="H566" s="130" t="s">
        <v>906</v>
      </c>
      <c r="I566" s="329"/>
    </row>
    <row r="567" spans="1:9">
      <c r="A567" s="308"/>
      <c r="B567" s="351"/>
      <c r="C567" s="178"/>
      <c r="G567" s="185" t="s">
        <v>909</v>
      </c>
      <c r="H567" s="130" t="s">
        <v>908</v>
      </c>
      <c r="I567" s="329"/>
    </row>
    <row r="568" spans="1:9">
      <c r="A568" s="308"/>
      <c r="B568" s="351"/>
      <c r="C568" s="178"/>
      <c r="G568" s="185" t="s">
        <v>911</v>
      </c>
      <c r="H568" s="130" t="s">
        <v>910</v>
      </c>
      <c r="I568" s="329"/>
    </row>
    <row r="569" spans="1:9">
      <c r="A569" s="308"/>
      <c r="B569" s="351"/>
      <c r="C569" s="178"/>
      <c r="G569" s="185" t="s">
        <v>913</v>
      </c>
      <c r="H569" s="130" t="s">
        <v>912</v>
      </c>
      <c r="I569" s="329"/>
    </row>
    <row r="570" spans="1:9">
      <c r="A570" s="308"/>
      <c r="B570" s="351"/>
      <c r="C570" s="178"/>
      <c r="G570" s="185" t="s">
        <v>915</v>
      </c>
      <c r="H570" s="130" t="s">
        <v>914</v>
      </c>
      <c r="I570" s="329"/>
    </row>
    <row r="571" spans="1:9">
      <c r="A571" s="308"/>
      <c r="B571" s="351"/>
      <c r="C571" s="178"/>
      <c r="G571" s="185" t="s">
        <v>917</v>
      </c>
      <c r="H571" s="130" t="s">
        <v>916</v>
      </c>
      <c r="I571" s="329"/>
    </row>
    <row r="572" spans="1:9">
      <c r="A572" s="308"/>
      <c r="B572" s="351"/>
      <c r="C572" s="178"/>
      <c r="G572" s="185" t="s">
        <v>919</v>
      </c>
      <c r="H572" s="130" t="s">
        <v>918</v>
      </c>
      <c r="I572" s="329"/>
    </row>
    <row r="573" spans="1:9">
      <c r="A573" s="308"/>
      <c r="B573" s="351"/>
      <c r="C573" s="178"/>
      <c r="G573" s="185" t="s">
        <v>921</v>
      </c>
      <c r="H573" s="130" t="s">
        <v>920</v>
      </c>
      <c r="I573" s="329"/>
    </row>
    <row r="574" spans="1:9">
      <c r="A574" s="308"/>
      <c r="B574" s="351"/>
      <c r="C574" s="178">
        <v>3309</v>
      </c>
      <c r="D574" s="43" t="s">
        <v>922</v>
      </c>
      <c r="E574" s="47"/>
      <c r="F574" s="47"/>
      <c r="G574" s="47"/>
      <c r="H574" s="47"/>
    </row>
    <row r="575" spans="1:9">
      <c r="A575" s="308"/>
      <c r="B575" s="351"/>
      <c r="C575" s="178">
        <v>3310</v>
      </c>
      <c r="D575" s="43" t="s">
        <v>923</v>
      </c>
      <c r="E575" s="47"/>
      <c r="F575" s="47"/>
      <c r="G575" s="47"/>
      <c r="H575" s="47"/>
    </row>
    <row r="576" spans="1:9">
      <c r="A576" s="308"/>
      <c r="B576" s="351"/>
      <c r="C576" s="178">
        <v>3311</v>
      </c>
      <c r="D576" s="43" t="s">
        <v>924</v>
      </c>
      <c r="E576" s="47"/>
      <c r="F576" s="47"/>
      <c r="G576" s="47"/>
      <c r="H576" s="47"/>
    </row>
    <row r="577" spans="1:8">
      <c r="A577" s="308"/>
      <c r="B577" s="351"/>
      <c r="C577" s="178">
        <v>3312</v>
      </c>
      <c r="D577" s="43" t="s">
        <v>925</v>
      </c>
      <c r="E577" s="47"/>
      <c r="F577" s="47"/>
      <c r="G577" s="47"/>
      <c r="H577" s="47"/>
    </row>
    <row r="578" spans="1:8">
      <c r="A578" s="308"/>
      <c r="B578" s="351"/>
      <c r="C578" s="178">
        <v>3313</v>
      </c>
      <c r="D578" s="43" t="s">
        <v>926</v>
      </c>
      <c r="E578" s="47"/>
      <c r="F578" s="47"/>
      <c r="G578" s="47"/>
      <c r="H578" s="47"/>
    </row>
    <row r="579" spans="1:8">
      <c r="A579" s="308"/>
      <c r="B579" s="351"/>
      <c r="C579" s="178">
        <v>3314</v>
      </c>
      <c r="D579" s="43" t="s">
        <v>927</v>
      </c>
      <c r="E579" s="47"/>
      <c r="F579" s="47"/>
      <c r="G579" s="47"/>
      <c r="H579" s="47"/>
    </row>
    <row r="580" spans="1:8">
      <c r="A580" s="308"/>
      <c r="B580" s="351"/>
      <c r="C580" s="178">
        <v>3315</v>
      </c>
      <c r="D580" s="43" t="s">
        <v>928</v>
      </c>
      <c r="E580" s="47"/>
      <c r="F580" s="47"/>
      <c r="G580" s="47"/>
      <c r="H580" s="47"/>
    </row>
    <row r="581" spans="1:8">
      <c r="A581" s="308"/>
      <c r="B581" s="351"/>
      <c r="C581" s="178">
        <v>3316</v>
      </c>
      <c r="D581" s="43" t="s">
        <v>929</v>
      </c>
      <c r="E581" s="47"/>
      <c r="F581" s="47"/>
      <c r="G581" s="47"/>
      <c r="H581" s="47"/>
    </row>
    <row r="582" spans="1:8">
      <c r="A582" s="308"/>
      <c r="B582" s="351"/>
      <c r="C582" s="178">
        <v>3317</v>
      </c>
      <c r="D582" s="43" t="s">
        <v>930</v>
      </c>
      <c r="E582" s="47"/>
      <c r="F582" s="47"/>
      <c r="G582" s="47"/>
      <c r="H582" s="47"/>
    </row>
    <row r="583" spans="1:8">
      <c r="A583" s="308"/>
      <c r="B583" s="351"/>
      <c r="C583" s="178">
        <v>3318</v>
      </c>
      <c r="D583" s="43" t="s">
        <v>931</v>
      </c>
      <c r="E583" s="47"/>
      <c r="F583" s="47"/>
      <c r="G583" s="47"/>
      <c r="H583" s="47"/>
    </row>
    <row r="584" spans="1:8">
      <c r="A584" s="308"/>
      <c r="B584" s="351"/>
      <c r="C584" s="178">
        <v>3319</v>
      </c>
      <c r="D584" s="43" t="s">
        <v>932</v>
      </c>
      <c r="E584" s="47"/>
      <c r="F584" s="47"/>
      <c r="G584" s="47"/>
      <c r="H584" s="47"/>
    </row>
    <row r="585" spans="1:8">
      <c r="A585" s="308"/>
      <c r="B585" s="351"/>
      <c r="C585" s="178">
        <v>3320</v>
      </c>
      <c r="D585" s="43" t="s">
        <v>933</v>
      </c>
      <c r="E585" s="47"/>
      <c r="F585" s="47"/>
      <c r="G585" s="47"/>
      <c r="H585" s="47"/>
    </row>
    <row r="586" spans="1:8">
      <c r="A586" s="308"/>
      <c r="B586" s="351"/>
      <c r="C586" s="178">
        <v>3321</v>
      </c>
      <c r="D586" s="43" t="s">
        <v>934</v>
      </c>
      <c r="E586" s="47"/>
      <c r="F586" s="47"/>
      <c r="G586" s="47"/>
      <c r="H586" s="47"/>
    </row>
    <row r="587" spans="1:8">
      <c r="A587" s="308"/>
      <c r="B587" s="317"/>
      <c r="C587" s="178">
        <v>3322</v>
      </c>
      <c r="D587" s="43" t="s">
        <v>935</v>
      </c>
      <c r="E587" s="47"/>
      <c r="F587" s="47"/>
      <c r="G587" s="47"/>
      <c r="H587" s="47"/>
    </row>
    <row r="641" spans="6:8">
      <c r="F641" s="66"/>
      <c r="G641" s="66"/>
      <c r="H641" s="66"/>
    </row>
    <row r="642" spans="6:8">
      <c r="F642" s="66"/>
      <c r="G642" s="66"/>
      <c r="H642" s="66"/>
    </row>
    <row r="643" spans="6:8">
      <c r="F643" s="66"/>
      <c r="G643" s="66"/>
      <c r="H643" s="66"/>
    </row>
    <row r="644" spans="6:8">
      <c r="F644" s="66"/>
      <c r="G644" s="66"/>
      <c r="H644" s="66"/>
    </row>
    <row r="645" spans="6:8">
      <c r="F645" s="66"/>
      <c r="G645" s="66"/>
      <c r="H645" s="66"/>
    </row>
    <row r="646" spans="6:8">
      <c r="F646" s="66"/>
      <c r="G646" s="66"/>
      <c r="H646" s="66"/>
    </row>
    <row r="647" spans="6:8">
      <c r="F647" s="66"/>
      <c r="G647" s="66"/>
      <c r="H647" s="66"/>
    </row>
    <row r="648" spans="6:8">
      <c r="F648" s="66"/>
      <c r="G648" s="66"/>
      <c r="H648" s="66"/>
    </row>
    <row r="649" spans="6:8">
      <c r="F649" s="66"/>
      <c r="G649" s="66"/>
      <c r="H649" s="66"/>
    </row>
    <row r="650" spans="6:8">
      <c r="F650" s="66"/>
      <c r="G650" s="66"/>
      <c r="H650" s="66"/>
    </row>
    <row r="651" spans="6:8">
      <c r="F651" s="66"/>
      <c r="G651" s="66"/>
      <c r="H651" s="66"/>
    </row>
    <row r="652" spans="6:8">
      <c r="F652" s="66"/>
      <c r="G652" s="66"/>
      <c r="H652" s="66"/>
    </row>
    <row r="653" spans="6:8">
      <c r="F653" s="66"/>
      <c r="G653" s="66"/>
      <c r="H653" s="66"/>
    </row>
    <row r="654" spans="6:8">
      <c r="F654" s="66"/>
      <c r="G654" s="66"/>
      <c r="H654" s="66"/>
    </row>
    <row r="655" spans="6:8">
      <c r="F655" s="66"/>
      <c r="G655" s="66"/>
      <c r="H655" s="66"/>
    </row>
    <row r="656" spans="6:8">
      <c r="F656" s="66"/>
      <c r="G656" s="66"/>
      <c r="H656" s="66"/>
    </row>
    <row r="657" spans="6:8">
      <c r="F657" s="66"/>
      <c r="G657" s="66"/>
      <c r="H657" s="66"/>
    </row>
    <row r="658" spans="6:8">
      <c r="F658" s="66"/>
      <c r="G658" s="66"/>
      <c r="H658" s="66"/>
    </row>
    <row r="659" spans="6:8">
      <c r="F659" s="66"/>
      <c r="G659" s="66"/>
      <c r="H659" s="66"/>
    </row>
    <row r="660" spans="6:8">
      <c r="F660" s="66"/>
      <c r="G660" s="66"/>
      <c r="H660" s="66"/>
    </row>
    <row r="661" spans="6:8">
      <c r="F661" s="66"/>
      <c r="G661" s="66"/>
      <c r="H661" s="66"/>
    </row>
    <row r="662" spans="6:8">
      <c r="F662" s="66"/>
      <c r="G662" s="66"/>
      <c r="H662" s="66"/>
    </row>
    <row r="663" spans="6:8">
      <c r="F663" s="66"/>
      <c r="G663" s="66"/>
      <c r="H663" s="66"/>
    </row>
    <row r="664" spans="6:8">
      <c r="F664" s="66"/>
      <c r="G664" s="66"/>
      <c r="H664" s="66"/>
    </row>
    <row r="665" spans="6:8">
      <c r="F665" s="66"/>
      <c r="G665" s="66"/>
      <c r="H665" s="66"/>
    </row>
    <row r="666" spans="6:8">
      <c r="F666" s="66"/>
      <c r="G666" s="66"/>
      <c r="H666" s="66"/>
    </row>
    <row r="667" spans="6:8">
      <c r="F667" s="66"/>
      <c r="G667" s="66"/>
      <c r="H667" s="66"/>
    </row>
    <row r="668" spans="6:8">
      <c r="F668" s="66"/>
      <c r="G668" s="66"/>
      <c r="H668" s="66"/>
    </row>
    <row r="669" spans="6:8">
      <c r="F669" s="66"/>
      <c r="G669" s="66"/>
      <c r="H669" s="66"/>
    </row>
    <row r="670" spans="6:8">
      <c r="F670" s="66"/>
      <c r="G670" s="66"/>
      <c r="H670" s="66"/>
    </row>
    <row r="671" spans="6:8">
      <c r="F671" s="66"/>
      <c r="G671" s="66"/>
      <c r="H671" s="66"/>
    </row>
    <row r="672" spans="6:8">
      <c r="F672" s="66"/>
      <c r="G672" s="66"/>
      <c r="H672" s="66"/>
    </row>
    <row r="673" spans="6:8">
      <c r="F673" s="66"/>
      <c r="G673" s="66"/>
      <c r="H673" s="66"/>
    </row>
  </sheetData>
  <mergeCells count="47">
    <mergeCell ref="A506:A587"/>
    <mergeCell ref="B506:B519"/>
    <mergeCell ref="B520:B530"/>
    <mergeCell ref="B531:B535"/>
    <mergeCell ref="B536:B547"/>
    <mergeCell ref="I536:I538"/>
    <mergeCell ref="I539:I547"/>
    <mergeCell ref="B548:B555"/>
    <mergeCell ref="B556:B587"/>
    <mergeCell ref="I565:I573"/>
    <mergeCell ref="A441:A505"/>
    <mergeCell ref="B441:B452"/>
    <mergeCell ref="B453:B482"/>
    <mergeCell ref="I473:I482"/>
    <mergeCell ref="B483:B489"/>
    <mergeCell ref="B490:B499"/>
    <mergeCell ref="B500:B505"/>
    <mergeCell ref="I451:I471"/>
    <mergeCell ref="I486:I490"/>
    <mergeCell ref="A3:A253"/>
    <mergeCell ref="B3:B11"/>
    <mergeCell ref="B12:B19"/>
    <mergeCell ref="B20:B85"/>
    <mergeCell ref="B148:B194"/>
    <mergeCell ref="B86:B99"/>
    <mergeCell ref="B100:B105"/>
    <mergeCell ref="B106:B125"/>
    <mergeCell ref="B126:B138"/>
    <mergeCell ref="A254:A440"/>
    <mergeCell ref="B254:B387"/>
    <mergeCell ref="I254:I387"/>
    <mergeCell ref="B388:B411"/>
    <mergeCell ref="B412:B416"/>
    <mergeCell ref="B417:B423"/>
    <mergeCell ref="B424:B440"/>
    <mergeCell ref="I148:I187"/>
    <mergeCell ref="B195:B253"/>
    <mergeCell ref="I188:I193"/>
    <mergeCell ref="B139:B147"/>
    <mergeCell ref="D1:F1"/>
    <mergeCell ref="I195:I221"/>
    <mergeCell ref="I222:I226"/>
    <mergeCell ref="I229:I234"/>
    <mergeCell ref="I236:I244"/>
    <mergeCell ref="I113:I117"/>
    <mergeCell ref="I20:I64"/>
    <mergeCell ref="I65:I85"/>
  </mergeCells>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B796-E37E-4D50-9931-13312EE37589}">
  <dimension ref="A1:L647"/>
  <sheetViews>
    <sheetView zoomScaleNormal="100" workbookViewId="0">
      <pane ySplit="1" topLeftCell="A233" activePane="bottomLeft" state="frozen"/>
      <selection pane="bottomLeft" activeCell="A245" sqref="A245"/>
    </sheetView>
  </sheetViews>
  <sheetFormatPr baseColWidth="10" defaultColWidth="11.44140625" defaultRowHeight="12.6"/>
  <cols>
    <col min="1" max="1" width="21.5546875" style="39" bestFit="1" customWidth="1"/>
    <col min="2" max="2" width="33.33203125" style="39" bestFit="1" customWidth="1"/>
    <col min="3" max="3" width="12" style="39" customWidth="1"/>
    <col min="4" max="4" width="44.44140625" style="39" bestFit="1" customWidth="1"/>
    <col min="5" max="5" width="42.44140625" style="39" bestFit="1" customWidth="1"/>
    <col min="6" max="6" width="35.6640625" style="39" bestFit="1" customWidth="1"/>
    <col min="7" max="7" width="36.88671875" style="66" customWidth="1"/>
    <col min="8" max="8" width="12.109375" style="66" customWidth="1"/>
    <col min="9" max="9" width="12.33203125" style="66" customWidth="1"/>
    <col min="12" max="12" width="13" customWidth="1"/>
  </cols>
  <sheetData>
    <row r="1" spans="1:8" ht="20.399999999999999">
      <c r="A1" s="40" t="s">
        <v>0</v>
      </c>
      <c r="B1" s="41" t="s">
        <v>1</v>
      </c>
      <c r="C1" s="35" t="s">
        <v>1420</v>
      </c>
      <c r="D1" s="332" t="s">
        <v>1421</v>
      </c>
      <c r="E1" s="332"/>
      <c r="F1" s="67" t="s">
        <v>1422</v>
      </c>
      <c r="G1" s="40" t="s">
        <v>1725</v>
      </c>
      <c r="H1" s="71"/>
    </row>
    <row r="2" spans="1:8">
      <c r="A2" s="179" t="s">
        <v>15</v>
      </c>
      <c r="B2" s="183" t="s">
        <v>15</v>
      </c>
      <c r="C2" s="36">
        <v>1000</v>
      </c>
      <c r="D2" s="42" t="s">
        <v>15</v>
      </c>
      <c r="E2" s="47"/>
      <c r="F2" s="47"/>
    </row>
    <row r="3" spans="1:8">
      <c r="A3" s="308" t="s">
        <v>16</v>
      </c>
      <c r="B3" s="318" t="s">
        <v>17</v>
      </c>
      <c r="C3" s="178">
        <v>1500</v>
      </c>
      <c r="D3" s="43" t="s">
        <v>18</v>
      </c>
      <c r="E3" s="47"/>
      <c r="H3" s="47"/>
    </row>
    <row r="4" spans="1:8">
      <c r="A4" s="308"/>
      <c r="B4" s="351"/>
      <c r="C4" s="178">
        <v>1501</v>
      </c>
      <c r="D4" s="43" t="s">
        <v>19</v>
      </c>
      <c r="E4" s="47"/>
      <c r="H4" s="47"/>
    </row>
    <row r="5" spans="1:8">
      <c r="A5" s="308"/>
      <c r="B5" s="351"/>
      <c r="C5" s="178">
        <v>1502</v>
      </c>
      <c r="D5" s="43" t="s">
        <v>20</v>
      </c>
      <c r="E5" s="47"/>
      <c r="H5" s="47"/>
    </row>
    <row r="6" spans="1:8">
      <c r="A6" s="308"/>
      <c r="B6" s="351"/>
      <c r="C6" s="178">
        <v>1503</v>
      </c>
      <c r="D6" s="43" t="s">
        <v>21</v>
      </c>
      <c r="E6" s="47"/>
      <c r="H6" s="47"/>
    </row>
    <row r="7" spans="1:8">
      <c r="A7" s="308"/>
      <c r="B7" s="351"/>
      <c r="C7" s="178">
        <v>1504</v>
      </c>
      <c r="D7" s="43" t="s">
        <v>22</v>
      </c>
      <c r="E7" s="47"/>
      <c r="H7" s="47"/>
    </row>
    <row r="8" spans="1:8">
      <c r="A8" s="308"/>
      <c r="B8" s="351"/>
      <c r="C8" s="178">
        <v>1505</v>
      </c>
      <c r="D8" s="43" t="s">
        <v>23</v>
      </c>
      <c r="E8" s="47"/>
      <c r="H8" s="47"/>
    </row>
    <row r="9" spans="1:8">
      <c r="A9" s="308"/>
      <c r="B9" s="351"/>
      <c r="C9" s="178">
        <v>1506</v>
      </c>
      <c r="D9" s="43" t="s">
        <v>24</v>
      </c>
      <c r="E9" s="47"/>
      <c r="H9" s="47"/>
    </row>
    <row r="10" spans="1:8">
      <c r="A10" s="308"/>
      <c r="B10" s="351"/>
      <c r="C10" s="178">
        <v>1507</v>
      </c>
      <c r="D10" s="43" t="s">
        <v>25</v>
      </c>
      <c r="E10" s="47"/>
      <c r="H10" s="47"/>
    </row>
    <row r="11" spans="1:8">
      <c r="A11" s="308"/>
      <c r="B11" s="317"/>
      <c r="C11" s="178">
        <v>1508</v>
      </c>
      <c r="D11" s="43" t="s">
        <v>26</v>
      </c>
      <c r="E11" s="47"/>
      <c r="H11" s="47"/>
    </row>
    <row r="12" spans="1:8">
      <c r="A12" s="308"/>
      <c r="B12" s="317" t="s">
        <v>27</v>
      </c>
      <c r="C12" s="178">
        <v>1600</v>
      </c>
      <c r="D12" s="43" t="s">
        <v>28</v>
      </c>
      <c r="E12" s="47"/>
      <c r="H12" s="47"/>
    </row>
    <row r="13" spans="1:8">
      <c r="A13" s="308"/>
      <c r="B13" s="314"/>
      <c r="C13" s="178">
        <v>1601</v>
      </c>
      <c r="D13" s="43" t="s">
        <v>29</v>
      </c>
      <c r="E13" s="47"/>
      <c r="H13" s="47"/>
    </row>
    <row r="14" spans="1:8">
      <c r="A14" s="308"/>
      <c r="B14" s="314"/>
      <c r="C14" s="178">
        <v>1602</v>
      </c>
      <c r="D14" s="43" t="s">
        <v>30</v>
      </c>
      <c r="E14" s="47"/>
      <c r="H14" s="47"/>
    </row>
    <row r="15" spans="1:8">
      <c r="A15" s="308"/>
      <c r="B15" s="314"/>
      <c r="C15" s="178">
        <v>1603</v>
      </c>
      <c r="D15" s="43" t="s">
        <v>31</v>
      </c>
      <c r="E15" s="47"/>
      <c r="H15" s="47"/>
    </row>
    <row r="16" spans="1:8">
      <c r="A16" s="308"/>
      <c r="B16" s="314"/>
      <c r="C16" s="178">
        <v>1604</v>
      </c>
      <c r="D16" s="43" t="s">
        <v>32</v>
      </c>
      <c r="E16" s="47"/>
      <c r="H16" s="47"/>
    </row>
    <row r="17" spans="1:8">
      <c r="A17" s="308"/>
      <c r="B17" s="314"/>
      <c r="C17" s="178">
        <v>1605</v>
      </c>
      <c r="D17" s="43" t="s">
        <v>33</v>
      </c>
      <c r="E17" s="47"/>
      <c r="H17" s="47"/>
    </row>
    <row r="18" spans="1:8">
      <c r="A18" s="308"/>
      <c r="B18" s="314"/>
      <c r="C18" s="178">
        <v>1606</v>
      </c>
      <c r="D18" s="43" t="s">
        <v>34</v>
      </c>
      <c r="E18" s="47"/>
      <c r="H18" s="47"/>
    </row>
    <row r="19" spans="1:8">
      <c r="A19" s="308"/>
      <c r="B19" s="318"/>
      <c r="C19" s="178">
        <v>1607</v>
      </c>
      <c r="D19" s="43" t="s">
        <v>35</v>
      </c>
      <c r="E19" s="47"/>
      <c r="H19" s="47"/>
    </row>
    <row r="20" spans="1:8">
      <c r="A20" s="309"/>
      <c r="B20" s="314" t="s">
        <v>36</v>
      </c>
      <c r="C20" s="82">
        <v>1700</v>
      </c>
      <c r="D20" s="80" t="s">
        <v>37</v>
      </c>
      <c r="E20" s="44" t="s">
        <v>1424</v>
      </c>
      <c r="G20" s="354" t="s">
        <v>1425</v>
      </c>
      <c r="H20" s="47"/>
    </row>
    <row r="21" spans="1:8">
      <c r="A21" s="309"/>
      <c r="B21" s="314"/>
      <c r="C21" s="37"/>
      <c r="E21" s="44" t="s">
        <v>1426</v>
      </c>
      <c r="G21" s="354"/>
      <c r="H21" s="47"/>
    </row>
    <row r="22" spans="1:8">
      <c r="A22" s="309"/>
      <c r="B22" s="314"/>
      <c r="C22" s="37"/>
      <c r="E22" s="44" t="s">
        <v>1427</v>
      </c>
      <c r="G22" s="354"/>
      <c r="H22" s="47"/>
    </row>
    <row r="23" spans="1:8">
      <c r="A23" s="309"/>
      <c r="B23" s="314"/>
      <c r="C23" s="37"/>
      <c r="E23" s="44" t="s">
        <v>1428</v>
      </c>
      <c r="G23" s="354"/>
      <c r="H23" s="47"/>
    </row>
    <row r="24" spans="1:8">
      <c r="A24" s="309"/>
      <c r="B24" s="314"/>
      <c r="C24" s="37"/>
      <c r="E24" s="44" t="s">
        <v>1429</v>
      </c>
      <c r="G24" s="354"/>
      <c r="H24" s="47"/>
    </row>
    <row r="25" spans="1:8">
      <c r="A25" s="309"/>
      <c r="B25" s="314"/>
      <c r="C25" s="37"/>
      <c r="E25" s="44" t="s">
        <v>1430</v>
      </c>
      <c r="G25" s="354"/>
      <c r="H25" s="47"/>
    </row>
    <row r="26" spans="1:8">
      <c r="A26" s="309"/>
      <c r="B26" s="314"/>
      <c r="C26" s="37"/>
      <c r="E26" s="44" t="s">
        <v>1431</v>
      </c>
      <c r="G26" s="354"/>
      <c r="H26" s="47"/>
    </row>
    <row r="27" spans="1:8">
      <c r="A27" s="309"/>
      <c r="B27" s="314"/>
      <c r="C27" s="37"/>
      <c r="E27" s="44" t="s">
        <v>1432</v>
      </c>
      <c r="G27" s="354"/>
      <c r="H27" s="47"/>
    </row>
    <row r="28" spans="1:8">
      <c r="A28" s="309"/>
      <c r="B28" s="314"/>
      <c r="C28" s="37"/>
      <c r="E28" s="44" t="s">
        <v>1433</v>
      </c>
      <c r="G28" s="354"/>
      <c r="H28" s="47"/>
    </row>
    <row r="29" spans="1:8">
      <c r="A29" s="309"/>
      <c r="B29" s="314"/>
      <c r="C29" s="37"/>
      <c r="E29" s="44" t="s">
        <v>1434</v>
      </c>
      <c r="G29" s="354"/>
      <c r="H29" s="47"/>
    </row>
    <row r="30" spans="1:8">
      <c r="A30" s="309"/>
      <c r="B30" s="314"/>
      <c r="C30" s="37"/>
      <c r="E30" s="44" t="s">
        <v>1435</v>
      </c>
      <c r="G30" s="354"/>
      <c r="H30" s="47"/>
    </row>
    <row r="31" spans="1:8">
      <c r="A31" s="309"/>
      <c r="B31" s="314"/>
      <c r="C31" s="82">
        <v>1705</v>
      </c>
      <c r="D31" s="80" t="s">
        <v>59</v>
      </c>
      <c r="E31" s="44" t="s">
        <v>1436</v>
      </c>
      <c r="G31" s="354"/>
      <c r="H31" s="47"/>
    </row>
    <row r="32" spans="1:8">
      <c r="A32" s="309"/>
      <c r="B32" s="314"/>
      <c r="C32" s="82">
        <v>1701</v>
      </c>
      <c r="D32" s="80" t="s">
        <v>61</v>
      </c>
      <c r="E32" s="44" t="s">
        <v>1437</v>
      </c>
      <c r="G32" s="354"/>
      <c r="H32" s="47"/>
    </row>
    <row r="33" spans="1:8">
      <c r="A33" s="309"/>
      <c r="B33" s="314"/>
      <c r="C33" s="37">
        <v>1702</v>
      </c>
      <c r="D33" s="43" t="s">
        <v>63</v>
      </c>
      <c r="E33" s="44" t="s">
        <v>1438</v>
      </c>
      <c r="G33" s="354"/>
      <c r="H33" s="47"/>
    </row>
    <row r="34" spans="1:8">
      <c r="A34" s="309"/>
      <c r="B34" s="314"/>
      <c r="C34" s="37"/>
      <c r="E34" s="44" t="s">
        <v>1439</v>
      </c>
      <c r="G34" s="354"/>
      <c r="H34" s="47"/>
    </row>
    <row r="35" spans="1:8">
      <c r="A35" s="309"/>
      <c r="B35" s="314"/>
      <c r="C35" s="37"/>
      <c r="E35" s="44" t="s">
        <v>1440</v>
      </c>
      <c r="G35" s="354"/>
      <c r="H35" s="47"/>
    </row>
    <row r="36" spans="1:8">
      <c r="A36" s="309"/>
      <c r="B36" s="314"/>
      <c r="C36" s="37"/>
      <c r="E36" s="44" t="s">
        <v>1441</v>
      </c>
      <c r="G36" s="354"/>
      <c r="H36" s="47"/>
    </row>
    <row r="37" spans="1:8">
      <c r="A37" s="309"/>
      <c r="B37" s="314"/>
      <c r="C37" s="37"/>
      <c r="E37" s="44" t="s">
        <v>1442</v>
      </c>
      <c r="G37" s="354"/>
      <c r="H37" s="47"/>
    </row>
    <row r="38" spans="1:8">
      <c r="A38" s="309"/>
      <c r="B38" s="314"/>
      <c r="C38" s="37">
        <v>1703</v>
      </c>
      <c r="D38" s="43" t="s">
        <v>74</v>
      </c>
      <c r="E38" s="47"/>
      <c r="G38" s="354"/>
      <c r="H38" s="47"/>
    </row>
    <row r="39" spans="1:8">
      <c r="A39" s="309"/>
      <c r="B39" s="314"/>
      <c r="C39" s="37"/>
      <c r="D39" s="47"/>
      <c r="E39" s="44" t="s">
        <v>1443</v>
      </c>
      <c r="G39" s="354"/>
      <c r="H39" s="47"/>
    </row>
    <row r="40" spans="1:8">
      <c r="A40" s="309"/>
      <c r="B40" s="314"/>
      <c r="C40" s="37"/>
      <c r="D40" s="47"/>
      <c r="E40" s="44" t="s">
        <v>1444</v>
      </c>
      <c r="G40" s="354"/>
      <c r="H40" s="47"/>
    </row>
    <row r="41" spans="1:8">
      <c r="A41" s="309"/>
      <c r="B41" s="314"/>
      <c r="C41" s="37"/>
      <c r="E41" s="44" t="s">
        <v>1445</v>
      </c>
      <c r="G41" s="354"/>
      <c r="H41" s="47"/>
    </row>
    <row r="42" spans="1:8">
      <c r="A42" s="309"/>
      <c r="B42" s="314"/>
      <c r="C42" s="37"/>
      <c r="E42" s="44" t="s">
        <v>1446</v>
      </c>
      <c r="G42" s="354"/>
      <c r="H42" s="47"/>
    </row>
    <row r="43" spans="1:8">
      <c r="A43" s="309"/>
      <c r="B43" s="314"/>
      <c r="C43" s="37"/>
      <c r="E43" s="44" t="s">
        <v>1447</v>
      </c>
      <c r="G43" s="354"/>
      <c r="H43" s="47"/>
    </row>
    <row r="44" spans="1:8">
      <c r="A44" s="309"/>
      <c r="B44" s="314"/>
      <c r="C44" s="37"/>
      <c r="E44" s="44" t="s">
        <v>1448</v>
      </c>
      <c r="G44" s="354"/>
      <c r="H44" s="47"/>
    </row>
    <row r="45" spans="1:8">
      <c r="A45" s="309"/>
      <c r="B45" s="314"/>
      <c r="C45" s="37"/>
      <c r="E45" s="44" t="s">
        <v>1449</v>
      </c>
      <c r="G45" s="354"/>
      <c r="H45" s="47"/>
    </row>
    <row r="46" spans="1:8">
      <c r="A46" s="309"/>
      <c r="B46" s="314"/>
      <c r="C46" s="82">
        <v>1704</v>
      </c>
      <c r="D46" s="80" t="s">
        <v>89</v>
      </c>
      <c r="E46" s="44" t="s">
        <v>1450</v>
      </c>
      <c r="G46" s="354"/>
      <c r="H46" s="47"/>
    </row>
    <row r="47" spans="1:8">
      <c r="A47" s="309"/>
      <c r="B47" s="314"/>
      <c r="C47" s="37"/>
      <c r="E47" s="44" t="s">
        <v>1451</v>
      </c>
      <c r="G47" s="354"/>
      <c r="H47" s="47"/>
    </row>
    <row r="48" spans="1:8">
      <c r="A48" s="309"/>
      <c r="B48" s="314"/>
      <c r="C48" s="37"/>
      <c r="E48" s="44" t="s">
        <v>1452</v>
      </c>
      <c r="G48" s="354"/>
      <c r="H48" s="47"/>
    </row>
    <row r="49" spans="1:8">
      <c r="A49" s="309"/>
      <c r="B49" s="314"/>
      <c r="C49" s="37">
        <v>1706</v>
      </c>
      <c r="D49" s="43" t="s">
        <v>95</v>
      </c>
      <c r="E49" s="47"/>
      <c r="G49" s="354"/>
      <c r="H49" s="47"/>
    </row>
    <row r="50" spans="1:8">
      <c r="A50" s="309"/>
      <c r="B50" s="314"/>
      <c r="C50" s="37"/>
      <c r="E50" s="44" t="s">
        <v>1453</v>
      </c>
      <c r="G50" s="354"/>
      <c r="H50" s="47"/>
    </row>
    <row r="51" spans="1:8">
      <c r="A51" s="309"/>
      <c r="B51" s="314"/>
      <c r="C51" s="91">
        <v>1707</v>
      </c>
      <c r="D51" s="92" t="s">
        <v>98</v>
      </c>
      <c r="E51" s="48" t="s">
        <v>1454</v>
      </c>
      <c r="G51" s="354"/>
      <c r="H51" s="47"/>
    </row>
    <row r="52" spans="1:8">
      <c r="A52" s="309"/>
      <c r="B52" s="314"/>
      <c r="C52" s="37">
        <v>1708</v>
      </c>
      <c r="D52" s="43" t="s">
        <v>100</v>
      </c>
      <c r="E52" s="44" t="s">
        <v>1455</v>
      </c>
      <c r="G52" s="354"/>
      <c r="H52" s="47"/>
    </row>
    <row r="53" spans="1:8">
      <c r="A53" s="309"/>
      <c r="B53" s="314"/>
      <c r="C53" s="37"/>
      <c r="E53" s="44" t="s">
        <v>1456</v>
      </c>
      <c r="G53" s="354"/>
      <c r="H53" s="47"/>
    </row>
    <row r="54" spans="1:8">
      <c r="A54" s="309"/>
      <c r="B54" s="314"/>
      <c r="C54" s="37">
        <v>1709</v>
      </c>
      <c r="D54" s="43" t="s">
        <v>104</v>
      </c>
      <c r="E54" s="48" t="s">
        <v>1457</v>
      </c>
      <c r="G54" s="354"/>
      <c r="H54" s="47"/>
    </row>
    <row r="55" spans="1:8">
      <c r="A55" s="309"/>
      <c r="B55" s="314"/>
      <c r="C55" s="37"/>
      <c r="E55" s="44" t="s">
        <v>1458</v>
      </c>
      <c r="G55" s="354"/>
      <c r="H55" s="47"/>
    </row>
    <row r="56" spans="1:8">
      <c r="A56" s="309"/>
      <c r="B56" s="314"/>
      <c r="C56" s="37">
        <v>1710</v>
      </c>
      <c r="D56" s="43" t="s">
        <v>108</v>
      </c>
      <c r="E56" s="47"/>
      <c r="G56" s="354"/>
      <c r="H56" s="47"/>
    </row>
    <row r="57" spans="1:8">
      <c r="A57" s="309"/>
      <c r="B57" s="314"/>
      <c r="C57" s="37"/>
      <c r="E57" s="44" t="s">
        <v>1459</v>
      </c>
      <c r="G57" s="354"/>
      <c r="H57" s="47"/>
    </row>
    <row r="58" spans="1:8">
      <c r="A58" s="309"/>
      <c r="B58" s="314"/>
      <c r="C58" s="37"/>
      <c r="E58" s="44" t="s">
        <v>1460</v>
      </c>
      <c r="G58" s="354"/>
      <c r="H58" s="47"/>
    </row>
    <row r="59" spans="1:8">
      <c r="A59" s="309"/>
      <c r="B59" s="314"/>
      <c r="C59" s="37"/>
      <c r="E59" s="44" t="s">
        <v>1461</v>
      </c>
      <c r="G59" s="354"/>
      <c r="H59" s="47"/>
    </row>
    <row r="60" spans="1:8">
      <c r="A60" s="309"/>
      <c r="B60" s="314"/>
      <c r="C60" s="37"/>
      <c r="E60" s="44" t="s">
        <v>1462</v>
      </c>
      <c r="G60" s="354"/>
      <c r="H60" s="47"/>
    </row>
    <row r="61" spans="1:8">
      <c r="A61" s="309"/>
      <c r="B61" s="314"/>
      <c r="C61" s="37">
        <v>1712</v>
      </c>
      <c r="D61" s="43" t="s">
        <v>120</v>
      </c>
      <c r="E61" s="47"/>
      <c r="G61" s="354"/>
      <c r="H61" s="47"/>
    </row>
    <row r="62" spans="1:8">
      <c r="A62" s="309"/>
      <c r="B62" s="314"/>
      <c r="C62" s="37"/>
      <c r="E62" s="44" t="s">
        <v>1464</v>
      </c>
      <c r="G62" s="354"/>
      <c r="H62" s="47"/>
    </row>
    <row r="63" spans="1:8">
      <c r="A63" s="309"/>
      <c r="B63" s="314"/>
      <c r="C63" s="37"/>
      <c r="D63" s="44" t="s">
        <v>1726</v>
      </c>
      <c r="E63" s="52" t="s">
        <v>1465</v>
      </c>
      <c r="G63" s="354"/>
      <c r="H63" s="336" t="s">
        <v>1466</v>
      </c>
    </row>
    <row r="64" spans="1:8">
      <c r="A64" s="309"/>
      <c r="B64" s="314"/>
      <c r="C64" s="37">
        <v>1711</v>
      </c>
      <c r="D64" s="43" t="s">
        <v>119</v>
      </c>
      <c r="E64" s="49" t="s">
        <v>1467</v>
      </c>
      <c r="G64" s="354"/>
      <c r="H64" s="336"/>
    </row>
    <row r="65" spans="1:9">
      <c r="A65" s="309"/>
      <c r="B65" s="314"/>
      <c r="C65" s="37"/>
      <c r="E65" s="50" t="s">
        <v>1468</v>
      </c>
      <c r="G65" s="354"/>
      <c r="H65" s="336"/>
    </row>
    <row r="66" spans="1:9">
      <c r="A66" s="309"/>
      <c r="B66" s="314"/>
      <c r="C66" s="37"/>
      <c r="E66" s="51" t="s">
        <v>1469</v>
      </c>
      <c r="G66" s="354"/>
      <c r="H66" s="336"/>
    </row>
    <row r="67" spans="1:9">
      <c r="A67" s="309"/>
      <c r="B67" s="317" t="s">
        <v>164</v>
      </c>
      <c r="C67" s="37">
        <v>1900</v>
      </c>
      <c r="D67" s="43" t="s">
        <v>165</v>
      </c>
      <c r="E67" s="47"/>
      <c r="H67" s="47"/>
    </row>
    <row r="68" spans="1:9">
      <c r="A68" s="309"/>
      <c r="B68" s="314"/>
      <c r="C68" s="37">
        <v>1901</v>
      </c>
      <c r="D68" s="43" t="s">
        <v>166</v>
      </c>
    </row>
    <row r="69" spans="1:9">
      <c r="A69" s="309"/>
      <c r="B69" s="314"/>
      <c r="C69" s="37">
        <v>1902</v>
      </c>
      <c r="D69" s="43" t="s">
        <v>167</v>
      </c>
    </row>
    <row r="70" spans="1:9">
      <c r="A70" s="309"/>
      <c r="B70" s="314"/>
      <c r="C70" s="37">
        <v>1910</v>
      </c>
      <c r="D70" s="43" t="s">
        <v>168</v>
      </c>
    </row>
    <row r="71" spans="1:9">
      <c r="A71" s="309"/>
      <c r="B71" s="314"/>
      <c r="C71" s="37">
        <v>1903</v>
      </c>
      <c r="D71" s="43" t="s">
        <v>169</v>
      </c>
    </row>
    <row r="72" spans="1:9">
      <c r="A72" s="309"/>
      <c r="B72" s="314"/>
      <c r="C72" s="37">
        <v>1904</v>
      </c>
      <c r="D72" s="43" t="s">
        <v>170</v>
      </c>
    </row>
    <row r="73" spans="1:9">
      <c r="A73" s="309"/>
      <c r="B73" s="314"/>
      <c r="C73" s="37">
        <v>1905</v>
      </c>
      <c r="D73" s="43" t="s">
        <v>171</v>
      </c>
    </row>
    <row r="74" spans="1:9">
      <c r="A74" s="309"/>
      <c r="B74" s="314"/>
      <c r="C74" s="37">
        <v>1906</v>
      </c>
      <c r="D74" s="43" t="s">
        <v>172</v>
      </c>
    </row>
    <row r="75" spans="1:9">
      <c r="A75" s="309"/>
      <c r="B75" s="314"/>
      <c r="C75" s="37">
        <v>1907</v>
      </c>
      <c r="D75" s="43" t="s">
        <v>173</v>
      </c>
    </row>
    <row r="76" spans="1:9" s="34" customFormat="1">
      <c r="A76" s="309"/>
      <c r="B76" s="314"/>
      <c r="C76" s="91">
        <v>1908</v>
      </c>
      <c r="D76" s="92" t="s">
        <v>174</v>
      </c>
      <c r="E76" s="84" t="s">
        <v>1521</v>
      </c>
      <c r="F76" s="68"/>
      <c r="G76" s="69"/>
      <c r="H76" s="69"/>
      <c r="I76" s="69"/>
    </row>
    <row r="77" spans="1:9">
      <c r="A77" s="309"/>
      <c r="B77" s="314"/>
      <c r="C77" s="37">
        <v>1909</v>
      </c>
      <c r="D77" s="43" t="s">
        <v>175</v>
      </c>
    </row>
    <row r="78" spans="1:9">
      <c r="A78" s="309"/>
      <c r="B78" s="314"/>
      <c r="C78" s="37">
        <v>1911</v>
      </c>
      <c r="D78" s="43" t="s">
        <v>176</v>
      </c>
    </row>
    <row r="79" spans="1:9">
      <c r="A79" s="309"/>
      <c r="B79" s="314"/>
      <c r="C79" s="37">
        <v>1912</v>
      </c>
      <c r="D79" s="43" t="s">
        <v>177</v>
      </c>
    </row>
    <row r="80" spans="1:9">
      <c r="A80" s="309"/>
      <c r="B80" s="318"/>
      <c r="C80" s="37">
        <v>1913</v>
      </c>
      <c r="D80" s="43" t="s">
        <v>178</v>
      </c>
    </row>
    <row r="81" spans="1:4">
      <c r="A81" s="309"/>
      <c r="B81" s="314" t="s">
        <v>179</v>
      </c>
      <c r="C81" s="37">
        <v>2100</v>
      </c>
      <c r="D81" s="43" t="s">
        <v>180</v>
      </c>
    </row>
    <row r="82" spans="1:4">
      <c r="A82" s="309"/>
      <c r="B82" s="314"/>
      <c r="C82" s="37">
        <v>2101</v>
      </c>
      <c r="D82" s="43" t="s">
        <v>181</v>
      </c>
    </row>
    <row r="83" spans="1:4">
      <c r="A83" s="309"/>
      <c r="B83" s="314"/>
      <c r="C83" s="37">
        <v>2102</v>
      </c>
      <c r="D83" s="43" t="s">
        <v>182</v>
      </c>
    </row>
    <row r="84" spans="1:4">
      <c r="A84" s="309"/>
      <c r="B84" s="314"/>
      <c r="C84" s="37">
        <v>2103</v>
      </c>
      <c r="D84" s="43" t="s">
        <v>183</v>
      </c>
    </row>
    <row r="85" spans="1:4">
      <c r="A85" s="309"/>
      <c r="B85" s="314"/>
      <c r="C85" s="37">
        <v>2104</v>
      </c>
      <c r="D85" s="43" t="s">
        <v>184</v>
      </c>
    </row>
    <row r="86" spans="1:4">
      <c r="A86" s="309"/>
      <c r="B86" s="314"/>
      <c r="C86" s="37">
        <v>2105</v>
      </c>
      <c r="D86" s="43" t="s">
        <v>185</v>
      </c>
    </row>
    <row r="87" spans="1:4">
      <c r="A87" s="308"/>
      <c r="B87" s="351" t="s">
        <v>186</v>
      </c>
      <c r="C87" s="178">
        <v>2200</v>
      </c>
      <c r="D87" s="43" t="s">
        <v>187</v>
      </c>
    </row>
    <row r="88" spans="1:4">
      <c r="A88" s="308"/>
      <c r="B88" s="351"/>
      <c r="C88" s="178">
        <v>2201</v>
      </c>
      <c r="D88" s="43" t="s">
        <v>188</v>
      </c>
    </row>
    <row r="89" spans="1:4">
      <c r="A89" s="308"/>
      <c r="B89" s="351"/>
      <c r="C89" s="178">
        <v>2202</v>
      </c>
      <c r="D89" s="43" t="s">
        <v>189</v>
      </c>
    </row>
    <row r="90" spans="1:4">
      <c r="A90" s="308"/>
      <c r="B90" s="351"/>
      <c r="C90" s="178">
        <v>2203</v>
      </c>
      <c r="D90" s="43" t="s">
        <v>190</v>
      </c>
    </row>
    <row r="91" spans="1:4">
      <c r="A91" s="308"/>
      <c r="B91" s="351"/>
      <c r="C91" s="178">
        <v>2204</v>
      </c>
      <c r="D91" s="43" t="s">
        <v>191</v>
      </c>
    </row>
    <row r="92" spans="1:4">
      <c r="A92" s="308"/>
      <c r="B92" s="351"/>
      <c r="C92" s="178">
        <v>2205</v>
      </c>
      <c r="D92" s="43" t="s">
        <v>192</v>
      </c>
    </row>
    <row r="93" spans="1:4">
      <c r="A93" s="308"/>
      <c r="B93" s="351"/>
      <c r="C93" s="178">
        <v>2206</v>
      </c>
      <c r="D93" s="43" t="s">
        <v>193</v>
      </c>
    </row>
    <row r="94" spans="1:4">
      <c r="A94" s="308"/>
      <c r="B94" s="351"/>
      <c r="C94" s="178">
        <v>2207</v>
      </c>
      <c r="D94" s="43" t="s">
        <v>194</v>
      </c>
    </row>
    <row r="95" spans="1:4">
      <c r="A95" s="308"/>
      <c r="B95" s="351"/>
      <c r="C95" s="178">
        <v>2208</v>
      </c>
      <c r="D95" s="43" t="s">
        <v>196</v>
      </c>
    </row>
    <row r="96" spans="1:4">
      <c r="A96" s="308"/>
      <c r="B96" s="351"/>
      <c r="C96" s="178">
        <v>2209</v>
      </c>
      <c r="D96" s="43" t="s">
        <v>202</v>
      </c>
    </row>
    <row r="97" spans="1:6">
      <c r="A97" s="308"/>
      <c r="B97" s="351"/>
      <c r="C97" s="178">
        <v>2210</v>
      </c>
      <c r="D97" s="43" t="s">
        <v>203</v>
      </c>
    </row>
    <row r="98" spans="1:6">
      <c r="A98" s="308"/>
      <c r="B98" s="351"/>
      <c r="C98" s="178">
        <v>2211</v>
      </c>
      <c r="D98" s="43" t="s">
        <v>204</v>
      </c>
    </row>
    <row r="99" spans="1:6">
      <c r="A99" s="308"/>
      <c r="B99" s="351"/>
      <c r="C99" s="178">
        <v>2212</v>
      </c>
      <c r="D99" s="43" t="s">
        <v>205</v>
      </c>
    </row>
    <row r="100" spans="1:6">
      <c r="A100" s="308"/>
      <c r="B100" s="351"/>
      <c r="C100" s="178">
        <v>2213</v>
      </c>
      <c r="D100" s="43" t="s">
        <v>206</v>
      </c>
    </row>
    <row r="101" spans="1:6">
      <c r="A101" s="308"/>
      <c r="B101" s="351"/>
      <c r="C101" s="178">
        <v>2214</v>
      </c>
      <c r="D101" s="43" t="s">
        <v>207</v>
      </c>
      <c r="E101" s="47"/>
      <c r="F101" s="47"/>
    </row>
    <row r="102" spans="1:6">
      <c r="A102" s="308"/>
      <c r="B102" s="351"/>
      <c r="C102" s="178">
        <v>2215</v>
      </c>
      <c r="D102" s="43" t="s">
        <v>208</v>
      </c>
      <c r="E102" s="47"/>
      <c r="F102" s="47"/>
    </row>
    <row r="103" spans="1:6">
      <c r="A103" s="308"/>
      <c r="B103" s="351"/>
      <c r="C103" s="178">
        <v>2216</v>
      </c>
      <c r="D103" s="43" t="s">
        <v>209</v>
      </c>
      <c r="E103" s="47"/>
      <c r="F103" s="47"/>
    </row>
    <row r="104" spans="1:6">
      <c r="A104" s="309"/>
      <c r="B104" s="314" t="s">
        <v>210</v>
      </c>
      <c r="C104" s="37">
        <v>2300</v>
      </c>
      <c r="D104" s="43" t="s">
        <v>211</v>
      </c>
      <c r="E104" s="47"/>
      <c r="F104" s="47"/>
    </row>
    <row r="105" spans="1:6">
      <c r="A105" s="309"/>
      <c r="B105" s="314"/>
      <c r="C105" s="37">
        <v>2301</v>
      </c>
      <c r="D105" s="43" t="s">
        <v>213</v>
      </c>
      <c r="E105" s="47"/>
      <c r="F105" s="47"/>
    </row>
    <row r="106" spans="1:6">
      <c r="A106" s="309"/>
      <c r="B106" s="314"/>
      <c r="C106" s="37">
        <v>2302</v>
      </c>
      <c r="D106" s="43" t="s">
        <v>214</v>
      </c>
      <c r="E106" s="47"/>
      <c r="F106" s="47"/>
    </row>
    <row r="107" spans="1:6">
      <c r="A107" s="309"/>
      <c r="B107" s="314"/>
      <c r="C107" s="37">
        <v>2303</v>
      </c>
      <c r="D107" s="43" t="s">
        <v>215</v>
      </c>
      <c r="E107" s="47"/>
      <c r="F107" s="47"/>
    </row>
    <row r="108" spans="1:6">
      <c r="A108" s="309"/>
      <c r="B108" s="314"/>
      <c r="C108" s="37">
        <v>2304</v>
      </c>
      <c r="D108" s="43" t="s">
        <v>216</v>
      </c>
      <c r="E108" s="47"/>
      <c r="F108" s="47"/>
    </row>
    <row r="109" spans="1:6">
      <c r="A109" s="309"/>
      <c r="B109" s="314"/>
      <c r="C109" s="37">
        <v>2305</v>
      </c>
      <c r="D109" s="43" t="s">
        <v>217</v>
      </c>
      <c r="E109" s="47"/>
      <c r="F109" s="47"/>
    </row>
    <row r="110" spans="1:6">
      <c r="A110" s="309"/>
      <c r="B110" s="314"/>
      <c r="C110" s="37">
        <v>2306</v>
      </c>
      <c r="D110" s="43" t="s">
        <v>218</v>
      </c>
      <c r="E110" s="47"/>
      <c r="F110" s="47"/>
    </row>
    <row r="111" spans="1:6">
      <c r="A111" s="309"/>
      <c r="B111" s="314"/>
      <c r="C111" s="37">
        <v>2307</v>
      </c>
      <c r="D111" s="43" t="s">
        <v>219</v>
      </c>
      <c r="E111" s="47"/>
      <c r="F111" s="47"/>
    </row>
    <row r="112" spans="1:6">
      <c r="A112" s="309"/>
      <c r="B112" s="314"/>
      <c r="C112" s="37">
        <v>2308</v>
      </c>
      <c r="D112" s="43" t="s">
        <v>220</v>
      </c>
      <c r="E112" s="47"/>
      <c r="F112" s="47"/>
    </row>
    <row r="113" spans="1:7">
      <c r="A113" s="309"/>
      <c r="B113" s="314"/>
      <c r="C113" s="37">
        <v>2309</v>
      </c>
      <c r="D113" s="43" t="s">
        <v>221</v>
      </c>
      <c r="E113" s="47"/>
      <c r="F113" s="47"/>
    </row>
    <row r="114" spans="1:7">
      <c r="A114" s="309"/>
      <c r="B114" s="314"/>
      <c r="C114" s="37">
        <v>2310</v>
      </c>
      <c r="D114" s="43" t="s">
        <v>222</v>
      </c>
      <c r="E114" s="47"/>
      <c r="F114" s="47"/>
    </row>
    <row r="115" spans="1:7">
      <c r="A115" s="309"/>
      <c r="B115" s="314"/>
      <c r="C115" s="37">
        <v>2311</v>
      </c>
      <c r="D115" s="43" t="s">
        <v>223</v>
      </c>
      <c r="E115" s="47"/>
      <c r="F115" s="47"/>
    </row>
    <row r="116" spans="1:7">
      <c r="A116" s="309"/>
      <c r="B116" s="314"/>
      <c r="C116" s="37">
        <v>2312</v>
      </c>
      <c r="D116" s="43" t="s">
        <v>224</v>
      </c>
      <c r="E116" s="47"/>
      <c r="F116" s="47"/>
    </row>
    <row r="117" spans="1:7">
      <c r="A117" s="308"/>
      <c r="B117" s="317" t="s">
        <v>225</v>
      </c>
      <c r="C117" s="178">
        <v>2500</v>
      </c>
      <c r="D117" s="43" t="s">
        <v>226</v>
      </c>
      <c r="E117" s="47"/>
      <c r="F117" s="47"/>
    </row>
    <row r="118" spans="1:7">
      <c r="A118" s="308"/>
      <c r="B118" s="314"/>
      <c r="C118" s="178">
        <v>2501</v>
      </c>
      <c r="D118" s="43" t="s">
        <v>227</v>
      </c>
      <c r="E118" s="47"/>
      <c r="F118" s="47"/>
    </row>
    <row r="119" spans="1:7">
      <c r="A119" s="308"/>
      <c r="B119" s="314"/>
      <c r="C119" s="178">
        <v>2502</v>
      </c>
      <c r="D119" s="43" t="s">
        <v>228</v>
      </c>
      <c r="E119" s="47"/>
      <c r="F119" s="47"/>
    </row>
    <row r="120" spans="1:7">
      <c r="A120" s="308"/>
      <c r="B120" s="314"/>
      <c r="C120" s="178">
        <v>2503</v>
      </c>
      <c r="D120" s="43" t="s">
        <v>229</v>
      </c>
      <c r="E120" s="47"/>
      <c r="F120" s="47"/>
    </row>
    <row r="121" spans="1:7">
      <c r="A121" s="308"/>
      <c r="B121" s="314"/>
      <c r="C121" s="178">
        <v>2504</v>
      </c>
      <c r="D121" s="43" t="s">
        <v>230</v>
      </c>
      <c r="E121" s="47"/>
      <c r="F121" s="47"/>
    </row>
    <row r="122" spans="1:7">
      <c r="A122" s="308"/>
      <c r="B122" s="314"/>
      <c r="C122" s="178">
        <v>2505</v>
      </c>
      <c r="D122" s="43" t="s">
        <v>231</v>
      </c>
      <c r="E122" s="47"/>
      <c r="F122" s="47"/>
    </row>
    <row r="123" spans="1:7">
      <c r="A123" s="308"/>
      <c r="B123" s="314"/>
      <c r="C123" s="178">
        <v>2506</v>
      </c>
      <c r="D123" s="43" t="s">
        <v>232</v>
      </c>
      <c r="E123" s="47"/>
      <c r="F123" s="47"/>
    </row>
    <row r="124" spans="1:7">
      <c r="A124" s="308"/>
      <c r="B124" s="314"/>
      <c r="C124" s="178">
        <v>2507</v>
      </c>
      <c r="D124" s="43" t="s">
        <v>233</v>
      </c>
      <c r="E124" s="47"/>
      <c r="F124" s="47"/>
    </row>
    <row r="125" spans="1:7">
      <c r="A125" s="308"/>
      <c r="B125" s="318"/>
      <c r="C125" s="178">
        <v>2508</v>
      </c>
      <c r="D125" s="43" t="s">
        <v>234</v>
      </c>
      <c r="E125" s="47"/>
      <c r="F125" s="47"/>
    </row>
    <row r="126" spans="1:7">
      <c r="A126" s="309"/>
      <c r="B126" s="314" t="s">
        <v>235</v>
      </c>
      <c r="C126" s="97">
        <v>2600</v>
      </c>
      <c r="D126" s="93" t="s">
        <v>236</v>
      </c>
      <c r="E126" s="53" t="s">
        <v>1470</v>
      </c>
      <c r="G126" s="329" t="s">
        <v>1471</v>
      </c>
    </row>
    <row r="127" spans="1:7">
      <c r="A127" s="309"/>
      <c r="B127" s="314"/>
      <c r="C127" s="37">
        <v>2601</v>
      </c>
      <c r="D127" s="43" t="s">
        <v>238</v>
      </c>
      <c r="G127" s="329"/>
    </row>
    <row r="128" spans="1:7">
      <c r="A128" s="309"/>
      <c r="B128" s="314"/>
      <c r="C128" s="37">
        <v>2602</v>
      </c>
      <c r="D128" s="43" t="s">
        <v>239</v>
      </c>
      <c r="G128" s="329"/>
    </row>
    <row r="129" spans="1:7">
      <c r="A129" s="309"/>
      <c r="B129" s="314"/>
      <c r="C129" s="37"/>
      <c r="E129" s="53" t="s">
        <v>1472</v>
      </c>
      <c r="G129" s="329"/>
    </row>
    <row r="130" spans="1:7">
      <c r="A130" s="309"/>
      <c r="B130" s="314"/>
      <c r="C130" s="37"/>
      <c r="E130" s="53" t="s">
        <v>1473</v>
      </c>
      <c r="G130" s="329"/>
    </row>
    <row r="131" spans="1:7">
      <c r="A131" s="309"/>
      <c r="B131" s="314"/>
      <c r="C131" s="37"/>
      <c r="E131" s="53" t="s">
        <v>1474</v>
      </c>
      <c r="G131" s="329"/>
    </row>
    <row r="132" spans="1:7">
      <c r="A132" s="309"/>
      <c r="B132" s="314"/>
      <c r="C132" s="37"/>
      <c r="E132" s="53" t="s">
        <v>1475</v>
      </c>
      <c r="G132" s="329"/>
    </row>
    <row r="133" spans="1:7">
      <c r="A133" s="309"/>
      <c r="B133" s="314"/>
      <c r="C133" s="37"/>
      <c r="E133" s="53" t="s">
        <v>1476</v>
      </c>
      <c r="G133" s="329"/>
    </row>
    <row r="134" spans="1:7">
      <c r="A134" s="309"/>
      <c r="B134" s="314"/>
      <c r="C134" s="37">
        <v>2603</v>
      </c>
      <c r="D134" s="43" t="s">
        <v>251</v>
      </c>
      <c r="G134" s="329"/>
    </row>
    <row r="135" spans="1:7">
      <c r="A135" s="309"/>
      <c r="B135" s="314"/>
      <c r="C135" s="37"/>
      <c r="E135" s="53" t="s">
        <v>1477</v>
      </c>
      <c r="G135" s="329"/>
    </row>
    <row r="136" spans="1:7">
      <c r="A136" s="309"/>
      <c r="B136" s="314"/>
      <c r="C136" s="37"/>
      <c r="E136" s="53" t="s">
        <v>1478</v>
      </c>
      <c r="G136" s="329"/>
    </row>
    <row r="137" spans="1:7">
      <c r="A137" s="309"/>
      <c r="B137" s="314"/>
      <c r="C137" s="37"/>
      <c r="E137" s="53" t="s">
        <v>1479</v>
      </c>
      <c r="G137" s="329"/>
    </row>
    <row r="138" spans="1:7">
      <c r="A138" s="309"/>
      <c r="B138" s="314"/>
      <c r="C138" s="37">
        <v>2604</v>
      </c>
      <c r="D138" s="43" t="s">
        <v>259</v>
      </c>
      <c r="G138" s="329"/>
    </row>
    <row r="139" spans="1:7">
      <c r="A139" s="309"/>
      <c r="B139" s="314"/>
      <c r="C139" s="37">
        <v>2605</v>
      </c>
      <c r="D139" s="43" t="s">
        <v>260</v>
      </c>
      <c r="G139" s="329"/>
    </row>
    <row r="140" spans="1:7">
      <c r="A140" s="309"/>
      <c r="B140" s="314"/>
      <c r="C140" s="97">
        <v>2606</v>
      </c>
      <c r="D140" s="93" t="s">
        <v>261</v>
      </c>
      <c r="E140" s="53" t="s">
        <v>1480</v>
      </c>
      <c r="G140" s="329"/>
    </row>
    <row r="141" spans="1:7">
      <c r="A141" s="309"/>
      <c r="B141" s="314"/>
      <c r="C141" s="82">
        <v>2607</v>
      </c>
      <c r="D141" s="80" t="s">
        <v>263</v>
      </c>
      <c r="G141" s="329"/>
    </row>
    <row r="142" spans="1:7">
      <c r="A142" s="309"/>
      <c r="B142" s="314"/>
      <c r="C142" s="37"/>
      <c r="E142" s="53" t="s">
        <v>1481</v>
      </c>
      <c r="G142" s="329"/>
    </row>
    <row r="143" spans="1:7">
      <c r="A143" s="309"/>
      <c r="B143" s="314"/>
      <c r="C143" s="37">
        <v>2608</v>
      </c>
      <c r="D143" s="43" t="s">
        <v>265</v>
      </c>
      <c r="G143" s="329"/>
    </row>
    <row r="144" spans="1:7">
      <c r="A144" s="309"/>
      <c r="B144" s="314"/>
      <c r="C144" s="37"/>
      <c r="E144" s="53" t="s">
        <v>1482</v>
      </c>
      <c r="G144" s="329"/>
    </row>
    <row r="145" spans="1:9">
      <c r="A145" s="309"/>
      <c r="B145" s="314"/>
      <c r="C145" s="37"/>
      <c r="E145" s="53" t="s">
        <v>1483</v>
      </c>
      <c r="G145" s="329"/>
    </row>
    <row r="146" spans="1:9">
      <c r="A146" s="309"/>
      <c r="B146" s="314"/>
      <c r="C146" s="37"/>
      <c r="E146" s="53" t="s">
        <v>1484</v>
      </c>
      <c r="G146" s="329"/>
    </row>
    <row r="147" spans="1:9">
      <c r="A147" s="309"/>
      <c r="B147" s="314"/>
      <c r="C147" s="37"/>
      <c r="E147" s="53" t="s">
        <v>1485</v>
      </c>
      <c r="G147" s="329"/>
    </row>
    <row r="148" spans="1:9">
      <c r="A148" s="309"/>
      <c r="B148" s="314"/>
      <c r="C148" s="37"/>
      <c r="E148" s="53" t="s">
        <v>1486</v>
      </c>
      <c r="G148" s="329"/>
    </row>
    <row r="149" spans="1:9">
      <c r="A149" s="309"/>
      <c r="B149" s="314"/>
      <c r="C149" s="37"/>
      <c r="E149" s="53" t="s">
        <v>1487</v>
      </c>
      <c r="G149" s="329"/>
    </row>
    <row r="150" spans="1:9">
      <c r="A150" s="309"/>
      <c r="B150" s="314"/>
      <c r="C150" s="37"/>
      <c r="E150" s="54" t="s">
        <v>1488</v>
      </c>
      <c r="G150" s="329"/>
    </row>
    <row r="151" spans="1:9">
      <c r="A151" s="309"/>
      <c r="B151" s="314"/>
      <c r="C151" s="97">
        <v>2609</v>
      </c>
      <c r="D151" s="93" t="s">
        <v>282</v>
      </c>
      <c r="E151" s="53" t="s">
        <v>1489</v>
      </c>
      <c r="G151" s="329"/>
    </row>
    <row r="152" spans="1:9" s="34" customFormat="1" ht="25.5" customHeight="1">
      <c r="A152" s="309"/>
      <c r="B152" s="314"/>
      <c r="C152" s="98">
        <v>2610</v>
      </c>
      <c r="D152" s="94" t="s">
        <v>284</v>
      </c>
      <c r="E152" s="55" t="s">
        <v>1727</v>
      </c>
      <c r="F152" s="68"/>
      <c r="G152" s="329"/>
      <c r="H152" s="45" t="s">
        <v>1491</v>
      </c>
      <c r="I152" s="72" t="s">
        <v>1491</v>
      </c>
    </row>
    <row r="153" spans="1:9">
      <c r="A153" s="309"/>
      <c r="B153" s="314"/>
      <c r="C153" s="37">
        <v>2611</v>
      </c>
      <c r="D153" s="43" t="s">
        <v>287</v>
      </c>
      <c r="G153" s="329"/>
    </row>
    <row r="154" spans="1:9">
      <c r="A154" s="309"/>
      <c r="B154" s="314"/>
      <c r="C154" s="37"/>
      <c r="E154" s="53" t="s">
        <v>1492</v>
      </c>
      <c r="G154" s="329"/>
    </row>
    <row r="155" spans="1:9">
      <c r="A155" s="309"/>
      <c r="B155" s="314"/>
      <c r="C155" s="37"/>
      <c r="E155" s="53" t="s">
        <v>1493</v>
      </c>
      <c r="G155" s="329"/>
    </row>
    <row r="156" spans="1:9">
      <c r="A156" s="309"/>
      <c r="B156" s="314"/>
      <c r="C156" s="97">
        <v>2612</v>
      </c>
      <c r="D156" s="93" t="s">
        <v>75</v>
      </c>
      <c r="E156" s="53" t="s">
        <v>1494</v>
      </c>
      <c r="G156" s="329"/>
    </row>
    <row r="157" spans="1:9">
      <c r="A157" s="309"/>
      <c r="B157" s="314"/>
      <c r="C157" s="82">
        <v>2613</v>
      </c>
      <c r="D157" s="80" t="s">
        <v>293</v>
      </c>
      <c r="E157" s="53" t="s">
        <v>1495</v>
      </c>
      <c r="G157" s="329"/>
    </row>
    <row r="158" spans="1:9">
      <c r="A158" s="309"/>
      <c r="B158" s="314"/>
      <c r="C158" s="37"/>
      <c r="E158" s="53" t="s">
        <v>1496</v>
      </c>
      <c r="G158" s="329"/>
    </row>
    <row r="159" spans="1:9">
      <c r="A159" s="309"/>
      <c r="B159" s="314"/>
      <c r="C159" s="37">
        <v>2614</v>
      </c>
      <c r="D159" s="43" t="s">
        <v>321</v>
      </c>
      <c r="G159" s="329"/>
    </row>
    <row r="160" spans="1:9">
      <c r="A160" s="309"/>
      <c r="B160" s="314"/>
      <c r="C160" s="37"/>
      <c r="E160" s="53" t="s">
        <v>1497</v>
      </c>
      <c r="G160" s="329"/>
    </row>
    <row r="161" spans="1:7">
      <c r="A161" s="309"/>
      <c r="B161" s="314"/>
      <c r="C161" s="37"/>
      <c r="E161" s="53" t="s">
        <v>1498</v>
      </c>
      <c r="G161" s="329"/>
    </row>
    <row r="162" spans="1:7">
      <c r="A162" s="309"/>
      <c r="B162" s="314"/>
      <c r="C162" s="37"/>
      <c r="E162" s="53" t="s">
        <v>1499</v>
      </c>
      <c r="G162" s="329"/>
    </row>
    <row r="163" spans="1:7">
      <c r="A163" s="309"/>
      <c r="B163" s="314"/>
      <c r="C163" s="37"/>
      <c r="E163" s="53" t="s">
        <v>1500</v>
      </c>
      <c r="G163" s="329"/>
    </row>
    <row r="164" spans="1:7">
      <c r="A164" s="309"/>
      <c r="B164" s="314"/>
      <c r="C164" s="37"/>
      <c r="E164" s="53" t="s">
        <v>1501</v>
      </c>
      <c r="G164" s="329"/>
    </row>
    <row r="165" spans="1:7">
      <c r="A165" s="309"/>
      <c r="B165" s="314"/>
      <c r="C165" s="37"/>
      <c r="E165" s="53" t="s">
        <v>1502</v>
      </c>
      <c r="G165" s="329"/>
    </row>
    <row r="166" spans="1:7">
      <c r="A166" s="309"/>
      <c r="B166" s="314"/>
      <c r="C166" s="37"/>
      <c r="E166" s="53" t="s">
        <v>1503</v>
      </c>
      <c r="G166" s="329"/>
    </row>
    <row r="167" spans="1:7">
      <c r="A167" s="309"/>
      <c r="B167" s="314"/>
      <c r="C167" s="37"/>
      <c r="E167" s="56" t="s">
        <v>1504</v>
      </c>
      <c r="G167" s="331" t="s">
        <v>1505</v>
      </c>
    </row>
    <row r="168" spans="1:7">
      <c r="A168" s="309"/>
      <c r="B168" s="314"/>
      <c r="C168" s="37"/>
      <c r="E168" s="56" t="s">
        <v>1506</v>
      </c>
      <c r="G168" s="331"/>
    </row>
    <row r="169" spans="1:7">
      <c r="A169" s="309"/>
      <c r="B169" s="314"/>
      <c r="C169" s="37"/>
      <c r="E169" s="56" t="s">
        <v>1507</v>
      </c>
      <c r="G169" s="331"/>
    </row>
    <row r="170" spans="1:7">
      <c r="A170" s="309"/>
      <c r="B170" s="314"/>
      <c r="C170" s="37"/>
      <c r="E170" s="56" t="s">
        <v>1508</v>
      </c>
      <c r="G170" s="331"/>
    </row>
    <row r="171" spans="1:7">
      <c r="A171" s="309"/>
      <c r="B171" s="314"/>
      <c r="C171" s="37"/>
      <c r="E171" s="56" t="s">
        <v>1509</v>
      </c>
      <c r="G171" s="331"/>
    </row>
    <row r="172" spans="1:7">
      <c r="A172" s="309"/>
      <c r="B172" s="314"/>
      <c r="C172" s="37"/>
      <c r="E172" s="56" t="s">
        <v>1510</v>
      </c>
      <c r="G172" s="331"/>
    </row>
    <row r="173" spans="1:7">
      <c r="A173" s="309"/>
      <c r="B173" s="317" t="s">
        <v>322</v>
      </c>
      <c r="C173" s="82">
        <v>3100</v>
      </c>
      <c r="D173" s="80" t="s">
        <v>323</v>
      </c>
      <c r="E173" s="57" t="s">
        <v>1511</v>
      </c>
      <c r="G173" s="333" t="s">
        <v>1512</v>
      </c>
    </row>
    <row r="174" spans="1:7">
      <c r="A174" s="309"/>
      <c r="B174" s="314"/>
      <c r="C174" s="37"/>
      <c r="E174" s="57" t="s">
        <v>1513</v>
      </c>
      <c r="G174" s="333"/>
    </row>
    <row r="175" spans="1:7">
      <c r="A175" s="309"/>
      <c r="B175" s="314"/>
      <c r="C175" s="37"/>
      <c r="E175" s="57" t="s">
        <v>1514</v>
      </c>
      <c r="G175" s="333"/>
    </row>
    <row r="176" spans="1:7">
      <c r="A176" s="309"/>
      <c r="B176" s="314"/>
      <c r="C176" s="37"/>
      <c r="E176" s="57" t="s">
        <v>1515</v>
      </c>
      <c r="G176" s="333"/>
    </row>
    <row r="177" spans="1:7">
      <c r="A177" s="309"/>
      <c r="B177" s="314"/>
      <c r="C177" s="37"/>
      <c r="E177" s="57" t="s">
        <v>1516</v>
      </c>
      <c r="G177" s="333"/>
    </row>
    <row r="178" spans="1:7">
      <c r="A178" s="309"/>
      <c r="B178" s="314"/>
      <c r="C178" s="37"/>
      <c r="E178" s="57" t="s">
        <v>1517</v>
      </c>
      <c r="G178" s="333"/>
    </row>
    <row r="179" spans="1:7">
      <c r="A179" s="309"/>
      <c r="B179" s="314"/>
      <c r="C179" s="37"/>
      <c r="E179" s="57" t="s">
        <v>1518</v>
      </c>
      <c r="G179" s="333"/>
    </row>
    <row r="180" spans="1:7">
      <c r="A180" s="309"/>
      <c r="B180" s="314"/>
      <c r="C180" s="37"/>
      <c r="E180" s="57" t="s">
        <v>1519</v>
      </c>
      <c r="G180" s="333"/>
    </row>
    <row r="181" spans="1:7">
      <c r="A181" s="309"/>
      <c r="B181" s="314"/>
      <c r="C181" s="37"/>
      <c r="E181" s="57" t="s">
        <v>1520</v>
      </c>
      <c r="G181" s="333"/>
    </row>
    <row r="182" spans="1:7">
      <c r="A182" s="309"/>
      <c r="B182" s="314"/>
      <c r="C182" s="37"/>
      <c r="E182" s="57" t="s">
        <v>1521</v>
      </c>
      <c r="G182" s="333"/>
    </row>
    <row r="183" spans="1:7">
      <c r="A183" s="309"/>
      <c r="B183" s="314"/>
      <c r="C183" s="37"/>
      <c r="E183" s="57" t="s">
        <v>1522</v>
      </c>
      <c r="G183" s="333"/>
    </row>
    <row r="184" spans="1:7">
      <c r="A184" s="309"/>
      <c r="B184" s="314"/>
      <c r="C184" s="37"/>
      <c r="E184" s="57" t="s">
        <v>1523</v>
      </c>
      <c r="G184" s="333"/>
    </row>
    <row r="185" spans="1:7">
      <c r="A185" s="309"/>
      <c r="B185" s="314"/>
      <c r="C185" s="37"/>
      <c r="E185" s="57" t="s">
        <v>1524</v>
      </c>
      <c r="G185" s="333"/>
    </row>
    <row r="186" spans="1:7">
      <c r="A186" s="309"/>
      <c r="B186" s="314"/>
      <c r="C186" s="37"/>
      <c r="E186" s="57" t="s">
        <v>1525</v>
      </c>
      <c r="G186" s="333"/>
    </row>
    <row r="187" spans="1:7">
      <c r="A187" s="309"/>
      <c r="B187" s="314"/>
      <c r="C187" s="37"/>
      <c r="E187" s="57" t="s">
        <v>1526</v>
      </c>
      <c r="G187" s="333"/>
    </row>
    <row r="188" spans="1:7">
      <c r="A188" s="309"/>
      <c r="B188" s="314"/>
      <c r="C188" s="37"/>
      <c r="E188" s="57" t="s">
        <v>1527</v>
      </c>
      <c r="G188" s="333"/>
    </row>
    <row r="189" spans="1:7">
      <c r="A189" s="309"/>
      <c r="B189" s="314"/>
      <c r="C189" s="37"/>
      <c r="E189" s="57" t="s">
        <v>1528</v>
      </c>
      <c r="G189" s="333"/>
    </row>
    <row r="190" spans="1:7">
      <c r="A190" s="309"/>
      <c r="B190" s="314"/>
      <c r="C190" s="37">
        <v>3102</v>
      </c>
      <c r="D190" s="43" t="s">
        <v>360</v>
      </c>
      <c r="G190" s="333"/>
    </row>
    <row r="191" spans="1:7">
      <c r="A191" s="309"/>
      <c r="B191" s="314"/>
      <c r="C191" s="82">
        <v>3105</v>
      </c>
      <c r="D191" s="80" t="s">
        <v>1529</v>
      </c>
      <c r="E191" s="57" t="s">
        <v>1530</v>
      </c>
      <c r="G191" s="333"/>
    </row>
    <row r="192" spans="1:7">
      <c r="A192" s="309"/>
      <c r="B192" s="314"/>
      <c r="C192" s="37">
        <v>3110</v>
      </c>
      <c r="D192" s="43" t="s">
        <v>363</v>
      </c>
      <c r="G192" s="333"/>
    </row>
    <row r="193" spans="1:7">
      <c r="A193" s="309"/>
      <c r="B193" s="314"/>
      <c r="C193" s="37">
        <v>3107</v>
      </c>
      <c r="D193" s="43" t="s">
        <v>364</v>
      </c>
      <c r="G193" s="333"/>
    </row>
    <row r="194" spans="1:7">
      <c r="A194" s="309"/>
      <c r="B194" s="314"/>
      <c r="C194" s="37"/>
      <c r="E194" s="57" t="s">
        <v>1531</v>
      </c>
      <c r="G194" s="333"/>
    </row>
    <row r="195" spans="1:7">
      <c r="A195" s="309"/>
      <c r="B195" s="314"/>
      <c r="C195" s="37"/>
      <c r="E195" s="57" t="s">
        <v>1532</v>
      </c>
      <c r="G195" s="333"/>
    </row>
    <row r="196" spans="1:7">
      <c r="A196" s="309"/>
      <c r="B196" s="314"/>
      <c r="C196" s="37"/>
      <c r="E196" s="57" t="s">
        <v>1533</v>
      </c>
      <c r="G196" s="333"/>
    </row>
    <row r="197" spans="1:7">
      <c r="A197" s="309"/>
      <c r="B197" s="314"/>
      <c r="C197" s="37">
        <v>3108</v>
      </c>
      <c r="D197" s="43" t="s">
        <v>372</v>
      </c>
      <c r="G197" s="333"/>
    </row>
    <row r="198" spans="1:7">
      <c r="A198" s="309"/>
      <c r="B198" s="314"/>
      <c r="C198" s="37">
        <v>3109</v>
      </c>
      <c r="D198" s="43" t="s">
        <v>373</v>
      </c>
      <c r="G198" s="333"/>
    </row>
    <row r="199" spans="1:7">
      <c r="A199" s="309"/>
      <c r="B199" s="314"/>
      <c r="C199" s="75"/>
      <c r="E199" s="57" t="s">
        <v>1534</v>
      </c>
      <c r="G199" s="333"/>
    </row>
    <row r="200" spans="1:7">
      <c r="A200" s="309"/>
      <c r="B200" s="314"/>
      <c r="C200" s="85"/>
      <c r="E200" s="57" t="s">
        <v>1535</v>
      </c>
      <c r="G200" s="335" t="s">
        <v>1536</v>
      </c>
    </row>
    <row r="201" spans="1:7">
      <c r="A201" s="309"/>
      <c r="B201" s="314"/>
      <c r="C201" s="76"/>
      <c r="E201" s="57" t="s">
        <v>1537</v>
      </c>
      <c r="G201" s="335"/>
    </row>
    <row r="202" spans="1:7">
      <c r="A202" s="309"/>
      <c r="B202" s="314"/>
      <c r="C202" s="37"/>
      <c r="E202" s="57" t="s">
        <v>1538</v>
      </c>
      <c r="G202" s="335"/>
    </row>
    <row r="203" spans="1:7">
      <c r="A203" s="309"/>
      <c r="B203" s="314"/>
      <c r="C203" s="37"/>
      <c r="E203" s="57" t="s">
        <v>1539</v>
      </c>
      <c r="G203" s="335"/>
    </row>
    <row r="204" spans="1:7">
      <c r="A204" s="309"/>
      <c r="B204" s="314"/>
      <c r="C204" s="37"/>
      <c r="E204" s="57" t="s">
        <v>1540</v>
      </c>
      <c r="G204" s="335"/>
    </row>
    <row r="205" spans="1:7">
      <c r="A205" s="309"/>
      <c r="B205" s="314"/>
      <c r="C205" s="37">
        <v>3101</v>
      </c>
      <c r="D205" s="43" t="s">
        <v>392</v>
      </c>
    </row>
    <row r="206" spans="1:7">
      <c r="A206" s="309"/>
      <c r="B206" s="314"/>
      <c r="C206" s="37">
        <v>3103</v>
      </c>
      <c r="D206" s="43" t="s">
        <v>393</v>
      </c>
    </row>
    <row r="207" spans="1:7">
      <c r="A207" s="309"/>
      <c r="B207" s="314"/>
      <c r="C207" s="37"/>
      <c r="E207" s="58" t="s">
        <v>1541</v>
      </c>
      <c r="G207" s="335" t="s">
        <v>1542</v>
      </c>
    </row>
    <row r="208" spans="1:7">
      <c r="A208" s="309"/>
      <c r="B208" s="314"/>
      <c r="C208" s="37"/>
      <c r="E208" s="58" t="s">
        <v>1543</v>
      </c>
      <c r="G208" s="335"/>
    </row>
    <row r="209" spans="1:7">
      <c r="A209" s="309"/>
      <c r="B209" s="314"/>
      <c r="C209" s="37"/>
      <c r="E209" s="58" t="s">
        <v>1544</v>
      </c>
      <c r="G209" s="335"/>
    </row>
    <row r="210" spans="1:7">
      <c r="A210" s="309"/>
      <c r="B210" s="314"/>
      <c r="C210" s="37"/>
      <c r="E210" s="58" t="s">
        <v>1545</v>
      </c>
      <c r="G210" s="335"/>
    </row>
    <row r="211" spans="1:7">
      <c r="A211" s="309"/>
      <c r="B211" s="314"/>
      <c r="C211" s="37"/>
      <c r="E211" s="58" t="s">
        <v>1546</v>
      </c>
      <c r="G211" s="335"/>
    </row>
    <row r="212" spans="1:7">
      <c r="A212" s="309"/>
      <c r="B212" s="314"/>
      <c r="C212" s="37"/>
      <c r="E212" s="58" t="s">
        <v>1547</v>
      </c>
      <c r="G212" s="335"/>
    </row>
    <row r="213" spans="1:7">
      <c r="A213" s="309"/>
      <c r="B213" s="314"/>
      <c r="C213" s="37">
        <v>3104</v>
      </c>
      <c r="D213" s="43" t="s">
        <v>407</v>
      </c>
    </row>
    <row r="214" spans="1:7">
      <c r="A214" s="309"/>
      <c r="B214" s="314"/>
      <c r="C214" s="37"/>
      <c r="E214" s="58" t="s">
        <v>1548</v>
      </c>
      <c r="G214" s="335" t="s">
        <v>1549</v>
      </c>
    </row>
    <row r="215" spans="1:7">
      <c r="A215" s="309"/>
      <c r="B215" s="314"/>
      <c r="C215" s="37"/>
      <c r="E215" s="58" t="s">
        <v>1550</v>
      </c>
      <c r="G215" s="335"/>
    </row>
    <row r="216" spans="1:7">
      <c r="A216" s="309"/>
      <c r="B216" s="314"/>
      <c r="C216" s="37"/>
      <c r="E216" s="58" t="s">
        <v>1551</v>
      </c>
      <c r="G216" s="335"/>
    </row>
    <row r="217" spans="1:7">
      <c r="A217" s="309"/>
      <c r="B217" s="314"/>
      <c r="C217" s="37"/>
      <c r="E217" s="58" t="s">
        <v>1552</v>
      </c>
      <c r="G217" s="335"/>
    </row>
    <row r="218" spans="1:7">
      <c r="A218" s="309"/>
      <c r="B218" s="314"/>
      <c r="C218" s="37"/>
      <c r="E218" s="58" t="s">
        <v>1553</v>
      </c>
      <c r="G218" s="335"/>
    </row>
    <row r="219" spans="1:7">
      <c r="A219" s="309"/>
      <c r="B219" s="314"/>
      <c r="C219" s="37"/>
      <c r="E219" s="58" t="s">
        <v>1554</v>
      </c>
      <c r="G219" s="335"/>
    </row>
    <row r="220" spans="1:7">
      <c r="A220" s="309"/>
      <c r="B220" s="314"/>
      <c r="C220" s="37"/>
      <c r="E220" s="58" t="s">
        <v>1555</v>
      </c>
      <c r="G220" s="335"/>
    </row>
    <row r="221" spans="1:7">
      <c r="A221" s="309"/>
      <c r="B221" s="314"/>
      <c r="C221" s="37"/>
      <c r="E221" s="58" t="s">
        <v>1556</v>
      </c>
      <c r="G221" s="335"/>
    </row>
    <row r="222" spans="1:7">
      <c r="A222" s="309"/>
      <c r="B222" s="314"/>
      <c r="C222" s="37"/>
      <c r="E222" s="58" t="s">
        <v>1557</v>
      </c>
      <c r="G222" s="335"/>
    </row>
    <row r="223" spans="1:7">
      <c r="A223" s="309"/>
      <c r="B223" s="314"/>
      <c r="C223" s="37">
        <v>3106</v>
      </c>
      <c r="D223" s="43" t="s">
        <v>428</v>
      </c>
    </row>
    <row r="224" spans="1:7">
      <c r="A224" s="309"/>
      <c r="B224" s="314"/>
      <c r="C224" s="37"/>
      <c r="E224" s="58" t="s">
        <v>1558</v>
      </c>
      <c r="G224" s="187" t="s">
        <v>1558</v>
      </c>
    </row>
    <row r="225" spans="1:7">
      <c r="A225" s="309"/>
      <c r="B225" s="314"/>
      <c r="C225" s="37"/>
      <c r="E225" s="57" t="s">
        <v>1559</v>
      </c>
      <c r="G225" s="187" t="s">
        <v>1559</v>
      </c>
    </row>
    <row r="226" spans="1:7">
      <c r="A226" s="309"/>
      <c r="B226" s="314"/>
      <c r="C226" s="37"/>
      <c r="E226" s="57" t="s">
        <v>1560</v>
      </c>
      <c r="G226" s="187" t="s">
        <v>1560</v>
      </c>
    </row>
    <row r="227" spans="1:7">
      <c r="A227" s="309"/>
      <c r="B227" s="314"/>
      <c r="C227" s="37"/>
      <c r="E227" s="57" t="s">
        <v>1561</v>
      </c>
      <c r="G227" s="187" t="s">
        <v>1561</v>
      </c>
    </row>
    <row r="228" spans="1:7">
      <c r="A228" s="309"/>
      <c r="B228" s="314"/>
      <c r="C228" s="37"/>
      <c r="E228" s="57" t="s">
        <v>1562</v>
      </c>
      <c r="G228" s="187" t="s">
        <v>1562</v>
      </c>
    </row>
    <row r="229" spans="1:7">
      <c r="A229" s="309"/>
      <c r="B229" s="314"/>
      <c r="C229" s="37"/>
      <c r="E229" s="57" t="s">
        <v>1563</v>
      </c>
      <c r="G229" s="70" t="s">
        <v>1563</v>
      </c>
    </row>
    <row r="230" spans="1:7">
      <c r="A230" s="309"/>
      <c r="B230" s="314"/>
      <c r="C230" s="37"/>
      <c r="E230" s="58" t="s">
        <v>1564</v>
      </c>
      <c r="G230" s="187" t="s">
        <v>1564</v>
      </c>
    </row>
    <row r="231" spans="1:7">
      <c r="A231" s="353"/>
      <c r="B231" s="318"/>
      <c r="C231" s="37"/>
      <c r="E231" s="57" t="s">
        <v>1565</v>
      </c>
      <c r="G231" s="187" t="s">
        <v>1565</v>
      </c>
    </row>
    <row r="232" spans="1:7">
      <c r="A232" s="308" t="s">
        <v>445</v>
      </c>
      <c r="B232" s="313" t="s">
        <v>446</v>
      </c>
      <c r="C232" s="37">
        <v>2700</v>
      </c>
      <c r="D232" s="43" t="s">
        <v>447</v>
      </c>
      <c r="G232" s="343" t="s">
        <v>1566</v>
      </c>
    </row>
    <row r="233" spans="1:7">
      <c r="A233" s="308"/>
      <c r="B233" s="313"/>
      <c r="C233" s="37">
        <v>2701</v>
      </c>
      <c r="D233" s="43" t="s">
        <v>448</v>
      </c>
      <c r="G233" s="343"/>
    </row>
    <row r="234" spans="1:7">
      <c r="A234" s="308"/>
      <c r="B234" s="313"/>
      <c r="C234" s="37">
        <v>2702</v>
      </c>
      <c r="D234" s="43" t="s">
        <v>449</v>
      </c>
      <c r="G234" s="343"/>
    </row>
    <row r="235" spans="1:7">
      <c r="A235" s="308"/>
      <c r="B235" s="313"/>
      <c r="C235" s="82">
        <v>2703</v>
      </c>
      <c r="D235" s="80" t="s">
        <v>1567</v>
      </c>
      <c r="E235" s="59" t="s">
        <v>1568</v>
      </c>
      <c r="G235" s="343"/>
    </row>
    <row r="236" spans="1:7">
      <c r="A236" s="308"/>
      <c r="B236" s="313"/>
      <c r="C236" s="37">
        <v>2704</v>
      </c>
      <c r="D236" s="43" t="s">
        <v>452</v>
      </c>
      <c r="G236" s="343"/>
    </row>
    <row r="237" spans="1:7">
      <c r="A237" s="308"/>
      <c r="B237" s="313"/>
      <c r="C237" s="37">
        <v>2706</v>
      </c>
      <c r="D237" s="43" t="s">
        <v>453</v>
      </c>
      <c r="G237" s="343"/>
    </row>
    <row r="238" spans="1:7">
      <c r="A238" s="308"/>
      <c r="B238" s="313"/>
      <c r="C238" s="37">
        <v>2707</v>
      </c>
      <c r="D238" s="43" t="s">
        <v>454</v>
      </c>
      <c r="G238" s="343"/>
    </row>
    <row r="239" spans="1:7">
      <c r="A239" s="308"/>
      <c r="B239" s="313"/>
      <c r="C239" s="86">
        <v>2708</v>
      </c>
      <c r="D239" s="73" t="s">
        <v>455</v>
      </c>
      <c r="E239" s="59" t="s">
        <v>1569</v>
      </c>
      <c r="G239" s="343"/>
    </row>
    <row r="240" spans="1:7">
      <c r="A240" s="308"/>
      <c r="B240" s="313"/>
      <c r="C240" s="37">
        <v>2709</v>
      </c>
      <c r="D240" s="43" t="s">
        <v>457</v>
      </c>
      <c r="G240" s="343"/>
    </row>
    <row r="241" spans="1:8">
      <c r="A241" s="308"/>
      <c r="B241" s="313"/>
      <c r="C241" s="37">
        <v>2710</v>
      </c>
      <c r="D241" s="43" t="s">
        <v>458</v>
      </c>
      <c r="G241" s="343"/>
    </row>
    <row r="242" spans="1:8">
      <c r="A242" s="308"/>
      <c r="B242" s="313"/>
      <c r="C242" s="86">
        <v>2711</v>
      </c>
      <c r="D242" s="73" t="s">
        <v>459</v>
      </c>
      <c r="E242" s="59" t="s">
        <v>1570</v>
      </c>
      <c r="G242" s="343"/>
    </row>
    <row r="243" spans="1:8">
      <c r="A243" s="308"/>
      <c r="B243" s="313"/>
      <c r="C243" s="37"/>
      <c r="D243" s="47"/>
      <c r="F243" s="59" t="s">
        <v>1571</v>
      </c>
      <c r="G243" s="343"/>
    </row>
    <row r="244" spans="1:8">
      <c r="A244" s="308"/>
      <c r="B244" s="313"/>
      <c r="C244" s="37">
        <v>2714</v>
      </c>
      <c r="D244" s="73" t="s">
        <v>465</v>
      </c>
      <c r="E244" s="59" t="s">
        <v>1573</v>
      </c>
      <c r="G244" s="343"/>
    </row>
    <row r="245" spans="1:8">
      <c r="A245" s="308"/>
      <c r="B245" s="313"/>
      <c r="C245" s="37"/>
      <c r="D245" s="47"/>
      <c r="F245" s="59" t="s">
        <v>1574</v>
      </c>
      <c r="G245" s="343"/>
    </row>
    <row r="246" spans="1:8">
      <c r="A246" s="308"/>
      <c r="B246" s="313"/>
      <c r="C246" s="82">
        <v>2716</v>
      </c>
      <c r="D246" s="80" t="s">
        <v>1575</v>
      </c>
      <c r="E246" s="59" t="s">
        <v>1576</v>
      </c>
      <c r="G246" s="343"/>
    </row>
    <row r="247" spans="1:8">
      <c r="A247" s="308"/>
      <c r="B247" s="313"/>
      <c r="C247" s="82">
        <v>2717</v>
      </c>
      <c r="D247" s="80" t="s">
        <v>1577</v>
      </c>
      <c r="E247" s="59" t="s">
        <v>1578</v>
      </c>
      <c r="G247" s="343"/>
    </row>
    <row r="248" spans="1:8">
      <c r="A248" s="308"/>
      <c r="B248" s="313"/>
      <c r="C248" s="37">
        <v>2718</v>
      </c>
      <c r="D248" s="43" t="s">
        <v>471</v>
      </c>
      <c r="G248" s="343"/>
    </row>
    <row r="249" spans="1:8">
      <c r="A249" s="308"/>
      <c r="B249" s="313"/>
      <c r="C249" s="37">
        <v>2719</v>
      </c>
      <c r="D249" s="43" t="s">
        <v>472</v>
      </c>
      <c r="G249" s="343"/>
    </row>
    <row r="250" spans="1:8">
      <c r="A250" s="308"/>
      <c r="B250" s="313"/>
      <c r="C250" s="37">
        <v>2721</v>
      </c>
      <c r="D250" s="43" t="s">
        <v>473</v>
      </c>
      <c r="G250" s="343"/>
    </row>
    <row r="251" spans="1:8">
      <c r="A251" s="308"/>
      <c r="B251" s="313"/>
      <c r="C251" s="37">
        <v>2722</v>
      </c>
      <c r="D251" s="43" t="s">
        <v>474</v>
      </c>
      <c r="G251" s="343"/>
    </row>
    <row r="252" spans="1:8">
      <c r="A252" s="308"/>
      <c r="B252" s="313"/>
      <c r="C252" s="91">
        <v>2723</v>
      </c>
      <c r="D252" s="92" t="s">
        <v>1579</v>
      </c>
      <c r="E252" s="59" t="s">
        <v>1580</v>
      </c>
      <c r="G252" s="343"/>
    </row>
    <row r="253" spans="1:8">
      <c r="A253" s="308"/>
      <c r="B253" s="313"/>
      <c r="C253" s="37"/>
      <c r="D253" s="43"/>
      <c r="E253" s="43"/>
      <c r="F253" s="59" t="s">
        <v>1581</v>
      </c>
      <c r="G253" s="343"/>
    </row>
    <row r="254" spans="1:8">
      <c r="A254" s="308"/>
      <c r="B254" s="313"/>
      <c r="C254" s="86">
        <v>2724</v>
      </c>
      <c r="D254" s="73" t="s">
        <v>479</v>
      </c>
      <c r="E254" s="59" t="s">
        <v>1582</v>
      </c>
      <c r="G254" s="343"/>
    </row>
    <row r="255" spans="1:8" ht="51">
      <c r="A255" s="308"/>
      <c r="B255" s="313"/>
      <c r="C255" s="82">
        <v>2705</v>
      </c>
      <c r="D255" s="79" t="s">
        <v>1583</v>
      </c>
      <c r="F255" s="59" t="s">
        <v>1584</v>
      </c>
      <c r="G255" s="344"/>
      <c r="H255" s="59" t="s">
        <v>1728</v>
      </c>
    </row>
    <row r="256" spans="1:8">
      <c r="A256" s="308"/>
      <c r="B256" s="313"/>
      <c r="C256" s="82">
        <v>2712</v>
      </c>
      <c r="D256" s="79" t="s">
        <v>1585</v>
      </c>
      <c r="F256" s="59" t="s">
        <v>1586</v>
      </c>
      <c r="G256" s="344"/>
    </row>
    <row r="257" spans="1:10">
      <c r="A257" s="308"/>
      <c r="B257" s="313"/>
      <c r="C257" s="86">
        <v>2715</v>
      </c>
      <c r="D257" s="46" t="s">
        <v>485</v>
      </c>
      <c r="F257" s="59" t="s">
        <v>1587</v>
      </c>
      <c r="G257" s="344"/>
    </row>
    <row r="258" spans="1:10" ht="40.799999999999997">
      <c r="A258" s="308"/>
      <c r="B258" s="313"/>
      <c r="C258" s="86">
        <v>2720</v>
      </c>
      <c r="D258" s="46" t="s">
        <v>487</v>
      </c>
      <c r="F258" s="59" t="s">
        <v>1588</v>
      </c>
      <c r="G258" s="344"/>
      <c r="H258" s="59" t="s">
        <v>1729</v>
      </c>
    </row>
    <row r="259" spans="1:10">
      <c r="A259" s="308"/>
      <c r="B259" s="313"/>
      <c r="C259" s="83">
        <v>2725</v>
      </c>
      <c r="D259" s="81" t="s">
        <v>1098</v>
      </c>
      <c r="F259" s="59" t="s">
        <v>1589</v>
      </c>
      <c r="G259" s="344"/>
    </row>
    <row r="260" spans="1:10" ht="40.799999999999997">
      <c r="A260" s="308"/>
      <c r="B260" s="313"/>
      <c r="C260" s="83">
        <v>2730</v>
      </c>
      <c r="D260" s="81" t="s">
        <v>1100</v>
      </c>
      <c r="F260" s="59" t="s">
        <v>1590</v>
      </c>
      <c r="G260" s="344"/>
      <c r="H260" s="59" t="s">
        <v>1730</v>
      </c>
      <c r="I260" s="59" t="s">
        <v>1731</v>
      </c>
      <c r="J260" s="79" t="s">
        <v>1732</v>
      </c>
    </row>
    <row r="261" spans="1:10">
      <c r="A261" s="308"/>
      <c r="B261" s="313"/>
      <c r="C261" s="86">
        <v>2727</v>
      </c>
      <c r="D261" s="46" t="s">
        <v>493</v>
      </c>
      <c r="F261" s="59" t="s">
        <v>1591</v>
      </c>
      <c r="G261" s="344"/>
    </row>
    <row r="262" spans="1:10">
      <c r="A262" s="308"/>
      <c r="B262" s="313"/>
      <c r="C262" s="82">
        <v>2740</v>
      </c>
      <c r="D262" s="79" t="s">
        <v>1592</v>
      </c>
      <c r="F262" s="59" t="s">
        <v>1593</v>
      </c>
      <c r="G262" s="344"/>
    </row>
    <row r="263" spans="1:10">
      <c r="A263" s="308"/>
      <c r="B263" s="313"/>
      <c r="C263" s="86">
        <v>2745</v>
      </c>
      <c r="D263" s="46" t="s">
        <v>497</v>
      </c>
      <c r="F263" s="59" t="s">
        <v>1594</v>
      </c>
      <c r="G263" s="344"/>
    </row>
    <row r="264" spans="1:10">
      <c r="A264" s="308"/>
      <c r="B264" s="313"/>
      <c r="C264" s="37"/>
      <c r="D264" s="43"/>
      <c r="F264" s="59" t="s">
        <v>1595</v>
      </c>
      <c r="G264" s="344"/>
    </row>
    <row r="265" spans="1:10">
      <c r="A265" s="308"/>
      <c r="B265" s="313"/>
      <c r="C265" s="37">
        <v>2726</v>
      </c>
      <c r="D265" s="43" t="s">
        <v>501</v>
      </c>
      <c r="G265" s="343"/>
    </row>
    <row r="266" spans="1:10">
      <c r="A266" s="308"/>
      <c r="B266" s="313"/>
      <c r="C266" s="82">
        <v>2728</v>
      </c>
      <c r="D266" s="80" t="s">
        <v>1596</v>
      </c>
      <c r="E266" s="59" t="s">
        <v>1597</v>
      </c>
      <c r="G266" s="343"/>
    </row>
    <row r="267" spans="1:10">
      <c r="A267" s="308"/>
      <c r="B267" s="313"/>
      <c r="C267" s="37"/>
      <c r="D267" s="43"/>
      <c r="F267" s="59" t="s">
        <v>1598</v>
      </c>
      <c r="G267" s="343"/>
    </row>
    <row r="268" spans="1:10">
      <c r="A268" s="308"/>
      <c r="B268" s="313"/>
      <c r="C268" s="37"/>
      <c r="D268" s="43"/>
      <c r="F268" s="59" t="s">
        <v>1599</v>
      </c>
      <c r="G268" s="343"/>
    </row>
    <row r="269" spans="1:10">
      <c r="A269" s="308"/>
      <c r="B269" s="313"/>
      <c r="C269" s="37">
        <v>2731</v>
      </c>
      <c r="D269" s="43" t="s">
        <v>508</v>
      </c>
      <c r="G269" s="343"/>
    </row>
    <row r="270" spans="1:10">
      <c r="A270" s="308"/>
      <c r="B270" s="313"/>
      <c r="C270" s="82">
        <v>2732</v>
      </c>
      <c r="D270" s="80" t="s">
        <v>1600</v>
      </c>
      <c r="E270" s="59" t="s">
        <v>1601</v>
      </c>
      <c r="G270" s="343"/>
    </row>
    <row r="271" spans="1:10">
      <c r="A271" s="308"/>
      <c r="B271" s="313"/>
      <c r="C271" s="37"/>
      <c r="D271" s="43"/>
      <c r="F271" s="59" t="s">
        <v>1602</v>
      </c>
      <c r="G271" s="343"/>
    </row>
    <row r="272" spans="1:10">
      <c r="A272" s="308"/>
      <c r="B272" s="313"/>
      <c r="C272" s="37"/>
      <c r="D272" s="43"/>
      <c r="F272" s="59" t="s">
        <v>1603</v>
      </c>
      <c r="G272" s="343"/>
    </row>
    <row r="273" spans="1:7">
      <c r="A273" s="308"/>
      <c r="B273" s="313"/>
      <c r="C273" s="37">
        <v>2733</v>
      </c>
      <c r="D273" s="43" t="s">
        <v>515</v>
      </c>
      <c r="G273" s="343"/>
    </row>
    <row r="274" spans="1:7">
      <c r="A274" s="308"/>
      <c r="B274" s="313"/>
      <c r="C274" s="82">
        <v>2734</v>
      </c>
      <c r="D274" s="80" t="s">
        <v>1604</v>
      </c>
      <c r="G274" s="343"/>
    </row>
    <row r="275" spans="1:7">
      <c r="A275" s="308"/>
      <c r="B275" s="313"/>
      <c r="C275" s="37"/>
      <c r="E275" s="59" t="s">
        <v>1605</v>
      </c>
      <c r="G275" s="343"/>
    </row>
    <row r="276" spans="1:7">
      <c r="A276" s="308"/>
      <c r="B276" s="313"/>
      <c r="C276" s="37"/>
      <c r="F276" s="59" t="s">
        <v>1606</v>
      </c>
      <c r="G276" s="343"/>
    </row>
    <row r="277" spans="1:7">
      <c r="A277" s="308"/>
      <c r="B277" s="313"/>
      <c r="C277" s="37"/>
      <c r="F277" s="59" t="s">
        <v>1607</v>
      </c>
      <c r="G277" s="343"/>
    </row>
    <row r="278" spans="1:7">
      <c r="A278" s="308"/>
      <c r="B278" s="313"/>
      <c r="C278" s="37"/>
      <c r="F278" s="59" t="s">
        <v>1608</v>
      </c>
      <c r="G278" s="343"/>
    </row>
    <row r="279" spans="1:7">
      <c r="A279" s="308"/>
      <c r="B279" s="313"/>
      <c r="C279" s="37"/>
      <c r="F279" s="59" t="s">
        <v>1609</v>
      </c>
      <c r="G279" s="343"/>
    </row>
    <row r="280" spans="1:7">
      <c r="A280" s="308"/>
      <c r="B280" s="313"/>
      <c r="C280" s="37"/>
      <c r="F280" s="59" t="s">
        <v>1610</v>
      </c>
      <c r="G280" s="343"/>
    </row>
    <row r="281" spans="1:7">
      <c r="A281" s="308"/>
      <c r="B281" s="313"/>
      <c r="C281" s="37"/>
      <c r="F281" s="59" t="s">
        <v>1611</v>
      </c>
      <c r="G281" s="343"/>
    </row>
    <row r="282" spans="1:7">
      <c r="A282" s="308"/>
      <c r="B282" s="313"/>
      <c r="C282" s="37"/>
      <c r="E282" s="59" t="s">
        <v>1612</v>
      </c>
      <c r="G282" s="343"/>
    </row>
    <row r="283" spans="1:7">
      <c r="A283" s="308"/>
      <c r="B283" s="313"/>
      <c r="C283" s="37"/>
      <c r="F283" s="59" t="s">
        <v>1613</v>
      </c>
      <c r="G283" s="343"/>
    </row>
    <row r="284" spans="1:7">
      <c r="A284" s="308"/>
      <c r="B284" s="313"/>
      <c r="C284" s="37"/>
      <c r="F284" s="59" t="s">
        <v>1614</v>
      </c>
      <c r="G284" s="343"/>
    </row>
    <row r="285" spans="1:7">
      <c r="A285" s="308"/>
      <c r="B285" s="313"/>
      <c r="C285" s="82">
        <v>2735</v>
      </c>
      <c r="D285" s="80" t="s">
        <v>1615</v>
      </c>
      <c r="E285" s="59" t="s">
        <v>1616</v>
      </c>
      <c r="G285" s="343"/>
    </row>
    <row r="286" spans="1:7">
      <c r="A286" s="308"/>
      <c r="B286" s="313"/>
      <c r="C286" s="37"/>
      <c r="D286" s="43"/>
      <c r="F286" s="59" t="s">
        <v>1617</v>
      </c>
      <c r="G286" s="343"/>
    </row>
    <row r="287" spans="1:7">
      <c r="A287" s="308"/>
      <c r="B287" s="313"/>
      <c r="C287" s="37"/>
      <c r="D287" s="43"/>
      <c r="F287" s="59" t="s">
        <v>1618</v>
      </c>
      <c r="G287" s="343"/>
    </row>
    <row r="288" spans="1:7">
      <c r="A288" s="308"/>
      <c r="B288" s="313"/>
      <c r="C288" s="37"/>
      <c r="D288" s="43"/>
      <c r="F288" s="59" t="s">
        <v>1619</v>
      </c>
      <c r="G288" s="343"/>
    </row>
    <row r="289" spans="1:10">
      <c r="A289" s="308"/>
      <c r="B289" s="313"/>
      <c r="C289" s="37">
        <v>2736</v>
      </c>
      <c r="D289" s="43" t="s">
        <v>541</v>
      </c>
      <c r="G289" s="343"/>
    </row>
    <row r="290" spans="1:10">
      <c r="A290" s="308"/>
      <c r="B290" s="313"/>
      <c r="C290" s="37">
        <v>2737</v>
      </c>
      <c r="D290" s="43" t="s">
        <v>542</v>
      </c>
      <c r="G290" s="343"/>
    </row>
    <row r="291" spans="1:10">
      <c r="A291" s="308"/>
      <c r="B291" s="313"/>
      <c r="C291" s="82">
        <v>2738</v>
      </c>
      <c r="D291" s="80" t="s">
        <v>1620</v>
      </c>
      <c r="E291" s="59" t="s">
        <v>1621</v>
      </c>
      <c r="G291" s="343"/>
    </row>
    <row r="292" spans="1:10">
      <c r="A292" s="308"/>
      <c r="B292" s="313"/>
      <c r="C292" s="37"/>
      <c r="D292" s="43"/>
      <c r="F292" s="59" t="s">
        <v>1622</v>
      </c>
      <c r="G292" s="343"/>
    </row>
    <row r="293" spans="1:10">
      <c r="A293" s="308"/>
      <c r="B293" s="313"/>
      <c r="C293" s="37"/>
      <c r="D293" s="43"/>
      <c r="F293" s="59" t="s">
        <v>1623</v>
      </c>
      <c r="G293" s="343"/>
    </row>
    <row r="294" spans="1:10">
      <c r="A294" s="308"/>
      <c r="B294" s="313"/>
      <c r="C294" s="37"/>
      <c r="D294" s="43"/>
      <c r="F294" s="59" t="s">
        <v>1624</v>
      </c>
      <c r="G294" s="343"/>
    </row>
    <row r="295" spans="1:10" ht="40.799999999999997">
      <c r="A295" s="308"/>
      <c r="B295" s="313"/>
      <c r="C295" s="37"/>
      <c r="D295" s="43"/>
      <c r="F295" s="59" t="s">
        <v>1625</v>
      </c>
      <c r="G295" s="343"/>
      <c r="H295" s="59" t="s">
        <v>1733</v>
      </c>
    </row>
    <row r="296" spans="1:10">
      <c r="A296" s="308"/>
      <c r="B296" s="313"/>
      <c r="C296" s="37"/>
      <c r="D296" s="43"/>
      <c r="F296" s="59" t="s">
        <v>1626</v>
      </c>
      <c r="G296" s="343"/>
    </row>
    <row r="297" spans="1:10">
      <c r="A297" s="308"/>
      <c r="B297" s="313"/>
      <c r="C297" s="37"/>
      <c r="D297" s="43"/>
      <c r="F297" s="59" t="s">
        <v>1627</v>
      </c>
      <c r="G297" s="343"/>
    </row>
    <row r="298" spans="1:10">
      <c r="A298" s="308"/>
      <c r="B298" s="313"/>
      <c r="C298" s="37"/>
      <c r="D298" s="43"/>
      <c r="F298" s="59" t="s">
        <v>1628</v>
      </c>
      <c r="G298" s="343"/>
    </row>
    <row r="299" spans="1:10">
      <c r="A299" s="308"/>
      <c r="B299" s="313"/>
      <c r="C299" s="37"/>
      <c r="D299" s="43"/>
      <c r="F299" s="59" t="s">
        <v>1629</v>
      </c>
      <c r="G299" s="343"/>
    </row>
    <row r="300" spans="1:10">
      <c r="A300" s="308"/>
      <c r="B300" s="313"/>
      <c r="C300" s="82">
        <v>2739</v>
      </c>
      <c r="D300" s="80" t="s">
        <v>1630</v>
      </c>
      <c r="E300" s="59" t="s">
        <v>1631</v>
      </c>
      <c r="G300" s="343"/>
    </row>
    <row r="301" spans="1:10" ht="40.799999999999997">
      <c r="A301" s="308"/>
      <c r="B301" s="313"/>
      <c r="C301" s="86">
        <v>2713</v>
      </c>
      <c r="D301" s="89" t="s">
        <v>563</v>
      </c>
      <c r="F301" s="59" t="s">
        <v>1632</v>
      </c>
      <c r="G301" s="343"/>
      <c r="H301" s="59" t="s">
        <v>1734</v>
      </c>
      <c r="I301" s="59" t="s">
        <v>1735</v>
      </c>
    </row>
    <row r="302" spans="1:10" ht="40.799999999999997">
      <c r="A302" s="308"/>
      <c r="B302" s="313"/>
      <c r="C302" s="87"/>
      <c r="D302" s="43"/>
      <c r="F302" s="59" t="s">
        <v>1633</v>
      </c>
      <c r="G302" s="343"/>
      <c r="H302" s="59" t="s">
        <v>1736</v>
      </c>
      <c r="I302" s="59" t="s">
        <v>1737</v>
      </c>
      <c r="J302" s="59" t="s">
        <v>1738</v>
      </c>
    </row>
    <row r="303" spans="1:10">
      <c r="A303" s="308"/>
      <c r="B303" s="313"/>
      <c r="C303" s="87"/>
      <c r="D303" s="74"/>
      <c r="E303" s="88" t="s">
        <v>1634</v>
      </c>
      <c r="G303" s="343"/>
    </row>
    <row r="304" spans="1:10">
      <c r="A304" s="308"/>
      <c r="B304" s="313"/>
      <c r="C304" s="82">
        <v>2741</v>
      </c>
      <c r="D304" s="90" t="s">
        <v>1635</v>
      </c>
      <c r="E304" s="59" t="s">
        <v>1636</v>
      </c>
      <c r="G304" s="343"/>
    </row>
    <row r="305" spans="1:12">
      <c r="A305" s="308"/>
      <c r="B305" s="313"/>
      <c r="C305" s="37"/>
      <c r="D305" s="43"/>
      <c r="F305" s="59" t="s">
        <v>1637</v>
      </c>
      <c r="G305" s="343"/>
    </row>
    <row r="306" spans="1:12">
      <c r="A306" s="308"/>
      <c r="B306" s="313"/>
      <c r="C306" s="37"/>
      <c r="D306" s="43"/>
      <c r="F306" s="59" t="s">
        <v>1638</v>
      </c>
      <c r="G306" s="343"/>
    </row>
    <row r="307" spans="1:12">
      <c r="A307" s="308"/>
      <c r="B307" s="313"/>
      <c r="C307" s="37"/>
      <c r="D307" s="43"/>
      <c r="F307" s="59" t="s">
        <v>1639</v>
      </c>
      <c r="G307" s="343"/>
    </row>
    <row r="308" spans="1:12">
      <c r="A308" s="308"/>
      <c r="B308" s="313"/>
      <c r="C308" s="37"/>
      <c r="D308" s="43"/>
      <c r="F308" s="59" t="s">
        <v>1640</v>
      </c>
      <c r="G308" s="343"/>
    </row>
    <row r="309" spans="1:12">
      <c r="A309" s="308"/>
      <c r="B309" s="313"/>
      <c r="C309" s="37"/>
      <c r="D309" s="43"/>
      <c r="F309" s="59" t="s">
        <v>1641</v>
      </c>
      <c r="G309" s="343"/>
    </row>
    <row r="310" spans="1:12">
      <c r="A310" s="308"/>
      <c r="B310" s="313"/>
      <c r="C310" s="82">
        <v>2742</v>
      </c>
      <c r="D310" s="80" t="s">
        <v>583</v>
      </c>
      <c r="E310" s="59" t="s">
        <v>1642</v>
      </c>
      <c r="G310" s="343"/>
    </row>
    <row r="311" spans="1:12" ht="51">
      <c r="A311" s="308"/>
      <c r="B311" s="313"/>
      <c r="C311" s="37"/>
      <c r="D311" s="43"/>
      <c r="F311" s="59" t="s">
        <v>1643</v>
      </c>
      <c r="G311" s="343"/>
      <c r="H311" s="59" t="s">
        <v>1739</v>
      </c>
      <c r="I311" s="59" t="s">
        <v>1740</v>
      </c>
      <c r="J311" s="59" t="s">
        <v>1741</v>
      </c>
      <c r="K311" s="59" t="s">
        <v>1742</v>
      </c>
      <c r="L311" s="59" t="s">
        <v>1743</v>
      </c>
    </row>
    <row r="312" spans="1:12" ht="40.799999999999997">
      <c r="A312" s="308"/>
      <c r="B312" s="313"/>
      <c r="C312" s="86">
        <v>2743</v>
      </c>
      <c r="D312" s="73" t="s">
        <v>585</v>
      </c>
      <c r="E312" s="59" t="s">
        <v>1644</v>
      </c>
      <c r="G312" s="343"/>
      <c r="J312" s="59" t="s">
        <v>1744</v>
      </c>
    </row>
    <row r="313" spans="1:12">
      <c r="A313" s="308"/>
      <c r="B313" s="313"/>
      <c r="C313" s="86"/>
      <c r="D313" s="73"/>
      <c r="F313" s="59" t="s">
        <v>1645</v>
      </c>
      <c r="G313" s="343"/>
      <c r="J313" s="77"/>
    </row>
    <row r="314" spans="1:12">
      <c r="A314" s="308"/>
      <c r="B314" s="313"/>
      <c r="C314" s="82">
        <v>2729</v>
      </c>
      <c r="D314" s="80" t="s">
        <v>1646</v>
      </c>
      <c r="F314" s="79" t="s">
        <v>1647</v>
      </c>
      <c r="G314" s="343"/>
      <c r="J314" s="77"/>
    </row>
    <row r="315" spans="1:12">
      <c r="A315" s="308"/>
      <c r="B315" s="313"/>
      <c r="C315" s="37">
        <v>2744</v>
      </c>
      <c r="D315" s="43" t="s">
        <v>591</v>
      </c>
      <c r="G315" s="343"/>
    </row>
    <row r="316" spans="1:12">
      <c r="A316" s="308"/>
      <c r="B316" s="313"/>
      <c r="C316" s="82">
        <v>2746</v>
      </c>
      <c r="D316" s="80" t="s">
        <v>1125</v>
      </c>
      <c r="E316" s="60" t="s">
        <v>1648</v>
      </c>
      <c r="G316" s="343"/>
    </row>
    <row r="317" spans="1:12">
      <c r="A317" s="308"/>
      <c r="B317" s="313"/>
      <c r="C317" s="37"/>
      <c r="D317" s="43"/>
      <c r="F317" s="60" t="s">
        <v>1649</v>
      </c>
      <c r="G317" s="343"/>
    </row>
    <row r="318" spans="1:12">
      <c r="A318" s="308"/>
      <c r="B318" s="313"/>
      <c r="C318" s="37"/>
      <c r="D318" s="43"/>
      <c r="F318" s="60" t="s">
        <v>1650</v>
      </c>
      <c r="G318" s="343"/>
    </row>
    <row r="319" spans="1:12">
      <c r="A319" s="308"/>
      <c r="B319" s="313"/>
      <c r="C319" s="37"/>
      <c r="D319" s="43"/>
      <c r="F319" s="78" t="s">
        <v>1651</v>
      </c>
      <c r="G319" s="343"/>
    </row>
    <row r="320" spans="1:12">
      <c r="A320" s="308"/>
      <c r="B320" s="313"/>
      <c r="C320" s="37"/>
      <c r="D320" s="43"/>
      <c r="F320" s="60" t="s">
        <v>1652</v>
      </c>
      <c r="G320" s="343"/>
    </row>
    <row r="321" spans="1:8">
      <c r="A321" s="308"/>
      <c r="B321" s="313"/>
      <c r="C321" s="37"/>
      <c r="D321" s="43"/>
      <c r="F321" s="60" t="s">
        <v>1653</v>
      </c>
      <c r="G321" s="343"/>
    </row>
    <row r="322" spans="1:8">
      <c r="A322" s="308"/>
      <c r="B322" s="313"/>
      <c r="C322" s="37"/>
      <c r="D322" s="43"/>
      <c r="F322" s="60" t="s">
        <v>1654</v>
      </c>
      <c r="G322" s="343"/>
    </row>
    <row r="323" spans="1:8">
      <c r="A323" s="308"/>
      <c r="B323" s="313"/>
      <c r="C323" s="37"/>
      <c r="D323" s="43"/>
      <c r="F323" s="60" t="s">
        <v>1655</v>
      </c>
      <c r="G323" s="343"/>
    </row>
    <row r="324" spans="1:8">
      <c r="A324" s="308"/>
      <c r="B324" s="313"/>
      <c r="C324" s="37"/>
      <c r="D324" s="43"/>
      <c r="F324" s="60" t="s">
        <v>1656</v>
      </c>
      <c r="G324" s="343"/>
    </row>
    <row r="325" spans="1:8" ht="30.6">
      <c r="A325" s="308"/>
      <c r="B325" s="313"/>
      <c r="C325" s="37"/>
      <c r="D325" s="43"/>
      <c r="F325" s="60" t="s">
        <v>1657</v>
      </c>
      <c r="G325" s="343"/>
      <c r="H325" s="59" t="s">
        <v>1745</v>
      </c>
    </row>
    <row r="326" spans="1:8">
      <c r="A326" s="308"/>
      <c r="B326" s="313"/>
      <c r="C326" s="37"/>
      <c r="D326" s="43"/>
      <c r="F326" s="60" t="s">
        <v>1658</v>
      </c>
      <c r="G326" s="343"/>
    </row>
    <row r="327" spans="1:8" ht="24.75" customHeight="1">
      <c r="A327" s="308"/>
      <c r="B327" s="313"/>
      <c r="C327" s="37"/>
      <c r="D327" s="43"/>
      <c r="F327" s="78" t="s">
        <v>1659</v>
      </c>
      <c r="G327" s="343"/>
    </row>
    <row r="328" spans="1:8">
      <c r="A328" s="308"/>
      <c r="B328" s="313"/>
      <c r="C328" s="37"/>
      <c r="D328" s="43"/>
      <c r="F328" s="60" t="s">
        <v>1660</v>
      </c>
      <c r="G328" s="343"/>
    </row>
    <row r="329" spans="1:8">
      <c r="A329" s="308"/>
      <c r="B329" s="313"/>
      <c r="C329" s="37"/>
      <c r="D329" s="43"/>
      <c r="F329" s="60" t="s">
        <v>1661</v>
      </c>
      <c r="G329" s="343"/>
    </row>
    <row r="330" spans="1:8">
      <c r="A330" s="308"/>
      <c r="B330" s="313"/>
      <c r="C330" s="37"/>
      <c r="D330" s="43"/>
      <c r="F330" s="60" t="s">
        <v>1662</v>
      </c>
      <c r="G330" s="343"/>
    </row>
    <row r="331" spans="1:8">
      <c r="A331" s="308"/>
      <c r="B331" s="313"/>
      <c r="C331" s="37">
        <v>2747</v>
      </c>
      <c r="D331" s="43" t="s">
        <v>620</v>
      </c>
      <c r="E331" s="47"/>
      <c r="G331" s="343"/>
    </row>
    <row r="332" spans="1:8">
      <c r="A332" s="308"/>
      <c r="B332" s="313"/>
      <c r="C332" s="37">
        <v>2748</v>
      </c>
      <c r="D332" s="43" t="s">
        <v>618</v>
      </c>
      <c r="G332" s="343"/>
    </row>
    <row r="333" spans="1:8">
      <c r="A333" s="308"/>
      <c r="B333" s="313"/>
      <c r="C333" s="37"/>
      <c r="E333" s="61" t="s">
        <v>1663</v>
      </c>
      <c r="G333" s="343"/>
    </row>
    <row r="334" spans="1:8">
      <c r="A334" s="308"/>
      <c r="B334" s="313"/>
      <c r="C334" s="37"/>
      <c r="E334" s="59" t="s">
        <v>1664</v>
      </c>
      <c r="G334" s="343"/>
    </row>
    <row r="335" spans="1:8">
      <c r="A335" s="308"/>
      <c r="B335" s="313"/>
      <c r="C335" s="37"/>
      <c r="E335" s="59" t="s">
        <v>1665</v>
      </c>
      <c r="G335" s="343"/>
    </row>
    <row r="336" spans="1:8">
      <c r="A336" s="308"/>
      <c r="B336" s="313"/>
      <c r="C336" s="37"/>
      <c r="E336" s="59" t="s">
        <v>1666</v>
      </c>
      <c r="G336" s="343"/>
    </row>
    <row r="337" spans="1:8">
      <c r="A337" s="308"/>
      <c r="B337" s="313"/>
      <c r="C337" s="37"/>
      <c r="E337" s="59" t="s">
        <v>1667</v>
      </c>
      <c r="G337" s="343"/>
    </row>
    <row r="338" spans="1:8">
      <c r="A338" s="308"/>
      <c r="B338" s="313"/>
      <c r="C338" s="37"/>
      <c r="E338" s="59" t="s">
        <v>1668</v>
      </c>
      <c r="G338" s="343"/>
    </row>
    <row r="339" spans="1:8">
      <c r="A339" s="308"/>
      <c r="B339" s="313"/>
      <c r="C339" s="37"/>
      <c r="E339" s="59" t="s">
        <v>1669</v>
      </c>
      <c r="G339" s="343"/>
    </row>
    <row r="340" spans="1:8">
      <c r="A340" s="308"/>
      <c r="B340" s="313"/>
      <c r="C340" s="37"/>
      <c r="E340" s="59" t="s">
        <v>1670</v>
      </c>
      <c r="G340" s="343"/>
    </row>
    <row r="341" spans="1:8" ht="51">
      <c r="A341" s="308"/>
      <c r="B341" s="313"/>
      <c r="C341" s="37"/>
      <c r="F341" s="59" t="s">
        <v>1671</v>
      </c>
      <c r="G341" s="343"/>
      <c r="H341" s="59" t="s">
        <v>1746</v>
      </c>
    </row>
    <row r="342" spans="1:8" ht="40.799999999999997">
      <c r="A342" s="308"/>
      <c r="B342" s="313"/>
      <c r="C342" s="37"/>
      <c r="F342" s="59" t="s">
        <v>1672</v>
      </c>
      <c r="G342" s="343"/>
      <c r="H342" s="59" t="s">
        <v>1747</v>
      </c>
    </row>
    <row r="343" spans="1:8">
      <c r="A343" s="308"/>
      <c r="B343" s="313"/>
      <c r="C343" s="37"/>
      <c r="E343" s="59" t="s">
        <v>1673</v>
      </c>
      <c r="G343" s="343"/>
    </row>
    <row r="344" spans="1:8">
      <c r="A344" s="308"/>
      <c r="B344" s="313"/>
      <c r="C344" s="37"/>
      <c r="E344" s="59" t="s">
        <v>1674</v>
      </c>
      <c r="G344" s="343"/>
    </row>
    <row r="345" spans="1:8">
      <c r="A345" s="308"/>
      <c r="B345" s="313"/>
      <c r="C345" s="37"/>
      <c r="F345" s="59" t="s">
        <v>1675</v>
      </c>
      <c r="G345" s="343"/>
    </row>
    <row r="346" spans="1:8">
      <c r="A346" s="308"/>
      <c r="B346" s="313"/>
      <c r="C346" s="37"/>
      <c r="E346" s="59" t="s">
        <v>1676</v>
      </c>
      <c r="G346" s="343"/>
    </row>
    <row r="347" spans="1:8">
      <c r="A347" s="308"/>
      <c r="B347" s="313"/>
      <c r="C347" s="37"/>
      <c r="E347" s="59" t="s">
        <v>1677</v>
      </c>
      <c r="G347" s="343"/>
    </row>
    <row r="348" spans="1:8">
      <c r="A348" s="308"/>
      <c r="B348" s="313"/>
      <c r="C348" s="37"/>
      <c r="E348" s="59" t="s">
        <v>1678</v>
      </c>
      <c r="G348" s="343"/>
    </row>
    <row r="349" spans="1:8">
      <c r="A349" s="308"/>
      <c r="B349" s="313"/>
      <c r="C349" s="37"/>
      <c r="E349" s="59" t="s">
        <v>1679</v>
      </c>
      <c r="G349" s="343"/>
    </row>
    <row r="350" spans="1:8">
      <c r="A350" s="308"/>
      <c r="B350" s="313"/>
      <c r="C350" s="37"/>
      <c r="E350" s="59" t="s">
        <v>1680</v>
      </c>
      <c r="G350" s="343"/>
    </row>
    <row r="351" spans="1:8">
      <c r="A351" s="308"/>
      <c r="B351" s="313"/>
      <c r="C351" s="37"/>
      <c r="F351" s="59" t="s">
        <v>1681</v>
      </c>
      <c r="G351" s="343"/>
    </row>
    <row r="352" spans="1:8">
      <c r="A352" s="308"/>
      <c r="B352" s="313"/>
      <c r="C352" s="37"/>
      <c r="E352" s="59" t="s">
        <v>1682</v>
      </c>
      <c r="G352" s="343"/>
    </row>
    <row r="353" spans="1:7">
      <c r="A353" s="308"/>
      <c r="B353" s="313"/>
      <c r="C353" s="37"/>
      <c r="E353" s="59" t="s">
        <v>1683</v>
      </c>
      <c r="G353" s="343"/>
    </row>
    <row r="354" spans="1:7">
      <c r="A354" s="308"/>
      <c r="B354" s="313"/>
      <c r="C354" s="37"/>
      <c r="E354" s="59" t="s">
        <v>1684</v>
      </c>
      <c r="G354" s="343"/>
    </row>
    <row r="355" spans="1:7">
      <c r="A355" s="308"/>
      <c r="B355" s="313"/>
      <c r="C355" s="37"/>
      <c r="E355" s="59" t="s">
        <v>1685</v>
      </c>
      <c r="G355" s="343"/>
    </row>
    <row r="356" spans="1:7">
      <c r="A356" s="308"/>
      <c r="B356" s="313"/>
      <c r="C356" s="37"/>
      <c r="E356" s="59" t="s">
        <v>1686</v>
      </c>
      <c r="G356" s="343"/>
    </row>
    <row r="357" spans="1:7">
      <c r="A357" s="308"/>
      <c r="B357" s="313"/>
      <c r="C357" s="37"/>
      <c r="F357" s="59" t="s">
        <v>1687</v>
      </c>
      <c r="G357" s="343"/>
    </row>
    <row r="358" spans="1:7">
      <c r="A358" s="308"/>
      <c r="B358" s="313"/>
      <c r="C358" s="37"/>
      <c r="F358" s="59" t="s">
        <v>1688</v>
      </c>
      <c r="G358" s="343"/>
    </row>
    <row r="359" spans="1:7">
      <c r="A359" s="308"/>
      <c r="B359" s="313"/>
      <c r="C359" s="37"/>
      <c r="F359" s="59" t="s">
        <v>1689</v>
      </c>
      <c r="G359" s="343"/>
    </row>
    <row r="360" spans="1:7">
      <c r="A360" s="308"/>
      <c r="B360" s="313"/>
      <c r="C360" s="37"/>
      <c r="E360" s="59" t="s">
        <v>1690</v>
      </c>
      <c r="G360" s="343"/>
    </row>
    <row r="361" spans="1:7">
      <c r="A361" s="308"/>
      <c r="B361" s="313"/>
      <c r="C361" s="37"/>
      <c r="E361" s="59" t="s">
        <v>1691</v>
      </c>
      <c r="G361" s="343"/>
    </row>
    <row r="362" spans="1:7">
      <c r="A362" s="308"/>
      <c r="B362" s="313"/>
      <c r="C362" s="37"/>
      <c r="E362" s="59" t="s">
        <v>1692</v>
      </c>
      <c r="G362" s="343"/>
    </row>
    <row r="363" spans="1:7">
      <c r="A363" s="308"/>
      <c r="B363" s="313"/>
      <c r="C363" s="37"/>
      <c r="E363" s="59" t="s">
        <v>1693</v>
      </c>
      <c r="G363" s="343"/>
    </row>
    <row r="364" spans="1:7">
      <c r="A364" s="308"/>
      <c r="B364" s="313"/>
      <c r="C364" s="37"/>
      <c r="E364" s="59" t="s">
        <v>1694</v>
      </c>
      <c r="G364" s="343"/>
    </row>
    <row r="365" spans="1:7">
      <c r="A365" s="308"/>
      <c r="B365" s="313"/>
      <c r="C365" s="37"/>
      <c r="E365" s="59" t="s">
        <v>1695</v>
      </c>
      <c r="G365" s="343"/>
    </row>
    <row r="366" spans="1:7">
      <c r="A366" s="308"/>
      <c r="B366" s="312" t="s">
        <v>686</v>
      </c>
      <c r="C366" s="178">
        <v>2900</v>
      </c>
      <c r="D366" s="43" t="s">
        <v>687</v>
      </c>
    </row>
    <row r="367" spans="1:7">
      <c r="A367" s="308"/>
      <c r="B367" s="313"/>
      <c r="C367" s="178">
        <v>2901</v>
      </c>
      <c r="D367" s="43" t="s">
        <v>688</v>
      </c>
    </row>
    <row r="368" spans="1:7">
      <c r="A368" s="308"/>
      <c r="B368" s="313"/>
      <c r="C368" s="178">
        <v>2902</v>
      </c>
      <c r="D368" s="43" t="s">
        <v>689</v>
      </c>
    </row>
    <row r="369" spans="1:4">
      <c r="A369" s="308"/>
      <c r="B369" s="313"/>
      <c r="C369" s="178">
        <v>2903</v>
      </c>
      <c r="D369" s="43" t="s">
        <v>690</v>
      </c>
    </row>
    <row r="370" spans="1:4">
      <c r="A370" s="308"/>
      <c r="B370" s="313"/>
      <c r="C370" s="178">
        <v>2904</v>
      </c>
      <c r="D370" s="43" t="s">
        <v>691</v>
      </c>
    </row>
    <row r="371" spans="1:4">
      <c r="A371" s="308"/>
      <c r="B371" s="313"/>
      <c r="C371" s="178">
        <v>2905</v>
      </c>
      <c r="D371" s="43" t="s">
        <v>692</v>
      </c>
    </row>
    <row r="372" spans="1:4">
      <c r="A372" s="308"/>
      <c r="B372" s="313"/>
      <c r="C372" s="178">
        <v>2906</v>
      </c>
      <c r="D372" s="43" t="s">
        <v>693</v>
      </c>
    </row>
    <row r="373" spans="1:4">
      <c r="A373" s="308"/>
      <c r="B373" s="313"/>
      <c r="C373" s="178">
        <v>2907</v>
      </c>
      <c r="D373" s="43" t="s">
        <v>694</v>
      </c>
    </row>
    <row r="374" spans="1:4">
      <c r="A374" s="308"/>
      <c r="B374" s="313"/>
      <c r="C374" s="178">
        <v>2908</v>
      </c>
      <c r="D374" s="43" t="s">
        <v>695</v>
      </c>
    </row>
    <row r="375" spans="1:4">
      <c r="A375" s="308"/>
      <c r="B375" s="313"/>
      <c r="C375" s="178">
        <v>2909</v>
      </c>
      <c r="D375" s="43" t="s">
        <v>696</v>
      </c>
    </row>
    <row r="376" spans="1:4">
      <c r="A376" s="308"/>
      <c r="B376" s="313"/>
      <c r="C376" s="178">
        <v>2910</v>
      </c>
      <c r="D376" s="43" t="s">
        <v>697</v>
      </c>
    </row>
    <row r="377" spans="1:4">
      <c r="A377" s="308"/>
      <c r="B377" s="313"/>
      <c r="C377" s="178">
        <v>2911</v>
      </c>
      <c r="D377" s="43" t="s">
        <v>698</v>
      </c>
    </row>
    <row r="378" spans="1:4">
      <c r="A378" s="308"/>
      <c r="B378" s="313"/>
      <c r="C378" s="178">
        <v>2912</v>
      </c>
      <c r="D378" s="43" t="s">
        <v>699</v>
      </c>
    </row>
    <row r="379" spans="1:4">
      <c r="A379" s="308"/>
      <c r="B379" s="313"/>
      <c r="C379" s="178">
        <v>2913</v>
      </c>
      <c r="D379" s="43" t="s">
        <v>700</v>
      </c>
    </row>
    <row r="380" spans="1:4">
      <c r="A380" s="308"/>
      <c r="B380" s="313"/>
      <c r="C380" s="178">
        <v>2914</v>
      </c>
      <c r="D380" s="43" t="s">
        <v>701</v>
      </c>
    </row>
    <row r="381" spans="1:4">
      <c r="A381" s="308"/>
      <c r="B381" s="313"/>
      <c r="C381" s="178">
        <v>2915</v>
      </c>
      <c r="D381" s="43" t="s">
        <v>702</v>
      </c>
    </row>
    <row r="382" spans="1:4">
      <c r="A382" s="308"/>
      <c r="B382" s="313"/>
      <c r="C382" s="178">
        <v>2916</v>
      </c>
      <c r="D382" s="43" t="s">
        <v>703</v>
      </c>
    </row>
    <row r="383" spans="1:4">
      <c r="A383" s="308"/>
      <c r="B383" s="313"/>
      <c r="C383" s="178">
        <v>2917</v>
      </c>
      <c r="D383" s="43" t="s">
        <v>704</v>
      </c>
    </row>
    <row r="384" spans="1:4">
      <c r="A384" s="308"/>
      <c r="B384" s="313"/>
      <c r="C384" s="178">
        <v>2918</v>
      </c>
      <c r="D384" s="43" t="s">
        <v>705</v>
      </c>
    </row>
    <row r="385" spans="1:4">
      <c r="A385" s="308"/>
      <c r="B385" s="313"/>
      <c r="C385" s="178">
        <v>2919</v>
      </c>
      <c r="D385" s="43" t="s">
        <v>534</v>
      </c>
    </row>
    <row r="386" spans="1:4">
      <c r="A386" s="308"/>
      <c r="B386" s="313"/>
      <c r="C386" s="178">
        <v>2920</v>
      </c>
      <c r="D386" s="43" t="s">
        <v>706</v>
      </c>
    </row>
    <row r="387" spans="1:4">
      <c r="A387" s="308"/>
      <c r="B387" s="313"/>
      <c r="C387" s="178">
        <v>2921</v>
      </c>
      <c r="D387" s="43" t="s">
        <v>707</v>
      </c>
    </row>
    <row r="388" spans="1:4">
      <c r="A388" s="308"/>
      <c r="B388" s="313"/>
      <c r="C388" s="178">
        <v>2922</v>
      </c>
      <c r="D388" s="43" t="s">
        <v>708</v>
      </c>
    </row>
    <row r="389" spans="1:4">
      <c r="A389" s="308"/>
      <c r="B389" s="313"/>
      <c r="C389" s="178">
        <v>2923</v>
      </c>
      <c r="D389" s="43" t="s">
        <v>709</v>
      </c>
    </row>
    <row r="390" spans="1:4">
      <c r="A390" s="308"/>
      <c r="B390" s="312" t="s">
        <v>710</v>
      </c>
      <c r="C390" s="178">
        <v>3400</v>
      </c>
      <c r="D390" s="43" t="s">
        <v>711</v>
      </c>
    </row>
    <row r="391" spans="1:4">
      <c r="A391" s="308"/>
      <c r="B391" s="313"/>
      <c r="C391" s="178">
        <v>3401</v>
      </c>
      <c r="D391" s="43" t="s">
        <v>712</v>
      </c>
    </row>
    <row r="392" spans="1:4">
      <c r="A392" s="308"/>
      <c r="B392" s="313"/>
      <c r="C392" s="178">
        <v>3402</v>
      </c>
      <c r="D392" s="43" t="s">
        <v>713</v>
      </c>
    </row>
    <row r="393" spans="1:4">
      <c r="A393" s="308"/>
      <c r="B393" s="313"/>
      <c r="C393" s="178">
        <v>3403</v>
      </c>
      <c r="D393" s="43" t="s">
        <v>714</v>
      </c>
    </row>
    <row r="394" spans="1:4">
      <c r="A394" s="308"/>
      <c r="B394" s="310"/>
      <c r="C394" s="178">
        <v>3404</v>
      </c>
      <c r="D394" s="43" t="s">
        <v>715</v>
      </c>
    </row>
    <row r="395" spans="1:4">
      <c r="A395" s="308"/>
      <c r="B395" s="313" t="s">
        <v>716</v>
      </c>
      <c r="C395" s="178">
        <v>3500</v>
      </c>
      <c r="D395" s="43" t="s">
        <v>717</v>
      </c>
    </row>
    <row r="396" spans="1:4">
      <c r="A396" s="308"/>
      <c r="B396" s="313"/>
      <c r="C396" s="178">
        <v>3501</v>
      </c>
      <c r="D396" s="43" t="s">
        <v>718</v>
      </c>
    </row>
    <row r="397" spans="1:4">
      <c r="A397" s="308"/>
      <c r="B397" s="313"/>
      <c r="C397" s="178">
        <v>3502</v>
      </c>
      <c r="D397" s="43" t="s">
        <v>719</v>
      </c>
    </row>
    <row r="398" spans="1:4">
      <c r="A398" s="308"/>
      <c r="B398" s="313"/>
      <c r="C398" s="178">
        <v>3503</v>
      </c>
      <c r="D398" s="43" t="s">
        <v>720</v>
      </c>
    </row>
    <row r="399" spans="1:4">
      <c r="A399" s="308"/>
      <c r="B399" s="313"/>
      <c r="C399" s="178">
        <v>3504</v>
      </c>
      <c r="D399" s="43" t="s">
        <v>721</v>
      </c>
    </row>
    <row r="400" spans="1:4">
      <c r="A400" s="308"/>
      <c r="B400" s="313"/>
      <c r="C400" s="178">
        <v>3505</v>
      </c>
      <c r="D400" s="43" t="s">
        <v>722</v>
      </c>
    </row>
    <row r="401" spans="1:6">
      <c r="A401" s="308"/>
      <c r="B401" s="313"/>
      <c r="C401" s="178">
        <v>3506</v>
      </c>
      <c r="D401" s="43" t="s">
        <v>723</v>
      </c>
    </row>
    <row r="402" spans="1:6">
      <c r="A402" s="308"/>
      <c r="B402" s="312" t="s">
        <v>724</v>
      </c>
      <c r="C402" s="178">
        <v>3600</v>
      </c>
      <c r="D402" s="43" t="s">
        <v>725</v>
      </c>
    </row>
    <row r="403" spans="1:6">
      <c r="A403" s="308"/>
      <c r="B403" s="313"/>
      <c r="C403" s="178">
        <v>3601</v>
      </c>
      <c r="D403" s="43" t="s">
        <v>726</v>
      </c>
    </row>
    <row r="404" spans="1:6">
      <c r="A404" s="308"/>
      <c r="B404" s="313"/>
      <c r="C404" s="178">
        <v>3602</v>
      </c>
      <c r="D404" s="43" t="s">
        <v>727</v>
      </c>
    </row>
    <row r="405" spans="1:6">
      <c r="A405" s="308"/>
      <c r="B405" s="313"/>
      <c r="C405" s="178">
        <v>3603</v>
      </c>
      <c r="D405" s="43" t="s">
        <v>728</v>
      </c>
    </row>
    <row r="406" spans="1:6">
      <c r="A406" s="308"/>
      <c r="B406" s="313"/>
      <c r="C406" s="178">
        <v>3604</v>
      </c>
      <c r="D406" s="43" t="s">
        <v>729</v>
      </c>
    </row>
    <row r="407" spans="1:6">
      <c r="A407" s="308"/>
      <c r="B407" s="313"/>
      <c r="C407" s="178">
        <v>3605</v>
      </c>
      <c r="D407" s="43" t="s">
        <v>730</v>
      </c>
    </row>
    <row r="408" spans="1:6">
      <c r="A408" s="308"/>
      <c r="B408" s="313"/>
      <c r="C408" s="178">
        <v>3606</v>
      </c>
      <c r="D408" s="43" t="s">
        <v>731</v>
      </c>
    </row>
    <row r="409" spans="1:6">
      <c r="A409" s="308"/>
      <c r="B409" s="313"/>
      <c r="C409" s="178">
        <v>3607</v>
      </c>
      <c r="D409" s="43" t="s">
        <v>732</v>
      </c>
    </row>
    <row r="410" spans="1:6">
      <c r="A410" s="308"/>
      <c r="B410" s="313"/>
      <c r="C410" s="178">
        <v>3608</v>
      </c>
      <c r="D410" s="43" t="s">
        <v>733</v>
      </c>
    </row>
    <row r="411" spans="1:6">
      <c r="A411" s="308"/>
      <c r="B411" s="313"/>
      <c r="C411" s="178">
        <v>3609</v>
      </c>
      <c r="D411" s="43" t="s">
        <v>734</v>
      </c>
    </row>
    <row r="412" spans="1:6">
      <c r="A412" s="308"/>
      <c r="B412" s="313"/>
      <c r="C412" s="178">
        <v>3610</v>
      </c>
      <c r="D412" s="43" t="s">
        <v>735</v>
      </c>
    </row>
    <row r="413" spans="1:6">
      <c r="A413" s="308"/>
      <c r="B413" s="313"/>
      <c r="C413" s="178">
        <v>3611</v>
      </c>
      <c r="D413" s="43" t="s">
        <v>736</v>
      </c>
    </row>
    <row r="414" spans="1:6">
      <c r="A414" s="308"/>
      <c r="B414" s="313"/>
      <c r="C414" s="178">
        <v>3612</v>
      </c>
      <c r="D414" s="43" t="s">
        <v>737</v>
      </c>
    </row>
    <row r="415" spans="1:6">
      <c r="A415" s="308"/>
      <c r="B415" s="313"/>
      <c r="C415" s="178">
        <v>3613</v>
      </c>
      <c r="D415" s="43" t="s">
        <v>738</v>
      </c>
    </row>
    <row r="416" spans="1:6">
      <c r="A416" s="308"/>
      <c r="B416" s="313"/>
      <c r="C416" s="178">
        <v>3614</v>
      </c>
      <c r="D416" s="43" t="s">
        <v>739</v>
      </c>
      <c r="E416" s="47"/>
      <c r="F416" s="47"/>
    </row>
    <row r="417" spans="1:6">
      <c r="A417" s="308"/>
      <c r="B417" s="313"/>
      <c r="C417" s="178">
        <v>3615</v>
      </c>
      <c r="D417" s="43" t="s">
        <v>740</v>
      </c>
      <c r="E417" s="47"/>
      <c r="F417" s="47"/>
    </row>
    <row r="418" spans="1:6">
      <c r="A418" s="308"/>
      <c r="B418" s="310"/>
      <c r="C418" s="178">
        <v>3616</v>
      </c>
      <c r="D418" s="43" t="s">
        <v>741</v>
      </c>
      <c r="E418" s="47"/>
      <c r="F418" s="47"/>
    </row>
    <row r="419" spans="1:6">
      <c r="A419" s="316" t="s">
        <v>742</v>
      </c>
      <c r="B419" s="314" t="s">
        <v>743</v>
      </c>
      <c r="C419" s="37">
        <v>1100</v>
      </c>
      <c r="D419" s="43" t="s">
        <v>744</v>
      </c>
    </row>
    <row r="420" spans="1:6">
      <c r="A420" s="309"/>
      <c r="B420" s="314"/>
      <c r="C420" s="37">
        <v>1101</v>
      </c>
      <c r="D420" s="43" t="s">
        <v>745</v>
      </c>
    </row>
    <row r="421" spans="1:6">
      <c r="A421" s="309"/>
      <c r="B421" s="314"/>
      <c r="C421" s="37">
        <v>1102</v>
      </c>
      <c r="D421" s="43" t="s">
        <v>746</v>
      </c>
    </row>
    <row r="422" spans="1:6">
      <c r="A422" s="309"/>
      <c r="B422" s="314"/>
      <c r="C422" s="37">
        <v>1103</v>
      </c>
      <c r="D422" s="43" t="s">
        <v>747</v>
      </c>
    </row>
    <row r="423" spans="1:6">
      <c r="A423" s="309"/>
      <c r="B423" s="314"/>
      <c r="C423" s="37">
        <v>1104</v>
      </c>
      <c r="D423" s="43" t="s">
        <v>748</v>
      </c>
    </row>
    <row r="424" spans="1:6">
      <c r="A424" s="309"/>
      <c r="B424" s="314"/>
      <c r="C424" s="37">
        <v>1105</v>
      </c>
      <c r="D424" s="43" t="s">
        <v>749</v>
      </c>
    </row>
    <row r="425" spans="1:6">
      <c r="A425" s="309"/>
      <c r="B425" s="314"/>
      <c r="C425" s="37">
        <v>1106</v>
      </c>
      <c r="D425" s="43" t="s">
        <v>750</v>
      </c>
    </row>
    <row r="426" spans="1:6">
      <c r="A426" s="309"/>
      <c r="B426" s="314"/>
      <c r="C426" s="37">
        <v>1107</v>
      </c>
      <c r="D426" s="43" t="s">
        <v>751</v>
      </c>
    </row>
    <row r="427" spans="1:6">
      <c r="A427" s="309"/>
      <c r="B427" s="314"/>
      <c r="C427" s="37">
        <v>1108</v>
      </c>
      <c r="D427" s="43" t="s">
        <v>752</v>
      </c>
    </row>
    <row r="428" spans="1:6">
      <c r="A428" s="309"/>
      <c r="B428" s="314"/>
      <c r="C428" s="37">
        <v>1109</v>
      </c>
      <c r="D428" s="43" t="s">
        <v>753</v>
      </c>
    </row>
    <row r="429" spans="1:6">
      <c r="A429" s="309"/>
      <c r="B429" s="314"/>
      <c r="C429" s="37">
        <v>1110</v>
      </c>
      <c r="D429" s="43" t="s">
        <v>754</v>
      </c>
    </row>
    <row r="430" spans="1:6">
      <c r="A430" s="309"/>
      <c r="B430" s="314"/>
      <c r="C430" s="37">
        <v>1111</v>
      </c>
      <c r="D430" s="43" t="s">
        <v>756</v>
      </c>
    </row>
    <row r="431" spans="1:6">
      <c r="A431" s="308"/>
      <c r="B431" s="317" t="s">
        <v>757</v>
      </c>
      <c r="C431" s="178">
        <v>1300</v>
      </c>
      <c r="D431" s="43" t="s">
        <v>758</v>
      </c>
    </row>
    <row r="432" spans="1:6">
      <c r="A432" s="308"/>
      <c r="B432" s="314"/>
      <c r="C432" s="178">
        <v>1301</v>
      </c>
      <c r="D432" s="43" t="s">
        <v>759</v>
      </c>
    </row>
    <row r="433" spans="1:9">
      <c r="A433" s="308"/>
      <c r="B433" s="314"/>
      <c r="C433" s="178">
        <v>1302</v>
      </c>
      <c r="D433" s="43" t="s">
        <v>760</v>
      </c>
    </row>
    <row r="434" spans="1:9">
      <c r="A434" s="308"/>
      <c r="B434" s="314"/>
      <c r="C434" s="178">
        <v>1303</v>
      </c>
      <c r="D434" s="43" t="s">
        <v>761</v>
      </c>
    </row>
    <row r="435" spans="1:9">
      <c r="A435" s="308"/>
      <c r="B435" s="314"/>
      <c r="C435" s="178">
        <v>1304</v>
      </c>
      <c r="D435" s="43" t="s">
        <v>762</v>
      </c>
    </row>
    <row r="436" spans="1:9">
      <c r="A436" s="308"/>
      <c r="B436" s="314"/>
      <c r="C436" s="178">
        <v>1305</v>
      </c>
      <c r="D436" s="43" t="s">
        <v>763</v>
      </c>
    </row>
    <row r="437" spans="1:9">
      <c r="A437" s="308"/>
      <c r="B437" s="314"/>
      <c r="C437" s="178">
        <v>1306</v>
      </c>
      <c r="D437" s="43" t="s">
        <v>764</v>
      </c>
    </row>
    <row r="438" spans="1:9">
      <c r="A438" s="308"/>
      <c r="B438" s="314"/>
      <c r="C438" s="178">
        <v>1307</v>
      </c>
      <c r="D438" s="43" t="s">
        <v>767</v>
      </c>
    </row>
    <row r="439" spans="1:9">
      <c r="A439" s="308"/>
      <c r="B439" s="314"/>
      <c r="C439" s="178">
        <v>1308</v>
      </c>
      <c r="D439" s="43" t="s">
        <v>771</v>
      </c>
    </row>
    <row r="440" spans="1:9">
      <c r="A440" s="308"/>
      <c r="B440" s="314"/>
      <c r="C440" s="178">
        <v>1309</v>
      </c>
      <c r="D440" s="43" t="s">
        <v>772</v>
      </c>
    </row>
    <row r="441" spans="1:9">
      <c r="A441" s="308"/>
      <c r="B441" s="314"/>
      <c r="C441" s="178">
        <v>1310</v>
      </c>
      <c r="D441" s="43" t="s">
        <v>483</v>
      </c>
    </row>
    <row r="442" spans="1:9">
      <c r="A442" s="308"/>
      <c r="B442" s="314"/>
      <c r="C442" s="178">
        <v>1311</v>
      </c>
      <c r="D442" s="43" t="s">
        <v>774</v>
      </c>
    </row>
    <row r="443" spans="1:9">
      <c r="A443" s="308"/>
      <c r="B443" s="314"/>
      <c r="C443" s="178">
        <v>1312</v>
      </c>
      <c r="D443" s="43" t="s">
        <v>775</v>
      </c>
    </row>
    <row r="444" spans="1:9" s="34" customFormat="1">
      <c r="A444" s="308"/>
      <c r="B444" s="314"/>
      <c r="C444" s="38">
        <v>1313</v>
      </c>
      <c r="D444" s="95" t="s">
        <v>621</v>
      </c>
      <c r="E444" s="78" t="s">
        <v>1663</v>
      </c>
      <c r="F444" s="68"/>
      <c r="G444" s="69"/>
      <c r="H444" s="69"/>
      <c r="I444" s="69"/>
    </row>
    <row r="445" spans="1:9">
      <c r="A445" s="308"/>
      <c r="B445" s="314"/>
      <c r="C445" s="178">
        <v>1314</v>
      </c>
      <c r="D445" s="43" t="s">
        <v>777</v>
      </c>
    </row>
    <row r="446" spans="1:9">
      <c r="A446" s="308"/>
      <c r="B446" s="318"/>
      <c r="C446" s="178">
        <v>1315</v>
      </c>
      <c r="D446" s="43" t="s">
        <v>778</v>
      </c>
    </row>
    <row r="447" spans="1:9">
      <c r="A447" s="308"/>
      <c r="B447" s="318"/>
      <c r="C447" s="178"/>
      <c r="D447" s="43"/>
      <c r="E447" s="62" t="s">
        <v>1696</v>
      </c>
      <c r="G447" s="345" t="s">
        <v>1697</v>
      </c>
    </row>
    <row r="448" spans="1:9">
      <c r="A448" s="308"/>
      <c r="B448" s="318"/>
      <c r="C448" s="178"/>
      <c r="D448" s="43"/>
      <c r="E448" s="62" t="s">
        <v>1698</v>
      </c>
      <c r="G448" s="346"/>
    </row>
    <row r="449" spans="1:7">
      <c r="A449" s="308"/>
      <c r="B449" s="318"/>
      <c r="C449" s="178"/>
      <c r="D449" s="43"/>
      <c r="E449" s="62" t="s">
        <v>1699</v>
      </c>
      <c r="G449" s="346"/>
    </row>
    <row r="450" spans="1:7">
      <c r="A450" s="308"/>
      <c r="B450" s="318"/>
      <c r="C450" s="178"/>
      <c r="D450" s="43"/>
      <c r="E450" s="62" t="s">
        <v>1700</v>
      </c>
      <c r="G450" s="346"/>
    </row>
    <row r="451" spans="1:7">
      <c r="A451" s="308"/>
      <c r="B451" s="318"/>
      <c r="C451" s="178"/>
      <c r="D451" s="43"/>
      <c r="E451" s="62" t="s">
        <v>1701</v>
      </c>
      <c r="G451" s="346"/>
    </row>
    <row r="452" spans="1:7">
      <c r="A452" s="308"/>
      <c r="B452" s="318"/>
      <c r="C452" s="178"/>
      <c r="D452" s="43"/>
      <c r="E452" s="62" t="s">
        <v>1702</v>
      </c>
      <c r="G452" s="346"/>
    </row>
    <row r="453" spans="1:7">
      <c r="A453" s="308"/>
      <c r="B453" s="318"/>
      <c r="C453" s="178"/>
      <c r="D453" s="43"/>
      <c r="E453" s="62" t="s">
        <v>1703</v>
      </c>
      <c r="G453" s="346"/>
    </row>
    <row r="454" spans="1:7">
      <c r="A454" s="308"/>
      <c r="B454" s="318"/>
      <c r="C454" s="178"/>
      <c r="D454" s="43"/>
      <c r="E454" s="62" t="s">
        <v>1704</v>
      </c>
      <c r="G454" s="346"/>
    </row>
    <row r="455" spans="1:7">
      <c r="A455" s="308"/>
      <c r="B455" s="318"/>
      <c r="C455" s="178"/>
      <c r="D455" s="43"/>
      <c r="E455" s="62" t="s">
        <v>1705</v>
      </c>
      <c r="G455" s="346"/>
    </row>
    <row r="456" spans="1:7">
      <c r="A456" s="308"/>
      <c r="B456" s="318"/>
      <c r="C456" s="178"/>
      <c r="D456" s="43"/>
      <c r="E456" s="62" t="s">
        <v>1706</v>
      </c>
      <c r="G456" s="347"/>
    </row>
    <row r="457" spans="1:7">
      <c r="A457" s="308"/>
      <c r="B457" s="314" t="s">
        <v>803</v>
      </c>
      <c r="C457" s="178">
        <v>2400</v>
      </c>
      <c r="D457" s="43" t="s">
        <v>804</v>
      </c>
    </row>
    <row r="458" spans="1:7">
      <c r="A458" s="308"/>
      <c r="B458" s="314"/>
      <c r="C458" s="178">
        <v>2401</v>
      </c>
      <c r="D458" s="43" t="s">
        <v>805</v>
      </c>
    </row>
    <row r="459" spans="1:7">
      <c r="A459" s="308"/>
      <c r="B459" s="314"/>
      <c r="C459" s="178">
        <v>2402</v>
      </c>
      <c r="D459" s="43" t="s">
        <v>806</v>
      </c>
    </row>
    <row r="460" spans="1:7">
      <c r="A460" s="308"/>
      <c r="B460" s="314"/>
      <c r="C460" s="178">
        <v>2403</v>
      </c>
      <c r="D460" s="43" t="s">
        <v>807</v>
      </c>
    </row>
    <row r="461" spans="1:7">
      <c r="A461" s="308"/>
      <c r="B461" s="314"/>
      <c r="C461" s="178">
        <v>2404</v>
      </c>
      <c r="D461" s="43" t="s">
        <v>808</v>
      </c>
    </row>
    <row r="462" spans="1:7">
      <c r="A462" s="308"/>
      <c r="B462" s="314"/>
      <c r="C462" s="178">
        <v>2405</v>
      </c>
      <c r="D462" s="43" t="s">
        <v>809</v>
      </c>
    </row>
    <row r="463" spans="1:7">
      <c r="A463" s="308"/>
      <c r="B463" s="318"/>
      <c r="C463" s="178">
        <v>2406</v>
      </c>
      <c r="D463" s="43" t="s">
        <v>810</v>
      </c>
    </row>
    <row r="464" spans="1:7">
      <c r="A464" s="309"/>
      <c r="B464" s="314" t="s">
        <v>811</v>
      </c>
      <c r="C464" s="37">
        <v>2800</v>
      </c>
      <c r="D464" s="43" t="s">
        <v>812</v>
      </c>
    </row>
    <row r="465" spans="1:6">
      <c r="A465" s="309"/>
      <c r="B465" s="314"/>
      <c r="C465" s="37">
        <v>2801</v>
      </c>
      <c r="D465" s="43" t="s">
        <v>813</v>
      </c>
    </row>
    <row r="466" spans="1:6">
      <c r="A466" s="309"/>
      <c r="B466" s="314"/>
      <c r="C466" s="37">
        <v>2802</v>
      </c>
      <c r="D466" s="43" t="s">
        <v>814</v>
      </c>
    </row>
    <row r="467" spans="1:6">
      <c r="A467" s="309"/>
      <c r="B467" s="314"/>
      <c r="C467" s="37">
        <v>2803</v>
      </c>
      <c r="D467" s="43" t="s">
        <v>547</v>
      </c>
    </row>
    <row r="468" spans="1:6">
      <c r="A468" s="309"/>
      <c r="B468" s="314"/>
      <c r="C468" s="37">
        <v>2804</v>
      </c>
      <c r="D468" s="43" t="s">
        <v>815</v>
      </c>
    </row>
    <row r="469" spans="1:6">
      <c r="A469" s="309"/>
      <c r="B469" s="314"/>
      <c r="C469" s="37">
        <v>2805</v>
      </c>
      <c r="D469" s="43" t="s">
        <v>816</v>
      </c>
    </row>
    <row r="470" spans="1:6">
      <c r="A470" s="309"/>
      <c r="B470" s="314"/>
      <c r="C470" s="37">
        <v>2806</v>
      </c>
      <c r="D470" s="43" t="s">
        <v>817</v>
      </c>
    </row>
    <row r="471" spans="1:6">
      <c r="A471" s="309"/>
      <c r="B471" s="314"/>
      <c r="C471" s="37">
        <v>2807</v>
      </c>
      <c r="D471" s="43" t="s">
        <v>818</v>
      </c>
    </row>
    <row r="472" spans="1:6">
      <c r="A472" s="309"/>
      <c r="B472" s="314"/>
      <c r="C472" s="37">
        <v>2808</v>
      </c>
      <c r="D472" s="43" t="s">
        <v>502</v>
      </c>
    </row>
    <row r="473" spans="1:6">
      <c r="A473" s="309"/>
      <c r="B473" s="318"/>
      <c r="C473" s="37">
        <v>2809</v>
      </c>
      <c r="D473" s="43" t="s">
        <v>819</v>
      </c>
    </row>
    <row r="474" spans="1:6">
      <c r="A474" s="309"/>
      <c r="B474" s="314" t="s">
        <v>820</v>
      </c>
      <c r="C474" s="37">
        <v>3000</v>
      </c>
      <c r="D474" s="43" t="s">
        <v>821</v>
      </c>
    </row>
    <row r="475" spans="1:6">
      <c r="A475" s="309"/>
      <c r="B475" s="314"/>
      <c r="C475" s="37">
        <v>3001</v>
      </c>
      <c r="D475" s="43" t="s">
        <v>822</v>
      </c>
    </row>
    <row r="476" spans="1:6">
      <c r="A476" s="309"/>
      <c r="B476" s="314"/>
      <c r="C476" s="37">
        <v>3002</v>
      </c>
      <c r="D476" s="43" t="s">
        <v>823</v>
      </c>
    </row>
    <row r="477" spans="1:6">
      <c r="A477" s="309"/>
      <c r="B477" s="314"/>
      <c r="C477" s="37">
        <v>3003</v>
      </c>
      <c r="D477" s="43" t="s">
        <v>824</v>
      </c>
    </row>
    <row r="478" spans="1:6">
      <c r="A478" s="309"/>
      <c r="B478" s="314"/>
      <c r="C478" s="37">
        <v>3004</v>
      </c>
      <c r="D478" s="43" t="s">
        <v>825</v>
      </c>
    </row>
    <row r="479" spans="1:6">
      <c r="A479" s="309"/>
      <c r="B479" s="314"/>
      <c r="C479" s="37">
        <v>3005</v>
      </c>
      <c r="D479" s="43" t="s">
        <v>826</v>
      </c>
    </row>
    <row r="480" spans="1:6">
      <c r="A480" s="308" t="s">
        <v>827</v>
      </c>
      <c r="B480" s="314" t="s">
        <v>828</v>
      </c>
      <c r="C480" s="178">
        <v>1200</v>
      </c>
      <c r="D480" s="43" t="s">
        <v>829</v>
      </c>
      <c r="E480" s="47"/>
      <c r="F480" s="47"/>
    </row>
    <row r="481" spans="1:6">
      <c r="A481" s="308"/>
      <c r="B481" s="314"/>
      <c r="C481" s="178">
        <v>1201</v>
      </c>
      <c r="D481" s="43" t="s">
        <v>830</v>
      </c>
      <c r="E481" s="47"/>
      <c r="F481" s="47"/>
    </row>
    <row r="482" spans="1:6">
      <c r="A482" s="308"/>
      <c r="B482" s="314"/>
      <c r="C482" s="178">
        <v>1202</v>
      </c>
      <c r="D482" s="43" t="s">
        <v>831</v>
      </c>
      <c r="E482" s="47"/>
      <c r="F482" s="47"/>
    </row>
    <row r="483" spans="1:6">
      <c r="A483" s="308"/>
      <c r="B483" s="314"/>
      <c r="C483" s="178">
        <v>1203</v>
      </c>
      <c r="D483" s="43" t="s">
        <v>832</v>
      </c>
      <c r="E483" s="47"/>
      <c r="F483" s="47"/>
    </row>
    <row r="484" spans="1:6">
      <c r="A484" s="308"/>
      <c r="B484" s="314"/>
      <c r="C484" s="178">
        <v>1204</v>
      </c>
      <c r="D484" s="43" t="s">
        <v>833</v>
      </c>
      <c r="E484" s="47"/>
      <c r="F484" s="47"/>
    </row>
    <row r="485" spans="1:6">
      <c r="A485" s="308"/>
      <c r="B485" s="314"/>
      <c r="C485" s="178">
        <v>1205</v>
      </c>
      <c r="D485" s="43" t="s">
        <v>834</v>
      </c>
      <c r="E485" s="47"/>
      <c r="F485" s="47"/>
    </row>
    <row r="486" spans="1:6">
      <c r="A486" s="308"/>
      <c r="B486" s="314"/>
      <c r="C486" s="178">
        <v>1206</v>
      </c>
      <c r="D486" s="43" t="s">
        <v>835</v>
      </c>
      <c r="E486" s="47"/>
      <c r="F486" s="47"/>
    </row>
    <row r="487" spans="1:6">
      <c r="A487" s="308"/>
      <c r="B487" s="314"/>
      <c r="C487" s="178">
        <v>1207</v>
      </c>
      <c r="D487" s="43" t="s">
        <v>836</v>
      </c>
      <c r="E487" s="47"/>
      <c r="F487" s="47"/>
    </row>
    <row r="488" spans="1:6">
      <c r="A488" s="308"/>
      <c r="B488" s="314"/>
      <c r="C488" s="178">
        <v>1208</v>
      </c>
      <c r="D488" s="43" t="s">
        <v>837</v>
      </c>
      <c r="E488" s="47"/>
      <c r="F488" s="47"/>
    </row>
    <row r="489" spans="1:6">
      <c r="A489" s="308"/>
      <c r="B489" s="314"/>
      <c r="C489" s="178">
        <v>1209</v>
      </c>
      <c r="D489" s="43" t="s">
        <v>838</v>
      </c>
      <c r="E489" s="47"/>
      <c r="F489" s="47"/>
    </row>
    <row r="490" spans="1:6">
      <c r="A490" s="308"/>
      <c r="B490" s="314"/>
      <c r="C490" s="178">
        <v>1210</v>
      </c>
      <c r="D490" s="43" t="s">
        <v>839</v>
      </c>
      <c r="E490" s="47"/>
      <c r="F490" s="47"/>
    </row>
    <row r="491" spans="1:6">
      <c r="A491" s="308"/>
      <c r="B491" s="314"/>
      <c r="C491" s="178">
        <v>1211</v>
      </c>
      <c r="D491" s="43" t="s">
        <v>840</v>
      </c>
      <c r="E491" s="47"/>
      <c r="F491" s="47"/>
    </row>
    <row r="492" spans="1:6">
      <c r="A492" s="308"/>
      <c r="B492" s="314"/>
      <c r="C492" s="178">
        <v>1212</v>
      </c>
      <c r="D492" s="43" t="s">
        <v>841</v>
      </c>
      <c r="E492" s="47"/>
      <c r="F492" s="47"/>
    </row>
    <row r="493" spans="1:6">
      <c r="A493" s="308"/>
      <c r="B493" s="318"/>
      <c r="C493" s="178">
        <v>1213</v>
      </c>
      <c r="D493" s="43" t="s">
        <v>842</v>
      </c>
      <c r="E493" s="47"/>
      <c r="F493" s="47"/>
    </row>
    <row r="494" spans="1:6">
      <c r="A494" s="309"/>
      <c r="B494" s="314" t="s">
        <v>843</v>
      </c>
      <c r="C494" s="37">
        <v>1400</v>
      </c>
      <c r="D494" s="43" t="s">
        <v>844</v>
      </c>
      <c r="E494" s="47"/>
      <c r="F494" s="47"/>
    </row>
    <row r="495" spans="1:6">
      <c r="A495" s="309"/>
      <c r="B495" s="314"/>
      <c r="C495" s="37">
        <v>1401</v>
      </c>
      <c r="D495" s="43" t="s">
        <v>845</v>
      </c>
      <c r="E495" s="47"/>
      <c r="F495" s="47"/>
    </row>
    <row r="496" spans="1:6">
      <c r="A496" s="309"/>
      <c r="B496" s="314"/>
      <c r="C496" s="37">
        <v>1402</v>
      </c>
      <c r="D496" s="43" t="s">
        <v>846</v>
      </c>
      <c r="E496" s="47"/>
      <c r="F496" s="47"/>
    </row>
    <row r="497" spans="1:7">
      <c r="A497" s="309"/>
      <c r="B497" s="314"/>
      <c r="C497" s="37">
        <v>1403</v>
      </c>
      <c r="D497" s="43" t="s">
        <v>847</v>
      </c>
      <c r="E497" s="47"/>
      <c r="F497" s="47"/>
    </row>
    <row r="498" spans="1:7">
      <c r="A498" s="309"/>
      <c r="B498" s="314"/>
      <c r="C498" s="37">
        <v>1404</v>
      </c>
      <c r="D498" s="43" t="s">
        <v>848</v>
      </c>
      <c r="E498" s="47"/>
      <c r="F498" s="47"/>
    </row>
    <row r="499" spans="1:7">
      <c r="A499" s="309"/>
      <c r="B499" s="314"/>
      <c r="C499" s="37">
        <v>1405</v>
      </c>
      <c r="D499" s="43" t="s">
        <v>849</v>
      </c>
      <c r="E499" s="47"/>
      <c r="F499" s="47"/>
    </row>
    <row r="500" spans="1:7">
      <c r="A500" s="309"/>
      <c r="B500" s="314"/>
      <c r="C500" s="37">
        <v>1406</v>
      </c>
      <c r="D500" s="43" t="s">
        <v>850</v>
      </c>
      <c r="E500" s="47"/>
      <c r="F500" s="47"/>
    </row>
    <row r="501" spans="1:7">
      <c r="A501" s="309"/>
      <c r="B501" s="314"/>
      <c r="C501" s="37">
        <v>1407</v>
      </c>
      <c r="D501" s="43" t="s">
        <v>851</v>
      </c>
      <c r="E501" s="47"/>
      <c r="F501" s="47"/>
    </row>
    <row r="502" spans="1:7">
      <c r="A502" s="309"/>
      <c r="B502" s="314"/>
      <c r="C502" s="37">
        <v>1408</v>
      </c>
      <c r="D502" s="43" t="s">
        <v>852</v>
      </c>
      <c r="E502" s="47"/>
      <c r="F502" s="47"/>
    </row>
    <row r="503" spans="1:7">
      <c r="A503" s="309"/>
      <c r="B503" s="314"/>
      <c r="C503" s="37">
        <v>1409</v>
      </c>
      <c r="D503" s="43" t="s">
        <v>853</v>
      </c>
      <c r="E503" s="47"/>
      <c r="F503" s="47"/>
    </row>
    <row r="504" spans="1:7">
      <c r="A504" s="309"/>
      <c r="B504" s="314"/>
      <c r="C504" s="37">
        <v>1410</v>
      </c>
      <c r="D504" s="43" t="s">
        <v>854</v>
      </c>
      <c r="E504" s="47"/>
      <c r="F504" s="47"/>
    </row>
    <row r="505" spans="1:7">
      <c r="A505" s="309"/>
      <c r="B505" s="320" t="s">
        <v>855</v>
      </c>
      <c r="C505" s="37">
        <v>1800</v>
      </c>
      <c r="D505" s="43" t="s">
        <v>856</v>
      </c>
      <c r="E505" s="47"/>
      <c r="F505" s="47"/>
    </row>
    <row r="506" spans="1:7">
      <c r="A506" s="309"/>
      <c r="B506" s="320"/>
      <c r="C506" s="37">
        <v>1801</v>
      </c>
      <c r="D506" s="43" t="s">
        <v>857</v>
      </c>
      <c r="E506" s="47"/>
      <c r="F506" s="47"/>
    </row>
    <row r="507" spans="1:7">
      <c r="A507" s="309"/>
      <c r="B507" s="320"/>
      <c r="C507" s="37">
        <v>1802</v>
      </c>
      <c r="D507" s="43" t="s">
        <v>858</v>
      </c>
      <c r="E507" s="47"/>
      <c r="F507" s="47"/>
    </row>
    <row r="508" spans="1:7">
      <c r="A508" s="309"/>
      <c r="B508" s="320"/>
      <c r="C508" s="37">
        <v>1803</v>
      </c>
      <c r="D508" s="43" t="s">
        <v>859</v>
      </c>
      <c r="E508" s="47"/>
      <c r="F508" s="47"/>
    </row>
    <row r="509" spans="1:7">
      <c r="A509" s="309"/>
      <c r="B509" s="320"/>
      <c r="C509" s="37">
        <v>1804</v>
      </c>
      <c r="D509" s="43" t="s">
        <v>860</v>
      </c>
      <c r="E509" s="47"/>
      <c r="F509" s="47"/>
    </row>
    <row r="510" spans="1:7">
      <c r="A510" s="308"/>
      <c r="B510" s="321" t="s">
        <v>861</v>
      </c>
      <c r="C510" s="178">
        <v>2000</v>
      </c>
      <c r="D510" s="96" t="s">
        <v>1707</v>
      </c>
      <c r="E510" s="63" t="s">
        <v>1708</v>
      </c>
      <c r="G510" s="352" t="s">
        <v>1709</v>
      </c>
    </row>
    <row r="511" spans="1:7">
      <c r="A511" s="308"/>
      <c r="B511" s="321"/>
      <c r="C511" s="178">
        <v>2001</v>
      </c>
      <c r="D511" s="96" t="s">
        <v>1710</v>
      </c>
      <c r="E511" s="63" t="s">
        <v>1711</v>
      </c>
      <c r="G511" s="352"/>
    </row>
    <row r="512" spans="1:7">
      <c r="A512" s="308"/>
      <c r="B512" s="321"/>
      <c r="C512" s="178">
        <v>2002</v>
      </c>
      <c r="D512" s="96" t="s">
        <v>1712</v>
      </c>
      <c r="E512" s="63" t="s">
        <v>1713</v>
      </c>
      <c r="G512" s="352"/>
    </row>
    <row r="513" spans="1:7">
      <c r="A513" s="308"/>
      <c r="B513" s="321"/>
      <c r="C513" s="178"/>
      <c r="E513" s="64" t="s">
        <v>1714</v>
      </c>
      <c r="G513" s="350" t="s">
        <v>1715</v>
      </c>
    </row>
    <row r="514" spans="1:7">
      <c r="A514" s="308"/>
      <c r="B514" s="321"/>
      <c r="C514" s="178"/>
      <c r="E514" s="64" t="s">
        <v>1716</v>
      </c>
      <c r="G514" s="350"/>
    </row>
    <row r="515" spans="1:7">
      <c r="A515" s="308"/>
      <c r="B515" s="321"/>
      <c r="C515" s="178">
        <v>2003</v>
      </c>
      <c r="D515" s="43" t="s">
        <v>1748</v>
      </c>
      <c r="E515" s="64" t="s">
        <v>1717</v>
      </c>
      <c r="G515" s="350"/>
    </row>
    <row r="516" spans="1:7">
      <c r="A516" s="308"/>
      <c r="B516" s="321"/>
      <c r="C516" s="178"/>
      <c r="E516" s="64" t="s">
        <v>1718</v>
      </c>
      <c r="G516" s="350"/>
    </row>
    <row r="517" spans="1:7">
      <c r="A517" s="308"/>
      <c r="B517" s="321"/>
      <c r="C517" s="178"/>
      <c r="E517" s="64" t="s">
        <v>1719</v>
      </c>
      <c r="G517" s="350"/>
    </row>
    <row r="518" spans="1:7">
      <c r="A518" s="308"/>
      <c r="B518" s="321"/>
      <c r="C518" s="178"/>
      <c r="E518" s="64" t="s">
        <v>1720</v>
      </c>
      <c r="F518" s="47"/>
      <c r="G518" s="350"/>
    </row>
    <row r="519" spans="1:7">
      <c r="A519" s="308"/>
      <c r="B519" s="321"/>
      <c r="C519" s="178"/>
      <c r="E519" s="64" t="s">
        <v>1721</v>
      </c>
      <c r="F519" s="47"/>
      <c r="G519" s="350"/>
    </row>
    <row r="520" spans="1:7">
      <c r="A520" s="308"/>
      <c r="B520" s="321"/>
      <c r="C520" s="178"/>
      <c r="E520" s="64" t="s">
        <v>1722</v>
      </c>
      <c r="F520" s="47"/>
      <c r="G520" s="350"/>
    </row>
    <row r="521" spans="1:7">
      <c r="A521" s="308"/>
      <c r="B521" s="322"/>
      <c r="C521" s="178"/>
      <c r="E521" s="64" t="s">
        <v>1723</v>
      </c>
      <c r="F521" s="47"/>
      <c r="G521" s="350"/>
    </row>
    <row r="522" spans="1:7">
      <c r="A522" s="308"/>
      <c r="B522" s="320" t="s">
        <v>886</v>
      </c>
      <c r="C522" s="178">
        <v>3200</v>
      </c>
      <c r="D522" s="43" t="s">
        <v>887</v>
      </c>
      <c r="E522" s="47"/>
      <c r="F522" s="47"/>
    </row>
    <row r="523" spans="1:7">
      <c r="A523" s="308"/>
      <c r="B523" s="320"/>
      <c r="C523" s="178">
        <v>3201</v>
      </c>
      <c r="D523" s="43" t="s">
        <v>888</v>
      </c>
      <c r="E523" s="47"/>
      <c r="F523" s="47"/>
    </row>
    <row r="524" spans="1:7">
      <c r="A524" s="308"/>
      <c r="B524" s="320"/>
      <c r="C524" s="178">
        <v>3202</v>
      </c>
      <c r="D524" s="43" t="s">
        <v>889</v>
      </c>
      <c r="E524" s="47"/>
      <c r="F524" s="47"/>
    </row>
    <row r="525" spans="1:7">
      <c r="A525" s="308"/>
      <c r="B525" s="320"/>
      <c r="C525" s="178">
        <v>3203</v>
      </c>
      <c r="D525" s="43" t="s">
        <v>890</v>
      </c>
      <c r="E525" s="47"/>
      <c r="F525" s="47"/>
    </row>
    <row r="526" spans="1:7">
      <c r="A526" s="308"/>
      <c r="B526" s="320"/>
      <c r="C526" s="178">
        <v>3204</v>
      </c>
      <c r="D526" s="43" t="s">
        <v>891</v>
      </c>
      <c r="E526" s="47"/>
      <c r="F526" s="47"/>
    </row>
    <row r="527" spans="1:7">
      <c r="A527" s="308"/>
      <c r="B527" s="320"/>
      <c r="C527" s="178">
        <v>3205</v>
      </c>
      <c r="D527" s="43" t="s">
        <v>892</v>
      </c>
      <c r="E527" s="47"/>
      <c r="F527" s="47"/>
    </row>
    <row r="528" spans="1:7">
      <c r="A528" s="308"/>
      <c r="B528" s="320"/>
      <c r="C528" s="178">
        <v>3206</v>
      </c>
      <c r="D528" s="43" t="s">
        <v>893</v>
      </c>
      <c r="E528" s="47"/>
      <c r="F528" s="47"/>
    </row>
    <row r="529" spans="1:7">
      <c r="A529" s="308"/>
      <c r="B529" s="323"/>
      <c r="C529" s="178">
        <v>3207</v>
      </c>
      <c r="D529" s="43" t="s">
        <v>894</v>
      </c>
      <c r="E529" s="47"/>
      <c r="F529" s="47"/>
    </row>
    <row r="530" spans="1:7">
      <c r="A530" s="308"/>
      <c r="B530" s="323" t="s">
        <v>895</v>
      </c>
      <c r="C530" s="178">
        <v>3300</v>
      </c>
      <c r="D530" s="43" t="s">
        <v>896</v>
      </c>
      <c r="E530" s="47"/>
      <c r="F530" s="47"/>
    </row>
    <row r="531" spans="1:7">
      <c r="A531" s="308"/>
      <c r="B531" s="321"/>
      <c r="C531" s="178">
        <v>3301</v>
      </c>
      <c r="D531" s="43" t="s">
        <v>897</v>
      </c>
      <c r="E531" s="47"/>
      <c r="F531" s="47"/>
    </row>
    <row r="532" spans="1:7">
      <c r="A532" s="308"/>
      <c r="B532" s="321"/>
      <c r="C532" s="178">
        <v>3302</v>
      </c>
      <c r="D532" s="43" t="s">
        <v>898</v>
      </c>
      <c r="E532" s="47"/>
      <c r="F532" s="47"/>
    </row>
    <row r="533" spans="1:7">
      <c r="A533" s="308"/>
      <c r="B533" s="321"/>
      <c r="C533" s="178">
        <v>3303</v>
      </c>
      <c r="D533" s="43" t="s">
        <v>899</v>
      </c>
      <c r="E533" s="47"/>
      <c r="F533" s="47"/>
    </row>
    <row r="534" spans="1:7">
      <c r="A534" s="308"/>
      <c r="B534" s="321"/>
      <c r="C534" s="178">
        <v>3304</v>
      </c>
      <c r="D534" s="43" t="s">
        <v>157</v>
      </c>
      <c r="E534" s="47"/>
      <c r="F534" s="47"/>
    </row>
    <row r="535" spans="1:7">
      <c r="A535" s="308"/>
      <c r="B535" s="321"/>
      <c r="C535" s="178">
        <v>3305</v>
      </c>
      <c r="D535" s="43" t="s">
        <v>900</v>
      </c>
      <c r="E535" s="47"/>
      <c r="F535" s="47"/>
    </row>
    <row r="536" spans="1:7">
      <c r="A536" s="308"/>
      <c r="B536" s="321"/>
      <c r="C536" s="178">
        <v>3306</v>
      </c>
      <c r="D536" s="43" t="s">
        <v>901</v>
      </c>
      <c r="E536" s="47"/>
      <c r="F536" s="47"/>
    </row>
    <row r="537" spans="1:7">
      <c r="A537" s="308"/>
      <c r="B537" s="321"/>
      <c r="C537" s="178">
        <v>3307</v>
      </c>
      <c r="D537" s="43" t="s">
        <v>902</v>
      </c>
      <c r="E537" s="47"/>
      <c r="F537" s="47"/>
    </row>
    <row r="538" spans="1:7">
      <c r="A538" s="308"/>
      <c r="B538" s="321"/>
      <c r="C538" s="178">
        <v>3308</v>
      </c>
      <c r="D538" s="43" t="s">
        <v>903</v>
      </c>
      <c r="E538" s="47"/>
      <c r="F538" s="47"/>
    </row>
    <row r="539" spans="1:7">
      <c r="A539" s="308"/>
      <c r="B539" s="321"/>
      <c r="C539" s="178"/>
      <c r="F539" s="65" t="s">
        <v>904</v>
      </c>
      <c r="G539" s="329" t="s">
        <v>1724</v>
      </c>
    </row>
    <row r="540" spans="1:7">
      <c r="A540" s="308"/>
      <c r="B540" s="321"/>
      <c r="C540" s="178"/>
      <c r="F540" s="65" t="s">
        <v>906</v>
      </c>
      <c r="G540" s="329"/>
    </row>
    <row r="541" spans="1:7">
      <c r="A541" s="308"/>
      <c r="B541" s="321"/>
      <c r="C541" s="178"/>
      <c r="F541" s="65" t="s">
        <v>908</v>
      </c>
      <c r="G541" s="329"/>
    </row>
    <row r="542" spans="1:7">
      <c r="A542" s="308"/>
      <c r="B542" s="321"/>
      <c r="C542" s="178"/>
      <c r="F542" s="65" t="s">
        <v>910</v>
      </c>
      <c r="G542" s="329"/>
    </row>
    <row r="543" spans="1:7">
      <c r="A543" s="308"/>
      <c r="B543" s="321"/>
      <c r="C543" s="178"/>
      <c r="F543" s="65" t="s">
        <v>912</v>
      </c>
      <c r="G543" s="329"/>
    </row>
    <row r="544" spans="1:7">
      <c r="A544" s="308"/>
      <c r="B544" s="321"/>
      <c r="C544" s="178"/>
      <c r="F544" s="65" t="s">
        <v>914</v>
      </c>
      <c r="G544" s="329"/>
    </row>
    <row r="545" spans="1:7">
      <c r="A545" s="308"/>
      <c r="B545" s="321"/>
      <c r="C545" s="178"/>
      <c r="F545" s="65" t="s">
        <v>916</v>
      </c>
      <c r="G545" s="329"/>
    </row>
    <row r="546" spans="1:7">
      <c r="A546" s="308"/>
      <c r="B546" s="321"/>
      <c r="C546" s="178"/>
      <c r="F546" s="65" t="s">
        <v>918</v>
      </c>
      <c r="G546" s="329"/>
    </row>
    <row r="547" spans="1:7">
      <c r="A547" s="308"/>
      <c r="B547" s="321"/>
      <c r="C547" s="178"/>
      <c r="F547" s="65" t="s">
        <v>920</v>
      </c>
      <c r="G547" s="329"/>
    </row>
    <row r="548" spans="1:7">
      <c r="A548" s="308"/>
      <c r="B548" s="321"/>
      <c r="C548" s="178">
        <v>3309</v>
      </c>
      <c r="D548" s="43" t="s">
        <v>922</v>
      </c>
      <c r="E548" s="47"/>
      <c r="F548" s="47"/>
    </row>
    <row r="549" spans="1:7">
      <c r="A549" s="308"/>
      <c r="B549" s="321"/>
      <c r="C549" s="178">
        <v>3310</v>
      </c>
      <c r="D549" s="43" t="s">
        <v>923</v>
      </c>
      <c r="E549" s="47"/>
      <c r="F549" s="47"/>
    </row>
    <row r="550" spans="1:7">
      <c r="A550" s="308"/>
      <c r="B550" s="321"/>
      <c r="C550" s="178">
        <v>3311</v>
      </c>
      <c r="D550" s="43" t="s">
        <v>924</v>
      </c>
      <c r="E550" s="47"/>
      <c r="F550" s="47"/>
    </row>
    <row r="551" spans="1:7">
      <c r="A551" s="308"/>
      <c r="B551" s="321"/>
      <c r="C551" s="178">
        <v>3312</v>
      </c>
      <c r="D551" s="43" t="s">
        <v>925</v>
      </c>
      <c r="E551" s="47"/>
      <c r="F551" s="47"/>
    </row>
    <row r="552" spans="1:7">
      <c r="A552" s="308"/>
      <c r="B552" s="321"/>
      <c r="C552" s="178">
        <v>3313</v>
      </c>
      <c r="D552" s="43" t="s">
        <v>926</v>
      </c>
      <c r="E552" s="47"/>
      <c r="F552" s="47"/>
    </row>
    <row r="553" spans="1:7">
      <c r="A553" s="308"/>
      <c r="B553" s="321"/>
      <c r="C553" s="178">
        <v>3314</v>
      </c>
      <c r="D553" s="43" t="s">
        <v>927</v>
      </c>
      <c r="E553" s="47"/>
      <c r="F553" s="47"/>
    </row>
    <row r="554" spans="1:7">
      <c r="A554" s="308"/>
      <c r="B554" s="321"/>
      <c r="C554" s="178">
        <v>3315</v>
      </c>
      <c r="D554" s="43" t="s">
        <v>928</v>
      </c>
      <c r="E554" s="47"/>
      <c r="F554" s="47"/>
    </row>
    <row r="555" spans="1:7">
      <c r="A555" s="308"/>
      <c r="B555" s="321"/>
      <c r="C555" s="178">
        <v>3316</v>
      </c>
      <c r="D555" s="43" t="s">
        <v>929</v>
      </c>
      <c r="E555" s="47"/>
      <c r="F555" s="47"/>
    </row>
    <row r="556" spans="1:7">
      <c r="A556" s="308"/>
      <c r="B556" s="321"/>
      <c r="C556" s="178">
        <v>3317</v>
      </c>
      <c r="D556" s="43" t="s">
        <v>930</v>
      </c>
      <c r="E556" s="47"/>
      <c r="F556" s="47"/>
    </row>
    <row r="557" spans="1:7">
      <c r="A557" s="308"/>
      <c r="B557" s="321"/>
      <c r="C557" s="178">
        <v>3318</v>
      </c>
      <c r="D557" s="43" t="s">
        <v>931</v>
      </c>
      <c r="E557" s="47"/>
      <c r="F557" s="47"/>
    </row>
    <row r="558" spans="1:7">
      <c r="A558" s="308"/>
      <c r="B558" s="321"/>
      <c r="C558" s="178">
        <v>3319</v>
      </c>
      <c r="D558" s="43" t="s">
        <v>932</v>
      </c>
      <c r="E558" s="47"/>
      <c r="F558" s="47"/>
    </row>
    <row r="559" spans="1:7">
      <c r="A559" s="308"/>
      <c r="B559" s="321"/>
      <c r="C559" s="178">
        <v>3320</v>
      </c>
      <c r="D559" s="43" t="s">
        <v>933</v>
      </c>
      <c r="E559" s="47"/>
      <c r="F559" s="47"/>
    </row>
    <row r="560" spans="1:7">
      <c r="A560" s="308"/>
      <c r="B560" s="321"/>
      <c r="C560" s="178">
        <v>3321</v>
      </c>
      <c r="D560" s="43" t="s">
        <v>934</v>
      </c>
      <c r="E560" s="47"/>
      <c r="F560" s="47"/>
    </row>
    <row r="561" spans="1:6">
      <c r="A561" s="308"/>
      <c r="B561" s="322"/>
      <c r="C561" s="178">
        <v>3322</v>
      </c>
      <c r="D561" s="43" t="s">
        <v>935</v>
      </c>
      <c r="E561" s="47"/>
      <c r="F561" s="47"/>
    </row>
    <row r="615" spans="5:6">
      <c r="E615" s="66"/>
      <c r="F615" s="66"/>
    </row>
    <row r="616" spans="5:6">
      <c r="E616" s="66"/>
      <c r="F616" s="66"/>
    </row>
    <row r="617" spans="5:6">
      <c r="E617" s="66"/>
      <c r="F617" s="66"/>
    </row>
    <row r="618" spans="5:6">
      <c r="E618" s="66"/>
      <c r="F618" s="66"/>
    </row>
    <row r="619" spans="5:6">
      <c r="E619" s="66"/>
      <c r="F619" s="66"/>
    </row>
    <row r="620" spans="5:6">
      <c r="E620" s="66"/>
      <c r="F620" s="66"/>
    </row>
    <row r="621" spans="5:6">
      <c r="E621" s="66"/>
      <c r="F621" s="66"/>
    </row>
    <row r="622" spans="5:6">
      <c r="E622" s="66"/>
      <c r="F622" s="66"/>
    </row>
    <row r="623" spans="5:6">
      <c r="E623" s="66"/>
      <c r="F623" s="66"/>
    </row>
    <row r="624" spans="5:6">
      <c r="E624" s="66"/>
      <c r="F624" s="66"/>
    </row>
    <row r="625" spans="5:6">
      <c r="E625" s="66"/>
      <c r="F625" s="66"/>
    </row>
    <row r="626" spans="5:6">
      <c r="E626" s="66"/>
      <c r="F626" s="66"/>
    </row>
    <row r="627" spans="5:6">
      <c r="E627" s="66"/>
      <c r="F627" s="66"/>
    </row>
    <row r="628" spans="5:6">
      <c r="E628" s="66"/>
      <c r="F628" s="66"/>
    </row>
    <row r="629" spans="5:6">
      <c r="E629" s="66"/>
      <c r="F629" s="66"/>
    </row>
    <row r="630" spans="5:6">
      <c r="E630" s="66"/>
      <c r="F630" s="66"/>
    </row>
    <row r="631" spans="5:6">
      <c r="E631" s="66"/>
      <c r="F631" s="66"/>
    </row>
    <row r="632" spans="5:6">
      <c r="E632" s="66"/>
      <c r="F632" s="66"/>
    </row>
    <row r="633" spans="5:6">
      <c r="E633" s="66"/>
      <c r="F633" s="66"/>
    </row>
    <row r="634" spans="5:6">
      <c r="E634" s="66"/>
      <c r="F634" s="66"/>
    </row>
    <row r="635" spans="5:6">
      <c r="E635" s="66"/>
      <c r="F635" s="66"/>
    </row>
    <row r="636" spans="5:6">
      <c r="E636" s="66"/>
      <c r="F636" s="66"/>
    </row>
    <row r="637" spans="5:6">
      <c r="E637" s="66"/>
      <c r="F637" s="66"/>
    </row>
    <row r="638" spans="5:6">
      <c r="E638" s="66"/>
      <c r="F638" s="66"/>
    </row>
    <row r="639" spans="5:6">
      <c r="E639" s="66"/>
      <c r="F639" s="66"/>
    </row>
    <row r="640" spans="5:6">
      <c r="E640" s="66"/>
      <c r="F640" s="66"/>
    </row>
    <row r="641" spans="5:6">
      <c r="E641" s="66"/>
      <c r="F641" s="66"/>
    </row>
    <row r="642" spans="5:6">
      <c r="E642" s="66"/>
      <c r="F642" s="66"/>
    </row>
    <row r="643" spans="5:6">
      <c r="E643" s="66"/>
      <c r="F643" s="66"/>
    </row>
    <row r="644" spans="5:6">
      <c r="E644" s="66"/>
      <c r="F644" s="66"/>
    </row>
    <row r="645" spans="5:6">
      <c r="E645" s="66"/>
      <c r="F645" s="66"/>
    </row>
    <row r="646" spans="5:6">
      <c r="E646" s="66"/>
      <c r="F646" s="66"/>
    </row>
    <row r="647" spans="5:6">
      <c r="E647" s="66"/>
      <c r="F647" s="66"/>
    </row>
  </sheetData>
  <mergeCells count="44">
    <mergeCell ref="B480:B493"/>
    <mergeCell ref="B494:B504"/>
    <mergeCell ref="B419:B430"/>
    <mergeCell ref="B431:B456"/>
    <mergeCell ref="B457:B463"/>
    <mergeCell ref="B464:B473"/>
    <mergeCell ref="B474:B479"/>
    <mergeCell ref="H63:H66"/>
    <mergeCell ref="G207:G212"/>
    <mergeCell ref="G214:G222"/>
    <mergeCell ref="G200:G204"/>
    <mergeCell ref="G20:G66"/>
    <mergeCell ref="A3:A231"/>
    <mergeCell ref="G173:G199"/>
    <mergeCell ref="G539:G547"/>
    <mergeCell ref="G167:G172"/>
    <mergeCell ref="G126:G166"/>
    <mergeCell ref="G232:G365"/>
    <mergeCell ref="B232:B365"/>
    <mergeCell ref="B366:B389"/>
    <mergeCell ref="B390:B394"/>
    <mergeCell ref="B395:B401"/>
    <mergeCell ref="B402:B418"/>
    <mergeCell ref="A480:A561"/>
    <mergeCell ref="A419:A479"/>
    <mergeCell ref="A232:A418"/>
    <mergeCell ref="B522:B529"/>
    <mergeCell ref="B530:B561"/>
    <mergeCell ref="G510:G512"/>
    <mergeCell ref="D1:E1"/>
    <mergeCell ref="B117:B125"/>
    <mergeCell ref="B126:B172"/>
    <mergeCell ref="B173:B231"/>
    <mergeCell ref="B67:B80"/>
    <mergeCell ref="B81:B86"/>
    <mergeCell ref="B87:B103"/>
    <mergeCell ref="B104:B116"/>
    <mergeCell ref="B3:B11"/>
    <mergeCell ref="B12:B19"/>
    <mergeCell ref="B20:B66"/>
    <mergeCell ref="B505:B509"/>
    <mergeCell ref="B510:B521"/>
    <mergeCell ref="G447:G456"/>
    <mergeCell ref="G513:G521"/>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C7AE-196A-414D-A645-4F760DFB999F}">
  <dimension ref="A1:A13"/>
  <sheetViews>
    <sheetView workbookViewId="0"/>
  </sheetViews>
  <sheetFormatPr baseColWidth="10" defaultColWidth="8.88671875" defaultRowHeight="12.6"/>
  <cols>
    <col min="1" max="1" width="21" bestFit="1" customWidth="1"/>
  </cols>
  <sheetData>
    <row r="1" spans="1:1" ht="13.2">
      <c r="A1" s="194" t="s">
        <v>761</v>
      </c>
    </row>
    <row r="2" spans="1:1" ht="13.2">
      <c r="A2" s="194" t="s">
        <v>762</v>
      </c>
    </row>
    <row r="3" spans="1:1" ht="13.2">
      <c r="A3" s="194" t="s">
        <v>766</v>
      </c>
    </row>
    <row r="4" spans="1:1" ht="13.2">
      <c r="A4" s="194" t="s">
        <v>768</v>
      </c>
    </row>
    <row r="5" spans="1:1" ht="13.2">
      <c r="A5" s="194" t="s">
        <v>773</v>
      </c>
    </row>
    <row r="6" spans="1:1" ht="13.2">
      <c r="A6" s="194" t="s">
        <v>212</v>
      </c>
    </row>
    <row r="7" spans="1:1" ht="13.2">
      <c r="A7" s="194" t="s">
        <v>807</v>
      </c>
    </row>
    <row r="8" spans="1:1" ht="13.2">
      <c r="A8" s="194" t="s">
        <v>808</v>
      </c>
    </row>
    <row r="9" spans="1:1" ht="13.2">
      <c r="A9" s="194" t="s">
        <v>776</v>
      </c>
    </row>
    <row r="10" spans="1:1" ht="13.2">
      <c r="A10" s="194" t="s">
        <v>811</v>
      </c>
    </row>
    <row r="11" spans="1:1" ht="13.2">
      <c r="A11" s="194" t="s">
        <v>755</v>
      </c>
    </row>
    <row r="12" spans="1:1" ht="13.2">
      <c r="A12" s="194" t="s">
        <v>770</v>
      </c>
    </row>
    <row r="13" spans="1:1" ht="13.2">
      <c r="A13" s="194" t="s">
        <v>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3B34-3C02-4CC4-BCF5-2AA2D0CC0260}">
  <dimension ref="A1:B21"/>
  <sheetViews>
    <sheetView topLeftCell="A7" workbookViewId="0">
      <selection activeCell="A21" sqref="A21"/>
    </sheetView>
  </sheetViews>
  <sheetFormatPr baseColWidth="10" defaultColWidth="8.88671875" defaultRowHeight="12.6"/>
  <cols>
    <col min="1" max="1" width="18.33203125" bestFit="1" customWidth="1"/>
    <col min="2" max="2" width="41.6640625" bestFit="1" customWidth="1"/>
  </cols>
  <sheetData>
    <row r="1" spans="1:2">
      <c r="A1" s="110" t="s">
        <v>91</v>
      </c>
      <c r="B1" s="197" t="str">
        <f>_xlfn.CONCAT("Repositorio de código - ",A1)</f>
        <v>Repositorio de código - Multimedia</v>
      </c>
    </row>
    <row r="2" spans="1:2">
      <c r="A2" s="110" t="s">
        <v>125</v>
      </c>
      <c r="B2" s="197" t="str">
        <f t="shared" ref="B2:B21" si="0">_xlfn.CONCAT("Repositorio de código - ",A2)</f>
        <v>Repositorio de código - Desktop Environment</v>
      </c>
    </row>
    <row r="3" spans="1:2">
      <c r="A3" s="110" t="s">
        <v>127</v>
      </c>
      <c r="B3" s="197" t="str">
        <f t="shared" si="0"/>
        <v>Repositorio de código - Social sciences</v>
      </c>
    </row>
    <row r="4" spans="1:2">
      <c r="A4" s="110" t="s">
        <v>129</v>
      </c>
      <c r="B4" s="197" t="str">
        <f t="shared" si="0"/>
        <v>Repositorio de código - Mobile</v>
      </c>
    </row>
    <row r="5" spans="1:2">
      <c r="A5" s="110" t="s">
        <v>131</v>
      </c>
      <c r="B5" s="197" t="str">
        <f t="shared" si="0"/>
        <v>Repositorio de código - Sociology</v>
      </c>
    </row>
    <row r="6" spans="1:2">
      <c r="A6" s="110" t="s">
        <v>133</v>
      </c>
      <c r="B6" s="197" t="str">
        <f t="shared" si="0"/>
        <v>Repositorio de código - Blockchain</v>
      </c>
    </row>
    <row r="7" spans="1:2">
      <c r="A7" s="110" t="s">
        <v>135</v>
      </c>
      <c r="B7" s="197" t="str">
        <f t="shared" si="0"/>
        <v>Repositorio de código - Scientific/Engineering</v>
      </c>
    </row>
    <row r="8" spans="1:2">
      <c r="A8" s="110" t="s">
        <v>137</v>
      </c>
      <c r="B8" s="197" t="str">
        <f t="shared" si="0"/>
        <v>Repositorio de código - Software Development</v>
      </c>
    </row>
    <row r="9" spans="1:2">
      <c r="A9" s="110" t="s">
        <v>139</v>
      </c>
      <c r="B9" s="197" t="str">
        <f t="shared" si="0"/>
        <v>Repositorio de código - Internet</v>
      </c>
    </row>
    <row r="10" spans="1:2">
      <c r="A10" s="110" t="s">
        <v>141</v>
      </c>
      <c r="B10" s="197" t="str">
        <f t="shared" si="0"/>
        <v>Repositorio de código - Formats and Protocols</v>
      </c>
    </row>
    <row r="11" spans="1:2">
      <c r="A11" s="110" t="s">
        <v>143</v>
      </c>
      <c r="B11" s="197" t="str">
        <f t="shared" si="0"/>
        <v>Repositorio de código - Religion and Philosophy</v>
      </c>
    </row>
    <row r="12" spans="1:2">
      <c r="A12" s="110" t="s">
        <v>145</v>
      </c>
      <c r="B12" s="197" t="str">
        <f t="shared" si="0"/>
        <v>Repositorio de código - Database</v>
      </c>
    </row>
    <row r="13" spans="1:2">
      <c r="A13" s="110" t="s">
        <v>147</v>
      </c>
      <c r="B13" s="197" t="str">
        <f t="shared" si="0"/>
        <v>Repositorio de código - Security</v>
      </c>
    </row>
    <row r="14" spans="1:2">
      <c r="A14" s="110" t="s">
        <v>149</v>
      </c>
      <c r="B14" s="197" t="str">
        <f t="shared" si="0"/>
        <v>Repositorio de código - Communications</v>
      </c>
    </row>
    <row r="15" spans="1:2">
      <c r="A15" s="110" t="s">
        <v>151</v>
      </c>
      <c r="B15" s="197" t="str">
        <f t="shared" si="0"/>
        <v>Repositorio de código - Games/Entertainment</v>
      </c>
    </row>
    <row r="16" spans="1:2">
      <c r="A16" s="110" t="s">
        <v>153</v>
      </c>
      <c r="B16" s="197" t="str">
        <f t="shared" si="0"/>
        <v>Repositorio de código - Office/Business</v>
      </c>
    </row>
    <row r="17" spans="1:2">
      <c r="A17" s="110" t="s">
        <v>155</v>
      </c>
      <c r="B17" s="197" t="str">
        <f t="shared" si="0"/>
        <v>Repositorio de código - System</v>
      </c>
    </row>
    <row r="18" spans="1:2">
      <c r="A18" s="110" t="s">
        <v>157</v>
      </c>
      <c r="B18" s="197" t="str">
        <f t="shared" si="0"/>
        <v>Repositorio de código - Education</v>
      </c>
    </row>
    <row r="19" spans="1:2">
      <c r="A19" s="110" t="s">
        <v>159</v>
      </c>
      <c r="B19" s="197" t="str">
        <f t="shared" si="0"/>
        <v>Repositorio de código - Terminals</v>
      </c>
    </row>
    <row r="20" spans="1:2">
      <c r="A20" s="110" t="s">
        <v>161</v>
      </c>
      <c r="B20" s="197" t="str">
        <f t="shared" si="0"/>
        <v>Repositorio de código - Text Editors</v>
      </c>
    </row>
    <row r="21" spans="1:2">
      <c r="A21" s="110" t="s">
        <v>163</v>
      </c>
      <c r="B21" s="197" t="str">
        <f t="shared" si="0"/>
        <v>Repositorio de código - Printing</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5" workbookViewId="0">
      <selection activeCell="B36" sqref="B36"/>
    </sheetView>
  </sheetViews>
  <sheetFormatPr baseColWidth="10" defaultColWidth="11.44140625" defaultRowHeight="12.6"/>
  <cols>
    <col min="1" max="1" width="6.6640625" bestFit="1" customWidth="1"/>
    <col min="2" max="2" width="51.109375" bestFit="1" customWidth="1"/>
    <col min="3" max="3" width="26" bestFit="1" customWidth="1"/>
    <col min="4" max="4" width="58.6640625" bestFit="1" customWidth="1"/>
    <col min="6" max="6" width="42" bestFit="1" customWidth="1"/>
  </cols>
  <sheetData>
    <row r="1" spans="1:6">
      <c r="A1" t="s">
        <v>1208</v>
      </c>
      <c r="B1" t="s">
        <v>1749</v>
      </c>
      <c r="C1" t="s">
        <v>1750</v>
      </c>
      <c r="E1" s="5" t="s">
        <v>1751</v>
      </c>
      <c r="F1" s="31" t="s">
        <v>1</v>
      </c>
    </row>
    <row r="2" spans="1:6" ht="13.2" customHeight="1">
      <c r="A2" s="29">
        <v>2700</v>
      </c>
      <c r="B2" s="29" t="s">
        <v>447</v>
      </c>
      <c r="C2" s="30" t="s">
        <v>445</v>
      </c>
      <c r="D2" t="str">
        <f>_xlfn.CONCAT(A2," - ",B2)</f>
        <v>2700 - General Medicine</v>
      </c>
      <c r="F2" s="320" t="s">
        <v>446</v>
      </c>
    </row>
    <row r="3" spans="1:6">
      <c r="A3" s="27">
        <v>2701</v>
      </c>
      <c r="B3" s="27" t="s">
        <v>448</v>
      </c>
      <c r="C3" s="28" t="s">
        <v>445</v>
      </c>
      <c r="D3" t="str">
        <f t="shared" ref="D3:D66" si="0">_xlfn.CONCAT(A3," - ",B3)</f>
        <v>2701 - Medicine (miscellaneous)</v>
      </c>
      <c r="F3" s="320"/>
    </row>
    <row r="4" spans="1:6">
      <c r="A4" s="29">
        <v>2702</v>
      </c>
      <c r="B4" s="29" t="s">
        <v>449</v>
      </c>
      <c r="C4" s="30" t="s">
        <v>445</v>
      </c>
      <c r="D4" t="str">
        <f t="shared" si="0"/>
        <v>2702 - Anatomy</v>
      </c>
      <c r="F4" s="320"/>
    </row>
    <row r="5" spans="1:6">
      <c r="A5" s="27">
        <v>2703</v>
      </c>
      <c r="B5" s="27" t="s">
        <v>1567</v>
      </c>
      <c r="C5" s="28" t="s">
        <v>445</v>
      </c>
      <c r="D5" t="str">
        <f t="shared" si="0"/>
        <v>2703 - Anesthesiology and Pain Medicine</v>
      </c>
      <c r="F5" s="320"/>
    </row>
    <row r="6" spans="1:6">
      <c r="A6" s="29">
        <v>2704</v>
      </c>
      <c r="B6" s="29" t="s">
        <v>452</v>
      </c>
      <c r="C6" s="30" t="s">
        <v>445</v>
      </c>
      <c r="D6" t="str">
        <f t="shared" si="0"/>
        <v>2704 - Biochemistry (medical)</v>
      </c>
      <c r="F6" s="320"/>
    </row>
    <row r="7" spans="1:6">
      <c r="A7" s="27">
        <v>2705</v>
      </c>
      <c r="B7" s="27" t="s">
        <v>1583</v>
      </c>
      <c r="C7" s="28" t="s">
        <v>445</v>
      </c>
      <c r="D7" t="str">
        <f t="shared" si="0"/>
        <v>2705 - Cardiology and Cardiovascular Medicine</v>
      </c>
      <c r="F7" s="320"/>
    </row>
    <row r="8" spans="1:6">
      <c r="A8" s="29">
        <v>2706</v>
      </c>
      <c r="B8" s="29" t="s">
        <v>453</v>
      </c>
      <c r="C8" s="30" t="s">
        <v>445</v>
      </c>
      <c r="D8" t="str">
        <f t="shared" si="0"/>
        <v>2706 - Critical Care and Intensive Care Medicine</v>
      </c>
      <c r="F8" s="320"/>
    </row>
    <row r="9" spans="1:6">
      <c r="A9" s="27">
        <v>2707</v>
      </c>
      <c r="B9" s="27" t="s">
        <v>454</v>
      </c>
      <c r="C9" s="28" t="s">
        <v>445</v>
      </c>
      <c r="D9" t="str">
        <f t="shared" si="0"/>
        <v>2707 - Complementary and Alternative Medicine</v>
      </c>
      <c r="F9" s="320"/>
    </row>
    <row r="10" spans="1:6">
      <c r="A10" s="29">
        <v>2708</v>
      </c>
      <c r="B10" s="29" t="s">
        <v>455</v>
      </c>
      <c r="C10" s="30" t="s">
        <v>445</v>
      </c>
      <c r="D10" t="str">
        <f t="shared" si="0"/>
        <v>2708 - Dermatology</v>
      </c>
      <c r="F10" s="320"/>
    </row>
    <row r="11" spans="1:6">
      <c r="A11" s="27">
        <v>2709</v>
      </c>
      <c r="B11" s="27" t="s">
        <v>457</v>
      </c>
      <c r="C11" s="28" t="s">
        <v>445</v>
      </c>
      <c r="D11" t="str">
        <f t="shared" si="0"/>
        <v>2709 - Drug Guides</v>
      </c>
      <c r="F11" s="320"/>
    </row>
    <row r="12" spans="1:6">
      <c r="A12" s="29">
        <v>2710</v>
      </c>
      <c r="B12" s="29" t="s">
        <v>458</v>
      </c>
      <c r="C12" s="30" t="s">
        <v>445</v>
      </c>
      <c r="D12" t="str">
        <f t="shared" si="0"/>
        <v>2710 - Embryology</v>
      </c>
      <c r="F12" s="320"/>
    </row>
    <row r="13" spans="1:6">
      <c r="A13" s="27">
        <v>2711</v>
      </c>
      <c r="B13" s="27" t="s">
        <v>459</v>
      </c>
      <c r="C13" s="28" t="s">
        <v>445</v>
      </c>
      <c r="D13" t="str">
        <f t="shared" si="0"/>
        <v>2711 - Emergency Medicine</v>
      </c>
      <c r="F13" s="320"/>
    </row>
    <row r="14" spans="1:6">
      <c r="A14" s="29">
        <v>2712</v>
      </c>
      <c r="B14" s="29" t="s">
        <v>1585</v>
      </c>
      <c r="C14" s="30" t="s">
        <v>445</v>
      </c>
      <c r="D14" t="str">
        <f t="shared" si="0"/>
        <v>2712 - Endocrinology, Diabetes and Metabolism</v>
      </c>
      <c r="F14" s="320"/>
    </row>
    <row r="15" spans="1:6">
      <c r="A15" s="27">
        <v>2713</v>
      </c>
      <c r="B15" s="27" t="s">
        <v>563</v>
      </c>
      <c r="C15" s="28" t="s">
        <v>445</v>
      </c>
      <c r="D15" t="str">
        <f t="shared" si="0"/>
        <v>2713 - Epidemiology</v>
      </c>
      <c r="F15" s="320"/>
    </row>
    <row r="16" spans="1:6">
      <c r="A16" s="29">
        <v>2714</v>
      </c>
      <c r="B16" s="29" t="s">
        <v>465</v>
      </c>
      <c r="C16" s="30" t="s">
        <v>445</v>
      </c>
      <c r="D16" t="str">
        <f t="shared" si="0"/>
        <v>2714 - Family Practice</v>
      </c>
      <c r="F16" s="320"/>
    </row>
    <row r="17" spans="1:6">
      <c r="A17" s="27">
        <v>2715</v>
      </c>
      <c r="B17" s="27" t="s">
        <v>485</v>
      </c>
      <c r="C17" s="28" t="s">
        <v>445</v>
      </c>
      <c r="D17" t="str">
        <f t="shared" si="0"/>
        <v>2715 - Gastroenterology</v>
      </c>
      <c r="F17" s="320"/>
    </row>
    <row r="18" spans="1:6">
      <c r="A18" s="29">
        <v>2716</v>
      </c>
      <c r="B18" s="29" t="s">
        <v>1575</v>
      </c>
      <c r="C18" s="30" t="s">
        <v>445</v>
      </c>
      <c r="D18" t="str">
        <f t="shared" si="0"/>
        <v>2716 - Genetics (clinical)</v>
      </c>
      <c r="F18" s="320"/>
    </row>
    <row r="19" spans="1:6">
      <c r="A19" s="27">
        <v>2717</v>
      </c>
      <c r="B19" s="27" t="s">
        <v>1577</v>
      </c>
      <c r="C19" s="28" t="s">
        <v>445</v>
      </c>
      <c r="D19" t="str">
        <f t="shared" si="0"/>
        <v>2717 - Geriatrics and Gerontology</v>
      </c>
      <c r="F19" s="320"/>
    </row>
    <row r="20" spans="1:6">
      <c r="A20" s="29">
        <v>2718</v>
      </c>
      <c r="B20" s="29" t="s">
        <v>471</v>
      </c>
      <c r="C20" s="30" t="s">
        <v>445</v>
      </c>
      <c r="D20" t="str">
        <f t="shared" si="0"/>
        <v>2718 - Health Informatics</v>
      </c>
      <c r="F20" s="320"/>
    </row>
    <row r="21" spans="1:6">
      <c r="A21" s="27">
        <v>2719</v>
      </c>
      <c r="B21" s="27" t="s">
        <v>472</v>
      </c>
      <c r="C21" s="28" t="s">
        <v>445</v>
      </c>
      <c r="D21" t="str">
        <f t="shared" si="0"/>
        <v>2719 - Health Policy</v>
      </c>
      <c r="F21" s="320"/>
    </row>
    <row r="22" spans="1:6">
      <c r="A22" s="29">
        <v>2720</v>
      </c>
      <c r="B22" s="29" t="s">
        <v>487</v>
      </c>
      <c r="C22" s="30" t="s">
        <v>445</v>
      </c>
      <c r="D22" t="str">
        <f t="shared" si="0"/>
        <v>2720 - Hematology</v>
      </c>
      <c r="F22" s="320"/>
    </row>
    <row r="23" spans="1:6">
      <c r="A23" s="27">
        <v>2721</v>
      </c>
      <c r="B23" s="27" t="s">
        <v>473</v>
      </c>
      <c r="C23" s="28" t="s">
        <v>445</v>
      </c>
      <c r="D23" t="str">
        <f t="shared" si="0"/>
        <v>2721 - Hepatology</v>
      </c>
      <c r="F23" s="320"/>
    </row>
    <row r="24" spans="1:6">
      <c r="A24" s="29">
        <v>2722</v>
      </c>
      <c r="B24" s="29" t="s">
        <v>474</v>
      </c>
      <c r="C24" s="30" t="s">
        <v>445</v>
      </c>
      <c r="D24" t="str">
        <f t="shared" si="0"/>
        <v>2722 - Histology</v>
      </c>
      <c r="F24" s="320"/>
    </row>
    <row r="25" spans="1:6">
      <c r="A25" s="27">
        <v>2723</v>
      </c>
      <c r="B25" s="27" t="s">
        <v>1579</v>
      </c>
      <c r="C25" s="28" t="s">
        <v>445</v>
      </c>
      <c r="D25" t="str">
        <f t="shared" si="0"/>
        <v>2723 - Immunology and Allergy</v>
      </c>
      <c r="F25" s="320"/>
    </row>
    <row r="26" spans="1:6">
      <c r="A26" s="29">
        <v>2724</v>
      </c>
      <c r="B26" s="29" t="s">
        <v>479</v>
      </c>
      <c r="C26" s="30" t="s">
        <v>445</v>
      </c>
      <c r="D26" t="str">
        <f t="shared" si="0"/>
        <v>2724 - Internal Medicine</v>
      </c>
      <c r="F26" s="320"/>
    </row>
    <row r="27" spans="1:6">
      <c r="A27" s="27">
        <v>2725</v>
      </c>
      <c r="B27" s="27" t="s">
        <v>1098</v>
      </c>
      <c r="C27" s="28" t="s">
        <v>445</v>
      </c>
      <c r="D27" t="str">
        <f t="shared" si="0"/>
        <v>2725 - Infectious Diseases</v>
      </c>
      <c r="F27" s="320"/>
    </row>
    <row r="28" spans="1:6">
      <c r="A28" s="29">
        <v>2726</v>
      </c>
      <c r="B28" s="29" t="s">
        <v>501</v>
      </c>
      <c r="C28" s="30" t="s">
        <v>445</v>
      </c>
      <c r="D28" t="str">
        <f t="shared" si="0"/>
        <v>2726 - Microbiology (medical)</v>
      </c>
      <c r="F28" s="320"/>
    </row>
    <row r="29" spans="1:6">
      <c r="A29" s="27">
        <v>2727</v>
      </c>
      <c r="B29" s="27" t="s">
        <v>493</v>
      </c>
      <c r="C29" s="28" t="s">
        <v>445</v>
      </c>
      <c r="D29" t="str">
        <f t="shared" si="0"/>
        <v>2727 - Nephrology</v>
      </c>
      <c r="F29" s="320"/>
    </row>
    <row r="30" spans="1:6" ht="13.2" customHeight="1">
      <c r="A30" s="29">
        <v>2728</v>
      </c>
      <c r="B30" s="29" t="s">
        <v>1596</v>
      </c>
      <c r="C30" s="30" t="s">
        <v>445</v>
      </c>
      <c r="D30" t="str">
        <f t="shared" si="0"/>
        <v>2728 - Neurology (clinical)</v>
      </c>
      <c r="F30" s="320"/>
    </row>
    <row r="31" spans="1:6" ht="13.2" customHeight="1">
      <c r="A31" s="27">
        <v>2729</v>
      </c>
      <c r="B31" s="27" t="s">
        <v>1646</v>
      </c>
      <c r="C31" s="28" t="s">
        <v>445</v>
      </c>
      <c r="D31" t="str">
        <f t="shared" si="0"/>
        <v>2729 - Obstetrics and Gynecology</v>
      </c>
      <c r="F31" s="320"/>
    </row>
    <row r="32" spans="1:6" ht="13.2" customHeight="1">
      <c r="A32" s="29">
        <v>2730</v>
      </c>
      <c r="B32" s="29" t="s">
        <v>1100</v>
      </c>
      <c r="C32" s="30" t="s">
        <v>445</v>
      </c>
      <c r="D32" t="str">
        <f t="shared" si="0"/>
        <v>2730 - Oncology</v>
      </c>
      <c r="F32" s="320"/>
    </row>
    <row r="33" spans="1:6" ht="13.2" customHeight="1">
      <c r="A33" s="27">
        <v>2731</v>
      </c>
      <c r="B33" s="27" t="s">
        <v>508</v>
      </c>
      <c r="C33" s="28" t="s">
        <v>445</v>
      </c>
      <c r="D33" t="str">
        <f t="shared" si="0"/>
        <v>2731 - Ophthalmology</v>
      </c>
      <c r="F33" s="320"/>
    </row>
    <row r="34" spans="1:6" ht="13.2" customHeight="1">
      <c r="A34" s="29">
        <v>2732</v>
      </c>
      <c r="B34" s="29" t="s">
        <v>1600</v>
      </c>
      <c r="C34" s="30" t="s">
        <v>445</v>
      </c>
      <c r="D34" t="str">
        <f t="shared" si="0"/>
        <v>2732 - Orthopedics and Sports Medicine</v>
      </c>
      <c r="F34" s="320"/>
    </row>
    <row r="35" spans="1:6" ht="13.2" customHeight="1">
      <c r="A35" s="27">
        <v>2733</v>
      </c>
      <c r="B35" s="27" t="s">
        <v>515</v>
      </c>
      <c r="C35" s="28" t="s">
        <v>445</v>
      </c>
      <c r="D35" t="str">
        <f t="shared" si="0"/>
        <v>2733 - Otorhinolaryngology</v>
      </c>
      <c r="F35" s="320"/>
    </row>
    <row r="36" spans="1:6" ht="13.2" customHeight="1">
      <c r="A36" s="29">
        <v>2734</v>
      </c>
      <c r="B36" s="29" t="s">
        <v>1604</v>
      </c>
      <c r="C36" s="30" t="s">
        <v>445</v>
      </c>
      <c r="D36" t="str">
        <f t="shared" si="0"/>
        <v>2734 - Pathology and Forensic Medicine</v>
      </c>
      <c r="F36" s="320"/>
    </row>
    <row r="37" spans="1:6" ht="13.2" customHeight="1">
      <c r="A37" s="27">
        <v>2735</v>
      </c>
      <c r="B37" s="27" t="s">
        <v>1615</v>
      </c>
      <c r="C37" s="28" t="s">
        <v>445</v>
      </c>
      <c r="D37" t="str">
        <f t="shared" si="0"/>
        <v>2735 - Pediatrics, Perinatology and Child Health</v>
      </c>
      <c r="F37" s="320"/>
    </row>
    <row r="38" spans="1:6">
      <c r="A38" s="29">
        <v>2736</v>
      </c>
      <c r="B38" s="29" t="s">
        <v>541</v>
      </c>
      <c r="C38" s="30" t="s">
        <v>445</v>
      </c>
      <c r="D38" t="str">
        <f t="shared" si="0"/>
        <v>2736 - Pharmacology (medical)</v>
      </c>
      <c r="F38" s="320"/>
    </row>
    <row r="39" spans="1:6">
      <c r="A39" s="27">
        <v>2737</v>
      </c>
      <c r="B39" s="27" t="s">
        <v>542</v>
      </c>
      <c r="C39" s="28" t="s">
        <v>445</v>
      </c>
      <c r="D39" t="str">
        <f t="shared" si="0"/>
        <v>2737 - Physiology (medical)</v>
      </c>
      <c r="F39" s="320"/>
    </row>
    <row r="40" spans="1:6">
      <c r="A40" s="29">
        <v>2738</v>
      </c>
      <c r="B40" s="29" t="s">
        <v>1620</v>
      </c>
      <c r="C40" s="30" t="s">
        <v>445</v>
      </c>
      <c r="D40" t="str">
        <f t="shared" si="0"/>
        <v>2738 - Psychiatry and Mental Health</v>
      </c>
      <c r="F40" s="320"/>
    </row>
    <row r="41" spans="1:6" ht="13.2" customHeight="1">
      <c r="A41" s="27">
        <v>2739</v>
      </c>
      <c r="B41" s="27" t="s">
        <v>1630</v>
      </c>
      <c r="C41" s="28" t="s">
        <v>445</v>
      </c>
      <c r="D41" t="str">
        <f t="shared" si="0"/>
        <v>2739 - Public Health, Environmental and Occupational Health</v>
      </c>
      <c r="F41" s="320"/>
    </row>
    <row r="42" spans="1:6" ht="13.2" customHeight="1">
      <c r="A42" s="29">
        <v>2740</v>
      </c>
      <c r="B42" s="29" t="s">
        <v>1592</v>
      </c>
      <c r="C42" s="30" t="s">
        <v>445</v>
      </c>
      <c r="D42" t="str">
        <f t="shared" si="0"/>
        <v>2740 - Pulmonary and Respiratory Medicine</v>
      </c>
      <c r="F42" s="320"/>
    </row>
    <row r="43" spans="1:6" ht="13.2" customHeight="1">
      <c r="A43" s="27">
        <v>2741</v>
      </c>
      <c r="B43" s="27" t="s">
        <v>1635</v>
      </c>
      <c r="C43" s="28" t="s">
        <v>445</v>
      </c>
      <c r="D43" t="str">
        <f t="shared" si="0"/>
        <v>2741 - Radiology, Nuclear Medicine and Imaging</v>
      </c>
      <c r="F43" s="320"/>
    </row>
    <row r="44" spans="1:6" ht="13.2" customHeight="1">
      <c r="A44" s="29">
        <v>2742</v>
      </c>
      <c r="B44" s="29" t="s">
        <v>583</v>
      </c>
      <c r="C44" s="30" t="s">
        <v>445</v>
      </c>
      <c r="D44" t="str">
        <f t="shared" si="0"/>
        <v>2742 - Rehabilitation</v>
      </c>
      <c r="F44" s="320"/>
    </row>
    <row r="45" spans="1:6" ht="13.2" customHeight="1">
      <c r="A45" s="27">
        <v>2743</v>
      </c>
      <c r="B45" s="27" t="s">
        <v>585</v>
      </c>
      <c r="C45" s="28" t="s">
        <v>445</v>
      </c>
      <c r="D45" t="str">
        <f t="shared" si="0"/>
        <v>2743 - Reproductive Medicine</v>
      </c>
      <c r="F45" s="320"/>
    </row>
    <row r="46" spans="1:6" ht="13.2" customHeight="1">
      <c r="A46" s="29">
        <v>2744</v>
      </c>
      <c r="B46" s="29" t="s">
        <v>591</v>
      </c>
      <c r="C46" s="30" t="s">
        <v>445</v>
      </c>
      <c r="D46" t="str">
        <f t="shared" si="0"/>
        <v>2744 - Reviews and References (medical)</v>
      </c>
      <c r="F46" s="320"/>
    </row>
    <row r="47" spans="1:6" ht="13.2" customHeight="1">
      <c r="A47" s="27">
        <v>2745</v>
      </c>
      <c r="B47" s="27" t="s">
        <v>497</v>
      </c>
      <c r="C47" s="28" t="s">
        <v>445</v>
      </c>
      <c r="D47" t="str">
        <f t="shared" si="0"/>
        <v>2745 - Rheumatology</v>
      </c>
      <c r="F47" s="320"/>
    </row>
    <row r="48" spans="1:6" ht="13.2" customHeight="1">
      <c r="A48" s="29">
        <v>2746</v>
      </c>
      <c r="B48" s="29" t="s">
        <v>1125</v>
      </c>
      <c r="C48" s="30" t="s">
        <v>445</v>
      </c>
      <c r="D48" t="str">
        <f t="shared" si="0"/>
        <v>2746 - Surgery</v>
      </c>
      <c r="F48" s="320"/>
    </row>
    <row r="49" spans="1:6" ht="13.2" customHeight="1">
      <c r="A49" s="27">
        <v>2747</v>
      </c>
      <c r="B49" s="27" t="s">
        <v>620</v>
      </c>
      <c r="C49" s="28" t="s">
        <v>445</v>
      </c>
      <c r="D49" t="str">
        <f t="shared" si="0"/>
        <v>2747 - Transplantation</v>
      </c>
      <c r="F49" s="320"/>
    </row>
    <row r="50" spans="1:6">
      <c r="A50" s="29">
        <v>2748</v>
      </c>
      <c r="B50" s="29" t="s">
        <v>618</v>
      </c>
      <c r="C50" s="30" t="s">
        <v>445</v>
      </c>
      <c r="D50" t="str">
        <f t="shared" si="0"/>
        <v>2748 - Urology</v>
      </c>
      <c r="F50" s="320"/>
    </row>
    <row r="51" spans="1:6">
      <c r="A51" s="27">
        <v>2900</v>
      </c>
      <c r="B51" s="27" t="s">
        <v>687</v>
      </c>
      <c r="C51" s="28" t="s">
        <v>445</v>
      </c>
      <c r="D51" t="str">
        <f t="shared" si="0"/>
        <v>2900 - General Nursing</v>
      </c>
      <c r="F51" s="322" t="s">
        <v>686</v>
      </c>
    </row>
    <row r="52" spans="1:6">
      <c r="A52" s="29">
        <v>2901</v>
      </c>
      <c r="B52" s="29" t="s">
        <v>688</v>
      </c>
      <c r="C52" s="30" t="s">
        <v>445</v>
      </c>
      <c r="D52" t="str">
        <f t="shared" si="0"/>
        <v>2901 - Nursing (miscellaneous)</v>
      </c>
      <c r="F52" s="320"/>
    </row>
    <row r="53" spans="1:6" ht="13.2" customHeight="1">
      <c r="A53" s="27">
        <v>2902</v>
      </c>
      <c r="B53" s="27" t="s">
        <v>689</v>
      </c>
      <c r="C53" s="28" t="s">
        <v>445</v>
      </c>
      <c r="D53" t="str">
        <f t="shared" si="0"/>
        <v>2902 - Advanced and Specialized Nursing</v>
      </c>
      <c r="F53" s="320"/>
    </row>
    <row r="54" spans="1:6" ht="13.2" customHeight="1">
      <c r="A54" s="29">
        <v>2903</v>
      </c>
      <c r="B54" s="29" t="s">
        <v>690</v>
      </c>
      <c r="C54" s="30" t="s">
        <v>445</v>
      </c>
      <c r="D54" t="str">
        <f t="shared" si="0"/>
        <v>2903 - Assessment and Diagnosis</v>
      </c>
      <c r="F54" s="320"/>
    </row>
    <row r="55" spans="1:6" ht="13.2" customHeight="1">
      <c r="A55" s="27">
        <v>2904</v>
      </c>
      <c r="B55" s="27" t="s">
        <v>691</v>
      </c>
      <c r="C55" s="28" t="s">
        <v>445</v>
      </c>
      <c r="D55" t="str">
        <f t="shared" si="0"/>
        <v>2904 - Care Planning</v>
      </c>
      <c r="F55" s="320"/>
    </row>
    <row r="56" spans="1:6" ht="13.2" customHeight="1">
      <c r="A56" s="29">
        <v>2905</v>
      </c>
      <c r="B56" s="29" t="s">
        <v>692</v>
      </c>
      <c r="C56" s="30" t="s">
        <v>445</v>
      </c>
      <c r="D56" t="str">
        <f t="shared" si="0"/>
        <v>2905 - Community and Home Care</v>
      </c>
      <c r="F56" s="320"/>
    </row>
    <row r="57" spans="1:6" ht="13.2" customHeight="1">
      <c r="A57" s="27">
        <v>2906</v>
      </c>
      <c r="B57" s="27" t="s">
        <v>693</v>
      </c>
      <c r="C57" s="28" t="s">
        <v>445</v>
      </c>
      <c r="D57" t="str">
        <f t="shared" si="0"/>
        <v>2906 - Critical Care Nursing</v>
      </c>
      <c r="F57" s="320"/>
    </row>
    <row r="58" spans="1:6" ht="13.2" customHeight="1">
      <c r="A58" s="29">
        <v>2907</v>
      </c>
      <c r="B58" s="29" t="s">
        <v>694</v>
      </c>
      <c r="C58" s="30" t="s">
        <v>445</v>
      </c>
      <c r="D58" t="str">
        <f t="shared" si="0"/>
        <v>2907 - Emergency Nursing</v>
      </c>
      <c r="F58" s="320"/>
    </row>
    <row r="59" spans="1:6" ht="13.2" customHeight="1">
      <c r="A59" s="27">
        <v>2908</v>
      </c>
      <c r="B59" s="27" t="s">
        <v>695</v>
      </c>
      <c r="C59" s="28" t="s">
        <v>445</v>
      </c>
      <c r="D59" t="str">
        <f t="shared" si="0"/>
        <v>2908 - Fundamentals and Skills</v>
      </c>
      <c r="F59" s="320"/>
    </row>
    <row r="60" spans="1:6" ht="13.2" customHeight="1">
      <c r="A60" s="29">
        <v>2909</v>
      </c>
      <c r="B60" s="29" t="s">
        <v>696</v>
      </c>
      <c r="C60" s="30" t="s">
        <v>445</v>
      </c>
      <c r="D60" t="str">
        <f t="shared" si="0"/>
        <v>2909 - Gerontology</v>
      </c>
      <c r="F60" s="320"/>
    </row>
    <row r="61" spans="1:6" ht="13.2" customHeight="1">
      <c r="A61" s="27">
        <v>2910</v>
      </c>
      <c r="B61" s="27" t="s">
        <v>697</v>
      </c>
      <c r="C61" s="28" t="s">
        <v>445</v>
      </c>
      <c r="D61" t="str">
        <f t="shared" si="0"/>
        <v>2910 - Issues, Ethics and Legal Aspects</v>
      </c>
      <c r="F61" s="320"/>
    </row>
    <row r="62" spans="1:6" ht="13.2" customHeight="1">
      <c r="A62" s="29">
        <v>2911</v>
      </c>
      <c r="B62" s="29" t="s">
        <v>698</v>
      </c>
      <c r="C62" s="30" t="s">
        <v>445</v>
      </c>
      <c r="D62" t="str">
        <f t="shared" si="0"/>
        <v>2911 - Leadership and Management</v>
      </c>
      <c r="F62" s="320"/>
    </row>
    <row r="63" spans="1:6" ht="13.2" customHeight="1">
      <c r="A63" s="27">
        <v>2912</v>
      </c>
      <c r="B63" s="27" t="s">
        <v>699</v>
      </c>
      <c r="C63" s="28" t="s">
        <v>445</v>
      </c>
      <c r="D63" t="str">
        <f t="shared" si="0"/>
        <v>2912 - LPN and LVN</v>
      </c>
      <c r="F63" s="320"/>
    </row>
    <row r="64" spans="1:6" ht="13.2" customHeight="1">
      <c r="A64" s="29">
        <v>2913</v>
      </c>
      <c r="B64" s="29" t="s">
        <v>700</v>
      </c>
      <c r="C64" s="30" t="s">
        <v>445</v>
      </c>
      <c r="D64" t="str">
        <f t="shared" si="0"/>
        <v>2913 - Maternity and Midwifery</v>
      </c>
      <c r="F64" s="320"/>
    </row>
    <row r="65" spans="1:6" ht="13.2" customHeight="1">
      <c r="A65" s="27">
        <v>2914</v>
      </c>
      <c r="B65" s="27" t="s">
        <v>701</v>
      </c>
      <c r="C65" s="28" t="s">
        <v>445</v>
      </c>
      <c r="D65" t="str">
        <f t="shared" si="0"/>
        <v>2914 - Medical and Surgical Nursing</v>
      </c>
      <c r="F65" s="320"/>
    </row>
    <row r="66" spans="1:6" ht="13.2" customHeight="1">
      <c r="A66" s="29">
        <v>2915</v>
      </c>
      <c r="B66" s="29" t="s">
        <v>702</v>
      </c>
      <c r="C66" s="30" t="s">
        <v>445</v>
      </c>
      <c r="D66" t="str">
        <f t="shared" si="0"/>
        <v>2915 - Nurse Assisting</v>
      </c>
      <c r="F66" s="320"/>
    </row>
    <row r="67" spans="1:6" ht="13.2" customHeight="1">
      <c r="A67" s="27">
        <v>2916</v>
      </c>
      <c r="B67" s="27" t="s">
        <v>703</v>
      </c>
      <c r="C67" s="28" t="s">
        <v>445</v>
      </c>
      <c r="D67" t="str">
        <f t="shared" ref="D67:D130" si="1">_xlfn.CONCAT(A67," - ",B67)</f>
        <v>2916 - Nutrition and Dietetics</v>
      </c>
      <c r="F67" s="320"/>
    </row>
    <row r="68" spans="1:6" ht="13.2" customHeight="1">
      <c r="A68" s="29">
        <v>2917</v>
      </c>
      <c r="B68" s="29" t="s">
        <v>704</v>
      </c>
      <c r="C68" s="30" t="s">
        <v>445</v>
      </c>
      <c r="D68" t="str">
        <f t="shared" si="1"/>
        <v>2917 - Oncology (nursing)</v>
      </c>
      <c r="F68" s="320"/>
    </row>
    <row r="69" spans="1:6" ht="13.2" customHeight="1">
      <c r="A69" s="27">
        <v>2918</v>
      </c>
      <c r="B69" s="27" t="s">
        <v>705</v>
      </c>
      <c r="C69" s="28" t="s">
        <v>445</v>
      </c>
      <c r="D69" t="str">
        <f t="shared" si="1"/>
        <v>2918 - Pathophysiology</v>
      </c>
      <c r="F69" s="320"/>
    </row>
    <row r="70" spans="1:6" ht="13.2" customHeight="1">
      <c r="A70" s="29">
        <v>2919</v>
      </c>
      <c r="B70" s="29" t="s">
        <v>534</v>
      </c>
      <c r="C70" s="30" t="s">
        <v>445</v>
      </c>
      <c r="D70" t="str">
        <f t="shared" si="1"/>
        <v>2919 - Pediatrics</v>
      </c>
      <c r="F70" s="320"/>
    </row>
    <row r="71" spans="1:6" ht="13.2" customHeight="1">
      <c r="A71" s="27">
        <v>2920</v>
      </c>
      <c r="B71" s="27" t="s">
        <v>706</v>
      </c>
      <c r="C71" s="28" t="s">
        <v>445</v>
      </c>
      <c r="D71" t="str">
        <f t="shared" si="1"/>
        <v>2920 - Pharmacology (nursing)</v>
      </c>
      <c r="F71" s="320"/>
    </row>
    <row r="72" spans="1:6" ht="13.2" customHeight="1">
      <c r="A72" s="29">
        <v>2921</v>
      </c>
      <c r="B72" s="29" t="s">
        <v>707</v>
      </c>
      <c r="C72" s="30" t="s">
        <v>445</v>
      </c>
      <c r="D72" t="str">
        <f t="shared" si="1"/>
        <v>2921 - Psychiatric Mental Health</v>
      </c>
      <c r="F72" s="320"/>
    </row>
    <row r="73" spans="1:6" ht="13.2" customHeight="1">
      <c r="A73" s="27">
        <v>2922</v>
      </c>
      <c r="B73" s="27" t="s">
        <v>708</v>
      </c>
      <c r="C73" s="28" t="s">
        <v>445</v>
      </c>
      <c r="D73" t="str">
        <f t="shared" si="1"/>
        <v>2922 - Research and Theory</v>
      </c>
      <c r="F73" s="320"/>
    </row>
    <row r="74" spans="1:6">
      <c r="A74" s="29">
        <v>2923</v>
      </c>
      <c r="B74" s="29" t="s">
        <v>709</v>
      </c>
      <c r="C74" s="30" t="s">
        <v>445</v>
      </c>
      <c r="D74" t="str">
        <f t="shared" si="1"/>
        <v>2923 - Review and Exam Preparation</v>
      </c>
      <c r="F74" s="320"/>
    </row>
    <row r="75" spans="1:6">
      <c r="A75" s="27">
        <v>3400</v>
      </c>
      <c r="B75" s="27" t="s">
        <v>711</v>
      </c>
      <c r="C75" s="28" t="s">
        <v>445</v>
      </c>
      <c r="D75" t="str">
        <f t="shared" si="1"/>
        <v>3400 - General Veterinary</v>
      </c>
      <c r="F75" s="322" t="s">
        <v>710</v>
      </c>
    </row>
    <row r="76" spans="1:6">
      <c r="A76" s="29">
        <v>3401</v>
      </c>
      <c r="B76" s="29" t="s">
        <v>712</v>
      </c>
      <c r="C76" s="30" t="s">
        <v>445</v>
      </c>
      <c r="D76" t="str">
        <f t="shared" si="1"/>
        <v>3401 - Veterinary (miscellaneous)</v>
      </c>
      <c r="F76" s="320"/>
    </row>
    <row r="77" spans="1:6" ht="13.2" customHeight="1">
      <c r="A77" s="27">
        <v>3402</v>
      </c>
      <c r="B77" s="27" t="s">
        <v>713</v>
      </c>
      <c r="C77" s="28" t="s">
        <v>445</v>
      </c>
      <c r="D77" t="str">
        <f t="shared" si="1"/>
        <v>3402 - Equine</v>
      </c>
      <c r="F77" s="320"/>
    </row>
    <row r="78" spans="1:6" ht="13.2" customHeight="1">
      <c r="A78" s="29">
        <v>3403</v>
      </c>
      <c r="B78" s="29" t="s">
        <v>714</v>
      </c>
      <c r="C78" s="30" t="s">
        <v>445</v>
      </c>
      <c r="D78" t="str">
        <f t="shared" si="1"/>
        <v>3403 - Food Animals</v>
      </c>
      <c r="F78" s="320"/>
    </row>
    <row r="79" spans="1:6" ht="13.2" customHeight="1">
      <c r="A79" s="27">
        <v>3404</v>
      </c>
      <c r="B79" s="27" t="s">
        <v>715</v>
      </c>
      <c r="C79" s="28" t="s">
        <v>445</v>
      </c>
      <c r="D79" t="str">
        <f t="shared" si="1"/>
        <v>3404 - Small Animals</v>
      </c>
      <c r="F79" s="323"/>
    </row>
    <row r="80" spans="1:6">
      <c r="A80" s="29">
        <v>3500</v>
      </c>
      <c r="B80" s="29" t="s">
        <v>717</v>
      </c>
      <c r="C80" s="30" t="s">
        <v>445</v>
      </c>
      <c r="D80" t="str">
        <f t="shared" si="1"/>
        <v>3500 - General Dentistry</v>
      </c>
      <c r="F80" s="320" t="s">
        <v>716</v>
      </c>
    </row>
    <row r="81" spans="1:6">
      <c r="A81" s="27">
        <v>3501</v>
      </c>
      <c r="B81" s="27" t="s">
        <v>718</v>
      </c>
      <c r="C81" s="28" t="s">
        <v>445</v>
      </c>
      <c r="D81" t="str">
        <f t="shared" si="1"/>
        <v>3501 - Dentistry (miscellaneous)</v>
      </c>
      <c r="F81" s="320"/>
    </row>
    <row r="82" spans="1:6" ht="13.2" customHeight="1">
      <c r="A82" s="29">
        <v>3502</v>
      </c>
      <c r="B82" s="29" t="s">
        <v>719</v>
      </c>
      <c r="C82" s="30" t="s">
        <v>445</v>
      </c>
      <c r="D82" t="str">
        <f t="shared" si="1"/>
        <v>3502 - Dental Assisting</v>
      </c>
      <c r="F82" s="320"/>
    </row>
    <row r="83" spans="1:6" ht="13.2" customHeight="1">
      <c r="A83" s="27">
        <v>3503</v>
      </c>
      <c r="B83" s="27" t="s">
        <v>720</v>
      </c>
      <c r="C83" s="28" t="s">
        <v>445</v>
      </c>
      <c r="D83" t="str">
        <f t="shared" si="1"/>
        <v>3503 - Dental Hygiene</v>
      </c>
      <c r="F83" s="320"/>
    </row>
    <row r="84" spans="1:6" ht="13.2" customHeight="1">
      <c r="A84" s="29">
        <v>3504</v>
      </c>
      <c r="B84" s="29" t="s">
        <v>721</v>
      </c>
      <c r="C84" s="30" t="s">
        <v>445</v>
      </c>
      <c r="D84" t="str">
        <f t="shared" si="1"/>
        <v>3504 - Oral Surgery</v>
      </c>
      <c r="F84" s="320"/>
    </row>
    <row r="85" spans="1:6" ht="13.2" customHeight="1">
      <c r="A85" s="27">
        <v>3505</v>
      </c>
      <c r="B85" s="27" t="s">
        <v>722</v>
      </c>
      <c r="C85" s="28" t="s">
        <v>445</v>
      </c>
      <c r="D85" t="str">
        <f t="shared" si="1"/>
        <v>3505 - Orthodontics</v>
      </c>
      <c r="F85" s="320"/>
    </row>
    <row r="86" spans="1:6">
      <c r="A86" s="29">
        <v>3506</v>
      </c>
      <c r="B86" s="29" t="s">
        <v>723</v>
      </c>
      <c r="C86" s="30" t="s">
        <v>445</v>
      </c>
      <c r="D86" t="str">
        <f t="shared" si="1"/>
        <v>3506 - Periodontics</v>
      </c>
      <c r="F86" s="320"/>
    </row>
    <row r="87" spans="1:6">
      <c r="A87" s="27">
        <v>3600</v>
      </c>
      <c r="B87" s="27" t="s">
        <v>725</v>
      </c>
      <c r="C87" s="28" t="s">
        <v>445</v>
      </c>
      <c r="D87" t="str">
        <f t="shared" si="1"/>
        <v>3600 - General Health Professions</v>
      </c>
      <c r="F87" s="322" t="s">
        <v>724</v>
      </c>
    </row>
    <row r="88" spans="1:6">
      <c r="A88" s="29">
        <v>3601</v>
      </c>
      <c r="B88" s="29" t="s">
        <v>726</v>
      </c>
      <c r="C88" s="30" t="s">
        <v>445</v>
      </c>
      <c r="D88" t="str">
        <f t="shared" si="1"/>
        <v>3601 - Health Professions (miscellaneous)</v>
      </c>
      <c r="F88" s="320"/>
    </row>
    <row r="89" spans="1:6" ht="13.2" customHeight="1">
      <c r="A89" s="27">
        <v>3602</v>
      </c>
      <c r="B89" s="27" t="s">
        <v>727</v>
      </c>
      <c r="C89" s="28" t="s">
        <v>445</v>
      </c>
      <c r="D89" t="str">
        <f t="shared" si="1"/>
        <v>3602 - Chiropractics</v>
      </c>
      <c r="F89" s="320"/>
    </row>
    <row r="90" spans="1:6" ht="13.2" customHeight="1">
      <c r="A90" s="29">
        <v>3603</v>
      </c>
      <c r="B90" s="29" t="s">
        <v>728</v>
      </c>
      <c r="C90" s="30" t="s">
        <v>445</v>
      </c>
      <c r="D90" t="str">
        <f t="shared" si="1"/>
        <v>3603 - Complementary and Manual Therapy</v>
      </c>
      <c r="F90" s="320"/>
    </row>
    <row r="91" spans="1:6" ht="13.2" customHeight="1">
      <c r="A91" s="27">
        <v>3604</v>
      </c>
      <c r="B91" s="27" t="s">
        <v>729</v>
      </c>
      <c r="C91" s="28" t="s">
        <v>445</v>
      </c>
      <c r="D91" t="str">
        <f t="shared" si="1"/>
        <v>3604 - Emergency Medical Services</v>
      </c>
      <c r="F91" s="320"/>
    </row>
    <row r="92" spans="1:6" ht="13.2" customHeight="1">
      <c r="A92" s="29">
        <v>3605</v>
      </c>
      <c r="B92" s="29" t="s">
        <v>730</v>
      </c>
      <c r="C92" s="30" t="s">
        <v>445</v>
      </c>
      <c r="D92" t="str">
        <f t="shared" si="1"/>
        <v>3605 - Health Information Management</v>
      </c>
      <c r="F92" s="320"/>
    </row>
    <row r="93" spans="1:6" ht="13.2" customHeight="1">
      <c r="A93" s="27">
        <v>3606</v>
      </c>
      <c r="B93" s="27" t="s">
        <v>731</v>
      </c>
      <c r="C93" s="28" t="s">
        <v>445</v>
      </c>
      <c r="D93" t="str">
        <f t="shared" si="1"/>
        <v>3606 - Medical Assisting and Transcription</v>
      </c>
      <c r="F93" s="320"/>
    </row>
    <row r="94" spans="1:6" ht="13.2" customHeight="1">
      <c r="A94" s="29">
        <v>3607</v>
      </c>
      <c r="B94" s="29" t="s">
        <v>732</v>
      </c>
      <c r="C94" s="30" t="s">
        <v>445</v>
      </c>
      <c r="D94" t="str">
        <f t="shared" si="1"/>
        <v>3607 - Medical Laboratory Technology</v>
      </c>
      <c r="F94" s="320"/>
    </row>
    <row r="95" spans="1:6" ht="13.2" customHeight="1">
      <c r="A95" s="27">
        <v>3608</v>
      </c>
      <c r="B95" s="27" t="s">
        <v>733</v>
      </c>
      <c r="C95" s="28" t="s">
        <v>445</v>
      </c>
      <c r="D95" t="str">
        <f t="shared" si="1"/>
        <v>3608 - Medical Terminology</v>
      </c>
      <c r="F95" s="320"/>
    </row>
    <row r="96" spans="1:6" ht="13.2" customHeight="1">
      <c r="A96" s="29">
        <v>3609</v>
      </c>
      <c r="B96" s="29" t="s">
        <v>734</v>
      </c>
      <c r="C96" s="30" t="s">
        <v>445</v>
      </c>
      <c r="D96" t="str">
        <f t="shared" si="1"/>
        <v>3609 - Occupational Therapy</v>
      </c>
      <c r="F96" s="320"/>
    </row>
    <row r="97" spans="1:6" ht="13.2" customHeight="1">
      <c r="A97" s="27">
        <v>3610</v>
      </c>
      <c r="B97" s="27" t="s">
        <v>735</v>
      </c>
      <c r="C97" s="28" t="s">
        <v>445</v>
      </c>
      <c r="D97" t="str">
        <f t="shared" si="1"/>
        <v>3610 - Optometry</v>
      </c>
      <c r="F97" s="320"/>
    </row>
    <row r="98" spans="1:6" ht="13.2" customHeight="1">
      <c r="A98" s="29">
        <v>3611</v>
      </c>
      <c r="B98" s="29" t="s">
        <v>736</v>
      </c>
      <c r="C98" s="30" t="s">
        <v>445</v>
      </c>
      <c r="D98" t="str">
        <f t="shared" si="1"/>
        <v>3611 - Pharmacy</v>
      </c>
      <c r="F98" s="320"/>
    </row>
    <row r="99" spans="1:6" ht="13.2" customHeight="1">
      <c r="A99" s="27">
        <v>3612</v>
      </c>
      <c r="B99" s="27" t="s">
        <v>737</v>
      </c>
      <c r="C99" s="28" t="s">
        <v>445</v>
      </c>
      <c r="D99" t="str">
        <f t="shared" si="1"/>
        <v>3612 - Physical Therapy, Sports Therapy and Rehabilitation</v>
      </c>
      <c r="F99" s="320"/>
    </row>
    <row r="100" spans="1:6" ht="13.2" customHeight="1">
      <c r="A100" s="29">
        <v>3613</v>
      </c>
      <c r="B100" s="29" t="s">
        <v>738</v>
      </c>
      <c r="C100" s="30" t="s">
        <v>445</v>
      </c>
      <c r="D100" t="str">
        <f t="shared" si="1"/>
        <v>3613 - Podiatry</v>
      </c>
      <c r="F100" s="320"/>
    </row>
    <row r="101" spans="1:6" ht="13.2" customHeight="1">
      <c r="A101" s="27">
        <v>3614</v>
      </c>
      <c r="B101" s="27" t="s">
        <v>739</v>
      </c>
      <c r="C101" s="28" t="s">
        <v>445</v>
      </c>
      <c r="D101" t="str">
        <f t="shared" si="1"/>
        <v>3614 - Radiological and Ultrasound Technology</v>
      </c>
      <c r="F101" s="320"/>
    </row>
    <row r="102" spans="1:6" ht="13.2" customHeight="1">
      <c r="A102" s="29">
        <v>3615</v>
      </c>
      <c r="B102" s="29" t="s">
        <v>740</v>
      </c>
      <c r="C102" s="30" t="s">
        <v>445</v>
      </c>
      <c r="D102" t="str">
        <f t="shared" si="1"/>
        <v>3615 - Respiratory Care</v>
      </c>
      <c r="F102" s="320"/>
    </row>
    <row r="103" spans="1:6">
      <c r="A103" s="27">
        <v>3616</v>
      </c>
      <c r="B103" s="27" t="s">
        <v>741</v>
      </c>
      <c r="C103" s="28" t="s">
        <v>445</v>
      </c>
      <c r="D103" t="str">
        <f t="shared" si="1"/>
        <v>3616 - Speech and Hearing</v>
      </c>
      <c r="F103" s="320"/>
    </row>
    <row r="104" spans="1:6" ht="13.2" customHeight="1">
      <c r="A104" s="27">
        <v>1100</v>
      </c>
      <c r="B104" s="27" t="s">
        <v>744</v>
      </c>
      <c r="C104" s="28" t="s">
        <v>742</v>
      </c>
      <c r="D104" t="str">
        <f t="shared" si="1"/>
        <v>1100 - General Agricultural and Biological Sciences</v>
      </c>
      <c r="F104" s="322" t="s">
        <v>743</v>
      </c>
    </row>
    <row r="105" spans="1:6" ht="13.2" customHeight="1">
      <c r="A105" s="29">
        <v>1101</v>
      </c>
      <c r="B105" s="29" t="s">
        <v>745</v>
      </c>
      <c r="C105" s="30" t="s">
        <v>742</v>
      </c>
      <c r="D105" t="str">
        <f t="shared" si="1"/>
        <v>1101 - Agricultural and Biological Sciences (miscellaneous)</v>
      </c>
      <c r="F105" s="320"/>
    </row>
    <row r="106" spans="1:6" ht="13.2" customHeight="1">
      <c r="A106" s="27">
        <v>1102</v>
      </c>
      <c r="B106" s="27" t="s">
        <v>746</v>
      </c>
      <c r="C106" s="28" t="s">
        <v>742</v>
      </c>
      <c r="D106" t="str">
        <f t="shared" si="1"/>
        <v>1102 - Agronomy and Crop Science</v>
      </c>
      <c r="F106" s="320"/>
    </row>
    <row r="107" spans="1:6" ht="13.2" customHeight="1">
      <c r="A107" s="29">
        <v>1103</v>
      </c>
      <c r="B107" s="29" t="s">
        <v>747</v>
      </c>
      <c r="C107" s="30" t="s">
        <v>742</v>
      </c>
      <c r="D107" t="str">
        <f t="shared" si="1"/>
        <v>1103 - Animal Science and Zoology</v>
      </c>
      <c r="F107" s="320"/>
    </row>
    <row r="108" spans="1:6" ht="13.2" customHeight="1">
      <c r="A108" s="27">
        <v>1104</v>
      </c>
      <c r="B108" s="27" t="s">
        <v>748</v>
      </c>
      <c r="C108" s="28" t="s">
        <v>742</v>
      </c>
      <c r="D108" t="str">
        <f t="shared" si="1"/>
        <v>1104 - Aquatic Science</v>
      </c>
      <c r="F108" s="320"/>
    </row>
    <row r="109" spans="1:6" ht="13.2" customHeight="1">
      <c r="A109" s="29">
        <v>1105</v>
      </c>
      <c r="B109" s="29" t="s">
        <v>749</v>
      </c>
      <c r="C109" s="30" t="s">
        <v>742</v>
      </c>
      <c r="D109" t="str">
        <f t="shared" si="1"/>
        <v>1105 - Ecology, Evolution, Behavior and Systematics</v>
      </c>
      <c r="F109" s="320"/>
    </row>
    <row r="110" spans="1:6" ht="13.2" customHeight="1">
      <c r="A110" s="27">
        <v>1106</v>
      </c>
      <c r="B110" s="27" t="s">
        <v>750</v>
      </c>
      <c r="C110" s="28" t="s">
        <v>742</v>
      </c>
      <c r="D110" t="str">
        <f t="shared" si="1"/>
        <v>1106 - Food Science</v>
      </c>
      <c r="F110" s="320"/>
    </row>
    <row r="111" spans="1:6" ht="13.2" customHeight="1">
      <c r="A111" s="29">
        <v>1107</v>
      </c>
      <c r="B111" s="29" t="s">
        <v>751</v>
      </c>
      <c r="C111" s="30" t="s">
        <v>742</v>
      </c>
      <c r="D111" t="str">
        <f t="shared" si="1"/>
        <v>1107 - Forestry</v>
      </c>
      <c r="F111" s="320"/>
    </row>
    <row r="112" spans="1:6" ht="13.2" customHeight="1">
      <c r="A112" s="27">
        <v>1108</v>
      </c>
      <c r="B112" s="27" t="s">
        <v>752</v>
      </c>
      <c r="C112" s="28" t="s">
        <v>742</v>
      </c>
      <c r="D112" t="str">
        <f t="shared" si="1"/>
        <v>1108 - Horticulture</v>
      </c>
      <c r="F112" s="320"/>
    </row>
    <row r="113" spans="1:6" ht="13.2" customHeight="1">
      <c r="A113" s="29">
        <v>1109</v>
      </c>
      <c r="B113" s="29" t="s">
        <v>753</v>
      </c>
      <c r="C113" s="30" t="s">
        <v>742</v>
      </c>
      <c r="D113" t="str">
        <f t="shared" si="1"/>
        <v>1109 - Insect Science</v>
      </c>
      <c r="F113" s="320"/>
    </row>
    <row r="114" spans="1:6" ht="13.2" customHeight="1">
      <c r="A114" s="27">
        <v>1110</v>
      </c>
      <c r="B114" s="27" t="s">
        <v>754</v>
      </c>
      <c r="C114" s="28" t="s">
        <v>742</v>
      </c>
      <c r="D114" t="str">
        <f t="shared" si="1"/>
        <v>1110 - Plant Science</v>
      </c>
      <c r="F114" s="320"/>
    </row>
    <row r="115" spans="1:6" ht="13.2" customHeight="1">
      <c r="A115" s="29">
        <v>1111</v>
      </c>
      <c r="B115" s="29" t="s">
        <v>756</v>
      </c>
      <c r="C115" s="30" t="s">
        <v>742</v>
      </c>
      <c r="D115" t="str">
        <f t="shared" si="1"/>
        <v>1111 - Soil Science</v>
      </c>
      <c r="F115" s="323"/>
    </row>
    <row r="116" spans="1:6">
      <c r="A116" s="27">
        <v>1300</v>
      </c>
      <c r="B116" s="27" t="s">
        <v>758</v>
      </c>
      <c r="C116" s="28" t="s">
        <v>742</v>
      </c>
      <c r="D116" t="str">
        <f t="shared" si="1"/>
        <v>1300 - General Biochemistry, Genetics and Molecular Biology</v>
      </c>
      <c r="F116" s="320" t="s">
        <v>757</v>
      </c>
    </row>
    <row r="117" spans="1:6" ht="13.2" customHeight="1">
      <c r="A117" s="29">
        <v>1301</v>
      </c>
      <c r="B117" s="29" t="s">
        <v>759</v>
      </c>
      <c r="C117" s="30" t="s">
        <v>742</v>
      </c>
      <c r="D117" t="str">
        <f t="shared" si="1"/>
        <v>1301 - Biochemistry, Genetics and Molecular Biology (miscellaneous)</v>
      </c>
      <c r="F117" s="320"/>
    </row>
    <row r="118" spans="1:6" ht="13.2" customHeight="1">
      <c r="A118" s="27">
        <v>1302</v>
      </c>
      <c r="B118" s="27" t="s">
        <v>760</v>
      </c>
      <c r="C118" s="28" t="s">
        <v>742</v>
      </c>
      <c r="D118" t="str">
        <f t="shared" si="1"/>
        <v>1302 - Aging</v>
      </c>
      <c r="F118" s="320"/>
    </row>
    <row r="119" spans="1:6" ht="13.2" customHeight="1">
      <c r="A119" s="29">
        <v>1303</v>
      </c>
      <c r="B119" s="29" t="s">
        <v>761</v>
      </c>
      <c r="C119" s="30" t="s">
        <v>742</v>
      </c>
      <c r="D119" t="str">
        <f t="shared" si="1"/>
        <v>1303 - Biochemistry</v>
      </c>
      <c r="F119" s="320"/>
    </row>
    <row r="120" spans="1:6" ht="13.2" customHeight="1">
      <c r="A120" s="27">
        <v>1304</v>
      </c>
      <c r="B120" s="27" t="s">
        <v>762</v>
      </c>
      <c r="C120" s="28" t="s">
        <v>742</v>
      </c>
      <c r="D120" t="str">
        <f t="shared" si="1"/>
        <v>1304 - Biophysics</v>
      </c>
      <c r="F120" s="320"/>
    </row>
    <row r="121" spans="1:6" ht="13.2" customHeight="1">
      <c r="A121" s="29">
        <v>1305</v>
      </c>
      <c r="B121" s="29" t="s">
        <v>763</v>
      </c>
      <c r="C121" s="30" t="s">
        <v>742</v>
      </c>
      <c r="D121" t="str">
        <f t="shared" si="1"/>
        <v>1305 - Biotechnology</v>
      </c>
      <c r="F121" s="320"/>
    </row>
    <row r="122" spans="1:6" ht="13.2" customHeight="1">
      <c r="A122" s="27">
        <v>1306</v>
      </c>
      <c r="B122" s="27" t="s">
        <v>764</v>
      </c>
      <c r="C122" s="28" t="s">
        <v>742</v>
      </c>
      <c r="D122" t="str">
        <f t="shared" si="1"/>
        <v>1306 - Cancer Research</v>
      </c>
      <c r="F122" s="320"/>
    </row>
    <row r="123" spans="1:6" ht="13.2" customHeight="1">
      <c r="A123" s="29">
        <v>1307</v>
      </c>
      <c r="B123" s="29" t="s">
        <v>767</v>
      </c>
      <c r="C123" s="30" t="s">
        <v>742</v>
      </c>
      <c r="D123" t="str">
        <f t="shared" si="1"/>
        <v>1307 - Cell Biology</v>
      </c>
      <c r="F123" s="320"/>
    </row>
    <row r="124" spans="1:6" ht="13.2" customHeight="1">
      <c r="A124" s="27">
        <v>1308</v>
      </c>
      <c r="B124" s="27" t="s">
        <v>771</v>
      </c>
      <c r="C124" s="28" t="s">
        <v>742</v>
      </c>
      <c r="D124" t="str">
        <f t="shared" si="1"/>
        <v>1308 - Clinical Biochemistry</v>
      </c>
      <c r="F124" s="320"/>
    </row>
    <row r="125" spans="1:6" ht="13.2" customHeight="1">
      <c r="A125" s="29">
        <v>1309</v>
      </c>
      <c r="B125" s="29" t="s">
        <v>772</v>
      </c>
      <c r="C125" s="30" t="s">
        <v>742</v>
      </c>
      <c r="D125" t="str">
        <f t="shared" si="1"/>
        <v>1309 - Developmental Biology</v>
      </c>
      <c r="F125" s="320"/>
    </row>
    <row r="126" spans="1:6" ht="13.2" customHeight="1">
      <c r="A126" s="27">
        <v>1310</v>
      </c>
      <c r="B126" s="27" t="s">
        <v>483</v>
      </c>
      <c r="C126" s="28" t="s">
        <v>742</v>
      </c>
      <c r="D126" t="str">
        <f t="shared" si="1"/>
        <v>1310 - Endocrinology</v>
      </c>
      <c r="F126" s="320"/>
    </row>
    <row r="127" spans="1:6" ht="13.2" customHeight="1">
      <c r="A127" s="29">
        <v>1311</v>
      </c>
      <c r="B127" s="29" t="s">
        <v>774</v>
      </c>
      <c r="C127" s="30" t="s">
        <v>742</v>
      </c>
      <c r="D127" t="str">
        <f t="shared" si="1"/>
        <v>1311 - Genetics</v>
      </c>
      <c r="F127" s="320"/>
    </row>
    <row r="128" spans="1:6" ht="13.2" customHeight="1">
      <c r="A128" s="27">
        <v>1312</v>
      </c>
      <c r="B128" s="27" t="s">
        <v>775</v>
      </c>
      <c r="C128" s="28" t="s">
        <v>742</v>
      </c>
      <c r="D128" t="str">
        <f t="shared" si="1"/>
        <v>1312 - Molecular Biology</v>
      </c>
      <c r="F128" s="320"/>
    </row>
    <row r="129" spans="1:6" ht="13.2" customHeight="1">
      <c r="A129" s="29">
        <v>1313</v>
      </c>
      <c r="B129" s="29" t="s">
        <v>621</v>
      </c>
      <c r="C129" s="30" t="s">
        <v>742</v>
      </c>
      <c r="D129" t="str">
        <f t="shared" si="1"/>
        <v>1313 - Molecular Medicine</v>
      </c>
      <c r="F129" s="320"/>
    </row>
    <row r="130" spans="1:6" ht="13.2" customHeight="1">
      <c r="A130" s="27">
        <v>1314</v>
      </c>
      <c r="B130" s="27" t="s">
        <v>777</v>
      </c>
      <c r="C130" s="28" t="s">
        <v>742</v>
      </c>
      <c r="D130" t="str">
        <f t="shared" si="1"/>
        <v>1314 - Physiology</v>
      </c>
      <c r="F130" s="320"/>
    </row>
    <row r="131" spans="1:6" ht="13.2" customHeight="1">
      <c r="A131" s="29">
        <v>1315</v>
      </c>
      <c r="B131" s="29" t="s">
        <v>778</v>
      </c>
      <c r="C131" s="30" t="s">
        <v>742</v>
      </c>
      <c r="D131" t="str">
        <f t="shared" ref="D131:D194" si="2">_xlfn.CONCAT(A131," - ",B131)</f>
        <v>1315 - Structural Biology</v>
      </c>
      <c r="F131" s="323"/>
    </row>
    <row r="132" spans="1:6">
      <c r="A132" s="27">
        <v>2400</v>
      </c>
      <c r="B132" s="27" t="s">
        <v>804</v>
      </c>
      <c r="C132" s="28" t="s">
        <v>742</v>
      </c>
      <c r="D132" t="str">
        <f t="shared" si="2"/>
        <v>2400 - General Immunology and Microbiology</v>
      </c>
      <c r="F132" s="320" t="s">
        <v>803</v>
      </c>
    </row>
    <row r="133" spans="1:6">
      <c r="A133" s="29">
        <v>2401</v>
      </c>
      <c r="B133" s="29" t="s">
        <v>805</v>
      </c>
      <c r="C133" s="30" t="s">
        <v>742</v>
      </c>
      <c r="D133" t="str">
        <f t="shared" si="2"/>
        <v>2401 - Immunology and Microbiology (miscellaneous)</v>
      </c>
      <c r="F133" s="320"/>
    </row>
    <row r="134" spans="1:6" ht="13.2" customHeight="1">
      <c r="A134" s="27">
        <v>2402</v>
      </c>
      <c r="B134" s="27" t="s">
        <v>806</v>
      </c>
      <c r="C134" s="28" t="s">
        <v>742</v>
      </c>
      <c r="D134" t="str">
        <f t="shared" si="2"/>
        <v>2402 - Applied Microbiology and Biotechnology</v>
      </c>
      <c r="F134" s="320"/>
    </row>
    <row r="135" spans="1:6" ht="13.2" customHeight="1">
      <c r="A135" s="29">
        <v>2403</v>
      </c>
      <c r="B135" s="29" t="s">
        <v>807</v>
      </c>
      <c r="C135" s="30" t="s">
        <v>742</v>
      </c>
      <c r="D135" t="str">
        <f t="shared" si="2"/>
        <v>2403 - Immunology</v>
      </c>
      <c r="F135" s="320"/>
    </row>
    <row r="136" spans="1:6" ht="13.2" customHeight="1">
      <c r="A136" s="27">
        <v>2404</v>
      </c>
      <c r="B136" s="27" t="s">
        <v>808</v>
      </c>
      <c r="C136" s="28" t="s">
        <v>742</v>
      </c>
      <c r="D136" t="str">
        <f t="shared" si="2"/>
        <v>2404 - Microbiology</v>
      </c>
      <c r="F136" s="320"/>
    </row>
    <row r="137" spans="1:6" ht="13.2" customHeight="1">
      <c r="A137" s="29">
        <v>2405</v>
      </c>
      <c r="B137" s="29" t="s">
        <v>809</v>
      </c>
      <c r="C137" s="30" t="s">
        <v>742</v>
      </c>
      <c r="D137" t="str">
        <f t="shared" si="2"/>
        <v>2405 - Parasitology</v>
      </c>
      <c r="F137" s="320"/>
    </row>
    <row r="138" spans="1:6">
      <c r="A138" s="27">
        <v>2406</v>
      </c>
      <c r="B138" s="27" t="s">
        <v>810</v>
      </c>
      <c r="C138" s="28" t="s">
        <v>742</v>
      </c>
      <c r="D138" t="str">
        <f t="shared" si="2"/>
        <v>2406 - Virology</v>
      </c>
      <c r="F138" s="320"/>
    </row>
    <row r="139" spans="1:6">
      <c r="A139" s="27">
        <v>2800</v>
      </c>
      <c r="B139" s="27" t="s">
        <v>812</v>
      </c>
      <c r="C139" s="28" t="s">
        <v>742</v>
      </c>
      <c r="D139" t="str">
        <f t="shared" si="2"/>
        <v>2800 - General Neuroscience</v>
      </c>
      <c r="F139" s="322" t="s">
        <v>811</v>
      </c>
    </row>
    <row r="140" spans="1:6">
      <c r="A140" s="29">
        <v>2801</v>
      </c>
      <c r="B140" s="29" t="s">
        <v>813</v>
      </c>
      <c r="C140" s="30" t="s">
        <v>742</v>
      </c>
      <c r="D140" t="str">
        <f t="shared" si="2"/>
        <v>2801 - Neuroscience (miscellaneous)</v>
      </c>
      <c r="F140" s="320"/>
    </row>
    <row r="141" spans="1:6" ht="13.2" customHeight="1">
      <c r="A141" s="27">
        <v>2802</v>
      </c>
      <c r="B141" s="27" t="s">
        <v>814</v>
      </c>
      <c r="C141" s="28" t="s">
        <v>742</v>
      </c>
      <c r="D141" t="str">
        <f t="shared" si="2"/>
        <v>2802 - Behavioral Neuroscience</v>
      </c>
      <c r="F141" s="320"/>
    </row>
    <row r="142" spans="1:6" ht="13.2" customHeight="1">
      <c r="A142" s="29">
        <v>2803</v>
      </c>
      <c r="B142" s="29" t="s">
        <v>547</v>
      </c>
      <c r="C142" s="30" t="s">
        <v>742</v>
      </c>
      <c r="D142" t="str">
        <f t="shared" si="2"/>
        <v>2803 - Biological Psychiatry</v>
      </c>
      <c r="F142" s="320"/>
    </row>
    <row r="143" spans="1:6" ht="13.2" customHeight="1">
      <c r="A143" s="27">
        <v>2804</v>
      </c>
      <c r="B143" s="27" t="s">
        <v>815</v>
      </c>
      <c r="C143" s="28" t="s">
        <v>742</v>
      </c>
      <c r="D143" t="str">
        <f t="shared" si="2"/>
        <v>2804 - Cellular and Molecular Neuroscience</v>
      </c>
      <c r="F143" s="320"/>
    </row>
    <row r="144" spans="1:6" ht="13.2" customHeight="1">
      <c r="A144" s="29">
        <v>2805</v>
      </c>
      <c r="B144" s="29" t="s">
        <v>816</v>
      </c>
      <c r="C144" s="30" t="s">
        <v>742</v>
      </c>
      <c r="D144" t="str">
        <f t="shared" si="2"/>
        <v>2805 - Cognitive Neuroscience</v>
      </c>
      <c r="F144" s="320"/>
    </row>
    <row r="145" spans="1:6" ht="13.2" customHeight="1">
      <c r="A145" s="27">
        <v>2806</v>
      </c>
      <c r="B145" s="27" t="s">
        <v>817</v>
      </c>
      <c r="C145" s="28" t="s">
        <v>742</v>
      </c>
      <c r="D145" t="str">
        <f t="shared" si="2"/>
        <v>2806 - Developmental Neuroscience</v>
      </c>
      <c r="F145" s="320"/>
    </row>
    <row r="146" spans="1:6" ht="13.2" customHeight="1">
      <c r="A146" s="29">
        <v>2807</v>
      </c>
      <c r="B146" s="29" t="s">
        <v>818</v>
      </c>
      <c r="C146" s="30" t="s">
        <v>742</v>
      </c>
      <c r="D146" t="str">
        <f t="shared" si="2"/>
        <v>2807 - Endocrine and Autonomic Systems</v>
      </c>
      <c r="F146" s="320"/>
    </row>
    <row r="147" spans="1:6" ht="13.2" customHeight="1">
      <c r="A147" s="27">
        <v>2808</v>
      </c>
      <c r="B147" s="27" t="s">
        <v>502</v>
      </c>
      <c r="C147" s="28" t="s">
        <v>742</v>
      </c>
      <c r="D147" t="str">
        <f t="shared" si="2"/>
        <v>2808 - Neurology</v>
      </c>
      <c r="F147" s="320"/>
    </row>
    <row r="148" spans="1:6" ht="13.2" customHeight="1">
      <c r="A148" s="29">
        <v>2809</v>
      </c>
      <c r="B148" s="29" t="s">
        <v>819</v>
      </c>
      <c r="C148" s="30" t="s">
        <v>742</v>
      </c>
      <c r="D148" t="str">
        <f t="shared" si="2"/>
        <v>2809 - Sensory Systems</v>
      </c>
      <c r="F148" s="323"/>
    </row>
    <row r="149" spans="1:6">
      <c r="A149" s="27">
        <v>3000</v>
      </c>
      <c r="B149" s="27" t="s">
        <v>821</v>
      </c>
      <c r="C149" s="28" t="s">
        <v>742</v>
      </c>
      <c r="D149" t="str">
        <f t="shared" si="2"/>
        <v>3000 - General Pharmacology, Toxicology and Pharmaceutics</v>
      </c>
      <c r="F149" s="320" t="s">
        <v>820</v>
      </c>
    </row>
    <row r="150" spans="1:6">
      <c r="A150" s="29">
        <v>3001</v>
      </c>
      <c r="B150" s="29" t="s">
        <v>822</v>
      </c>
      <c r="C150" s="30" t="s">
        <v>742</v>
      </c>
      <c r="D150" t="str">
        <f t="shared" si="2"/>
        <v>3001 - Pharmacology, Toxicology and Pharmaceutics (miscellaneous)</v>
      </c>
      <c r="F150" s="320"/>
    </row>
    <row r="151" spans="1:6" ht="13.2" customHeight="1">
      <c r="A151" s="27">
        <v>3002</v>
      </c>
      <c r="B151" s="27" t="s">
        <v>823</v>
      </c>
      <c r="C151" s="28" t="s">
        <v>742</v>
      </c>
      <c r="D151" t="str">
        <f t="shared" si="2"/>
        <v>3002 - Drug Discovery</v>
      </c>
      <c r="F151" s="320"/>
    </row>
    <row r="152" spans="1:6" ht="13.2" customHeight="1">
      <c r="A152" s="29">
        <v>3003</v>
      </c>
      <c r="B152" s="29" t="s">
        <v>824</v>
      </c>
      <c r="C152" s="30" t="s">
        <v>742</v>
      </c>
      <c r="D152" t="str">
        <f t="shared" si="2"/>
        <v>3003 - Pharmaceutical Science</v>
      </c>
      <c r="F152" s="320"/>
    </row>
    <row r="153" spans="1:6" ht="13.2" customHeight="1">
      <c r="A153" s="27">
        <v>3004</v>
      </c>
      <c r="B153" s="27" t="s">
        <v>825</v>
      </c>
      <c r="C153" s="28" t="s">
        <v>742</v>
      </c>
      <c r="D153" t="str">
        <f t="shared" si="2"/>
        <v>3004 - Pharmacology</v>
      </c>
      <c r="F153" s="320"/>
    </row>
    <row r="154" spans="1:6" ht="13.2" customHeight="1">
      <c r="A154" s="29">
        <v>3005</v>
      </c>
      <c r="B154" s="29" t="s">
        <v>826</v>
      </c>
      <c r="C154" s="30" t="s">
        <v>742</v>
      </c>
      <c r="D154" t="str">
        <f t="shared" si="2"/>
        <v>3005 - Toxicology</v>
      </c>
      <c r="F154" s="323"/>
    </row>
    <row r="155" spans="1:6">
      <c r="A155" s="25">
        <v>1000</v>
      </c>
      <c r="B155" s="25" t="s">
        <v>15</v>
      </c>
      <c r="C155" s="26" t="s">
        <v>15</v>
      </c>
      <c r="D155" t="str">
        <f t="shared" si="2"/>
        <v>1000 - Multidisciplinary</v>
      </c>
      <c r="F155" s="184" t="s">
        <v>15</v>
      </c>
    </row>
    <row r="156" spans="1:6">
      <c r="A156" s="29">
        <v>1500</v>
      </c>
      <c r="B156" s="29" t="s">
        <v>18</v>
      </c>
      <c r="C156" s="30" t="s">
        <v>16</v>
      </c>
      <c r="D156" t="str">
        <f t="shared" si="2"/>
        <v>1500 - General Chemical Engineering</v>
      </c>
      <c r="F156" s="320" t="s">
        <v>17</v>
      </c>
    </row>
    <row r="157" spans="1:6">
      <c r="A157" s="27">
        <v>1501</v>
      </c>
      <c r="B157" s="27" t="s">
        <v>19</v>
      </c>
      <c r="C157" s="28" t="s">
        <v>16</v>
      </c>
      <c r="D157" t="str">
        <f t="shared" si="2"/>
        <v>1501 - Chemical Engineering (miscellaneous)</v>
      </c>
      <c r="F157" s="320"/>
    </row>
    <row r="158" spans="1:6" ht="13.2" customHeight="1">
      <c r="A158" s="29">
        <v>1502</v>
      </c>
      <c r="B158" s="29" t="s">
        <v>20</v>
      </c>
      <c r="C158" s="30" t="s">
        <v>16</v>
      </c>
      <c r="D158" t="str">
        <f t="shared" si="2"/>
        <v>1502 - Bioengineering</v>
      </c>
      <c r="F158" s="320"/>
    </row>
    <row r="159" spans="1:6" ht="13.2" customHeight="1">
      <c r="A159" s="27">
        <v>1503</v>
      </c>
      <c r="B159" s="27" t="s">
        <v>21</v>
      </c>
      <c r="C159" s="28" t="s">
        <v>16</v>
      </c>
      <c r="D159" t="str">
        <f t="shared" si="2"/>
        <v>1503 - Catalysis</v>
      </c>
      <c r="F159" s="320"/>
    </row>
    <row r="160" spans="1:6" ht="13.2" customHeight="1">
      <c r="A160" s="29">
        <v>1504</v>
      </c>
      <c r="B160" s="29" t="s">
        <v>22</v>
      </c>
      <c r="C160" s="30" t="s">
        <v>16</v>
      </c>
      <c r="D160" t="str">
        <f t="shared" si="2"/>
        <v>1504 - Chemical Health and Safety</v>
      </c>
      <c r="F160" s="320"/>
    </row>
    <row r="161" spans="1:6" ht="13.2" customHeight="1">
      <c r="A161" s="27">
        <v>1505</v>
      </c>
      <c r="B161" s="27" t="s">
        <v>23</v>
      </c>
      <c r="C161" s="28" t="s">
        <v>16</v>
      </c>
      <c r="D161" t="str">
        <f t="shared" si="2"/>
        <v>1505 - Colloid and Surface Chemistry</v>
      </c>
      <c r="F161" s="320"/>
    </row>
    <row r="162" spans="1:6" ht="13.2" customHeight="1">
      <c r="A162" s="29">
        <v>1506</v>
      </c>
      <c r="B162" s="29" t="s">
        <v>24</v>
      </c>
      <c r="C162" s="30" t="s">
        <v>16</v>
      </c>
      <c r="D162" t="str">
        <f t="shared" si="2"/>
        <v>1506 - Filtration and Separation</v>
      </c>
      <c r="F162" s="320"/>
    </row>
    <row r="163" spans="1:6" ht="13.2" customHeight="1">
      <c r="A163" s="27">
        <v>1507</v>
      </c>
      <c r="B163" s="27" t="s">
        <v>25</v>
      </c>
      <c r="C163" s="28" t="s">
        <v>16</v>
      </c>
      <c r="D163" t="str">
        <f t="shared" si="2"/>
        <v>1507 - Fluid Flow and Transfer Processes</v>
      </c>
      <c r="F163" s="320"/>
    </row>
    <row r="164" spans="1:6">
      <c r="A164" s="29">
        <v>1508</v>
      </c>
      <c r="B164" s="29" t="s">
        <v>26</v>
      </c>
      <c r="C164" s="30" t="s">
        <v>16</v>
      </c>
      <c r="D164" t="str">
        <f t="shared" si="2"/>
        <v>1508 - Process Chemistry and Technology</v>
      </c>
      <c r="F164" s="320"/>
    </row>
    <row r="165" spans="1:6">
      <c r="A165" s="27">
        <v>1600</v>
      </c>
      <c r="B165" s="27" t="s">
        <v>28</v>
      </c>
      <c r="C165" s="28" t="s">
        <v>16</v>
      </c>
      <c r="D165" t="str">
        <f t="shared" si="2"/>
        <v>1600 - General Chemistry</v>
      </c>
      <c r="F165" s="322" t="s">
        <v>27</v>
      </c>
    </row>
    <row r="166" spans="1:6">
      <c r="A166" s="29">
        <v>1601</v>
      </c>
      <c r="B166" s="29" t="s">
        <v>29</v>
      </c>
      <c r="C166" s="30" t="s">
        <v>16</v>
      </c>
      <c r="D166" t="str">
        <f t="shared" si="2"/>
        <v>1601 - Chemistry (miscellaneous)</v>
      </c>
      <c r="F166" s="320"/>
    </row>
    <row r="167" spans="1:6" ht="13.2" customHeight="1">
      <c r="A167" s="27">
        <v>1602</v>
      </c>
      <c r="B167" s="27" t="s">
        <v>30</v>
      </c>
      <c r="C167" s="28" t="s">
        <v>16</v>
      </c>
      <c r="D167" t="str">
        <f t="shared" si="2"/>
        <v>1602 - Analytical Chemistry</v>
      </c>
      <c r="F167" s="320"/>
    </row>
    <row r="168" spans="1:6" ht="13.2" customHeight="1">
      <c r="A168" s="29">
        <v>1603</v>
      </c>
      <c r="B168" s="29" t="s">
        <v>31</v>
      </c>
      <c r="C168" s="30" t="s">
        <v>16</v>
      </c>
      <c r="D168" t="str">
        <f t="shared" si="2"/>
        <v>1603 - Electrochemistry</v>
      </c>
      <c r="F168" s="320"/>
    </row>
    <row r="169" spans="1:6" ht="13.2" customHeight="1">
      <c r="A169" s="27">
        <v>1604</v>
      </c>
      <c r="B169" s="27" t="s">
        <v>32</v>
      </c>
      <c r="C169" s="28" t="s">
        <v>16</v>
      </c>
      <c r="D169" t="str">
        <f t="shared" si="2"/>
        <v>1604 - Inorganic Chemistry</v>
      </c>
      <c r="F169" s="320"/>
    </row>
    <row r="170" spans="1:6" ht="13.2" customHeight="1">
      <c r="A170" s="29">
        <v>1605</v>
      </c>
      <c r="B170" s="29" t="s">
        <v>33</v>
      </c>
      <c r="C170" s="30" t="s">
        <v>16</v>
      </c>
      <c r="D170" t="str">
        <f t="shared" si="2"/>
        <v>1605 - Organic Chemistry</v>
      </c>
      <c r="F170" s="320"/>
    </row>
    <row r="171" spans="1:6" ht="13.2" customHeight="1">
      <c r="A171" s="27">
        <v>1606</v>
      </c>
      <c r="B171" s="27" t="s">
        <v>34</v>
      </c>
      <c r="C171" s="28" t="s">
        <v>16</v>
      </c>
      <c r="D171" t="str">
        <f t="shared" si="2"/>
        <v>1606 - Physical and Theoretical Chemistry</v>
      </c>
      <c r="F171" s="320"/>
    </row>
    <row r="172" spans="1:6">
      <c r="A172" s="29">
        <v>1607</v>
      </c>
      <c r="B172" s="29" t="s">
        <v>35</v>
      </c>
      <c r="C172" s="30" t="s">
        <v>16</v>
      </c>
      <c r="D172" t="str">
        <f t="shared" si="2"/>
        <v>1607 - Spectroscopy</v>
      </c>
      <c r="F172" s="320"/>
    </row>
    <row r="173" spans="1:6" ht="13.2" customHeight="1">
      <c r="A173" s="27">
        <v>1700</v>
      </c>
      <c r="B173" s="27" t="s">
        <v>37</v>
      </c>
      <c r="C173" s="28" t="s">
        <v>16</v>
      </c>
      <c r="D173" t="str">
        <f t="shared" si="2"/>
        <v>1700 - General Computer Science</v>
      </c>
      <c r="F173" s="322" t="s">
        <v>36</v>
      </c>
    </row>
    <row r="174" spans="1:6" ht="13.2" customHeight="1">
      <c r="A174" s="29">
        <v>1701</v>
      </c>
      <c r="B174" s="29" t="s">
        <v>61</v>
      </c>
      <c r="C174" s="30" t="s">
        <v>16</v>
      </c>
      <c r="D174" t="str">
        <f t="shared" si="2"/>
        <v>1701 - Computer Science (miscellaneous)</v>
      </c>
      <c r="F174" s="320"/>
    </row>
    <row r="175" spans="1:6" ht="13.2" customHeight="1">
      <c r="A175" s="27">
        <v>1702</v>
      </c>
      <c r="B175" s="27" t="s">
        <v>63</v>
      </c>
      <c r="C175" s="28" t="s">
        <v>16</v>
      </c>
      <c r="D175" t="str">
        <f t="shared" si="2"/>
        <v>1702 - Artificial Intelligence</v>
      </c>
      <c r="F175" s="320"/>
    </row>
    <row r="176" spans="1:6" ht="13.2" customHeight="1">
      <c r="A176" s="29">
        <v>1703</v>
      </c>
      <c r="B176" s="29" t="s">
        <v>74</v>
      </c>
      <c r="C176" s="30" t="s">
        <v>16</v>
      </c>
      <c r="D176" t="str">
        <f t="shared" si="2"/>
        <v>1703 - Computational Theory and Mathematics</v>
      </c>
      <c r="F176" s="320"/>
    </row>
    <row r="177" spans="1:6" ht="13.2" customHeight="1">
      <c r="A177" s="27">
        <v>1704</v>
      </c>
      <c r="B177" s="27" t="s">
        <v>89</v>
      </c>
      <c r="C177" s="28" t="s">
        <v>16</v>
      </c>
      <c r="D177" t="str">
        <f t="shared" si="2"/>
        <v>1704 - Computer Graphics and Computer-Aided Design</v>
      </c>
      <c r="F177" s="320"/>
    </row>
    <row r="178" spans="1:6" ht="13.2" customHeight="1">
      <c r="A178" s="29">
        <v>1705</v>
      </c>
      <c r="B178" s="29" t="s">
        <v>59</v>
      </c>
      <c r="C178" s="30" t="s">
        <v>16</v>
      </c>
      <c r="D178" t="str">
        <f t="shared" si="2"/>
        <v>1705 - Computer Networks and Communications</v>
      </c>
      <c r="F178" s="320"/>
    </row>
    <row r="179" spans="1:6" ht="13.2" customHeight="1">
      <c r="A179" s="27">
        <v>1706</v>
      </c>
      <c r="B179" s="27" t="s">
        <v>95</v>
      </c>
      <c r="C179" s="28" t="s">
        <v>16</v>
      </c>
      <c r="D179" t="str">
        <f t="shared" si="2"/>
        <v>1706 - Computer Science Applications</v>
      </c>
      <c r="F179" s="320"/>
    </row>
    <row r="180" spans="1:6" ht="13.2" customHeight="1">
      <c r="A180" s="29">
        <v>1707</v>
      </c>
      <c r="B180" s="29" t="s">
        <v>98</v>
      </c>
      <c r="C180" s="30" t="s">
        <v>16</v>
      </c>
      <c r="D180" t="str">
        <f t="shared" si="2"/>
        <v>1707 - Computer Vision and Pattern Recognition</v>
      </c>
      <c r="F180" s="320"/>
    </row>
    <row r="181" spans="1:6" ht="13.2" customHeight="1">
      <c r="A181" s="27">
        <v>1708</v>
      </c>
      <c r="B181" s="27" t="s">
        <v>100</v>
      </c>
      <c r="C181" s="28" t="s">
        <v>16</v>
      </c>
      <c r="D181" t="str">
        <f t="shared" si="2"/>
        <v>1708 - Hardware and Architecture</v>
      </c>
      <c r="F181" s="320"/>
    </row>
    <row r="182" spans="1:6" ht="13.2" customHeight="1">
      <c r="A182" s="29">
        <v>1709</v>
      </c>
      <c r="B182" s="29" t="s">
        <v>104</v>
      </c>
      <c r="C182" s="30" t="s">
        <v>16</v>
      </c>
      <c r="D182" t="str">
        <f t="shared" si="2"/>
        <v>1709 - Human-Computer Interaction</v>
      </c>
      <c r="F182" s="320"/>
    </row>
    <row r="183" spans="1:6" ht="13.2" customHeight="1">
      <c r="A183" s="27">
        <v>1710</v>
      </c>
      <c r="B183" s="27" t="s">
        <v>108</v>
      </c>
      <c r="C183" s="28" t="s">
        <v>16</v>
      </c>
      <c r="D183" t="str">
        <f t="shared" si="2"/>
        <v>1710 - Information Systems</v>
      </c>
      <c r="F183" s="320"/>
    </row>
    <row r="184" spans="1:6" ht="13.2" customHeight="1">
      <c r="A184" s="29">
        <v>1711</v>
      </c>
      <c r="B184" s="29" t="s">
        <v>119</v>
      </c>
      <c r="C184" s="30" t="s">
        <v>16</v>
      </c>
      <c r="D184" t="str">
        <f t="shared" si="2"/>
        <v>1711 - Signal Processing</v>
      </c>
      <c r="F184" s="320"/>
    </row>
    <row r="185" spans="1:6" ht="13.2" customHeight="1">
      <c r="A185" s="27">
        <v>1712</v>
      </c>
      <c r="B185" s="27" t="s">
        <v>120</v>
      </c>
      <c r="C185" s="28" t="s">
        <v>16</v>
      </c>
      <c r="D185" t="str">
        <f t="shared" si="2"/>
        <v>1712 - Software</v>
      </c>
      <c r="F185" s="323"/>
    </row>
    <row r="186" spans="1:6">
      <c r="A186" s="27">
        <v>1900</v>
      </c>
      <c r="B186" s="27" t="s">
        <v>165</v>
      </c>
      <c r="C186" s="28" t="s">
        <v>16</v>
      </c>
      <c r="D186" t="str">
        <f t="shared" si="2"/>
        <v>1900 - General Earth and Planetary Sciences</v>
      </c>
      <c r="F186" s="320" t="s">
        <v>164</v>
      </c>
    </row>
    <row r="187" spans="1:6">
      <c r="A187" s="29">
        <v>1901</v>
      </c>
      <c r="B187" s="29" t="s">
        <v>166</v>
      </c>
      <c r="C187" s="30" t="s">
        <v>16</v>
      </c>
      <c r="D187" t="str">
        <f t="shared" si="2"/>
        <v>1901 - Earth and Planetary Sciences (miscellaneous)</v>
      </c>
      <c r="F187" s="320"/>
    </row>
    <row r="188" spans="1:6">
      <c r="A188" s="27">
        <v>1902</v>
      </c>
      <c r="B188" s="27" t="s">
        <v>167</v>
      </c>
      <c r="C188" s="28" t="s">
        <v>16</v>
      </c>
      <c r="D188" t="str">
        <f t="shared" si="2"/>
        <v>1902 - Atmospheric Science</v>
      </c>
      <c r="F188" s="320"/>
    </row>
    <row r="189" spans="1:6">
      <c r="A189" s="29">
        <v>1903</v>
      </c>
      <c r="B189" s="29" t="s">
        <v>169</v>
      </c>
      <c r="C189" s="30" t="s">
        <v>16</v>
      </c>
      <c r="D189" t="str">
        <f t="shared" si="2"/>
        <v>1903 - Computers in Earth Sciences</v>
      </c>
      <c r="F189" s="320"/>
    </row>
    <row r="190" spans="1:6">
      <c r="A190" s="27">
        <v>1904</v>
      </c>
      <c r="B190" s="27" t="s">
        <v>170</v>
      </c>
      <c r="C190" s="28" t="s">
        <v>16</v>
      </c>
      <c r="D190" t="str">
        <f t="shared" si="2"/>
        <v>1904 - Earth-Surface Processes</v>
      </c>
      <c r="F190" s="320"/>
    </row>
    <row r="191" spans="1:6">
      <c r="A191" s="29">
        <v>1905</v>
      </c>
      <c r="B191" s="29" t="s">
        <v>171</v>
      </c>
      <c r="C191" s="30" t="s">
        <v>16</v>
      </c>
      <c r="D191" t="str">
        <f t="shared" si="2"/>
        <v>1905 - Economic Geology</v>
      </c>
      <c r="F191" s="320"/>
    </row>
    <row r="192" spans="1:6">
      <c r="A192" s="27">
        <v>1906</v>
      </c>
      <c r="B192" s="27" t="s">
        <v>172</v>
      </c>
      <c r="C192" s="28" t="s">
        <v>16</v>
      </c>
      <c r="D192" t="str">
        <f t="shared" si="2"/>
        <v>1906 - Geochemistry and Petrology</v>
      </c>
      <c r="F192" s="320"/>
    </row>
    <row r="193" spans="1:6">
      <c r="A193" s="29">
        <v>1907</v>
      </c>
      <c r="B193" s="29" t="s">
        <v>173</v>
      </c>
      <c r="C193" s="30" t="s">
        <v>16</v>
      </c>
      <c r="D193" t="str">
        <f t="shared" si="2"/>
        <v>1907 - Geology</v>
      </c>
      <c r="F193" s="320"/>
    </row>
    <row r="194" spans="1:6">
      <c r="A194" s="27">
        <v>1908</v>
      </c>
      <c r="B194" s="27" t="s">
        <v>174</v>
      </c>
      <c r="C194" s="28" t="s">
        <v>16</v>
      </c>
      <c r="D194" t="str">
        <f t="shared" si="2"/>
        <v>1908 - Geophysics</v>
      </c>
      <c r="F194" s="320"/>
    </row>
    <row r="195" spans="1:6">
      <c r="A195" s="29">
        <v>1909</v>
      </c>
      <c r="B195" s="29" t="s">
        <v>175</v>
      </c>
      <c r="C195" s="30" t="s">
        <v>16</v>
      </c>
      <c r="D195" t="str">
        <f t="shared" ref="D195:D258" si="3">_xlfn.CONCAT(A195," - ",B195)</f>
        <v>1909 - Geotechnical Engineering and Engineering Geology</v>
      </c>
      <c r="F195" s="320"/>
    </row>
    <row r="196" spans="1:6">
      <c r="A196" s="27">
        <v>1910</v>
      </c>
      <c r="B196" s="27" t="s">
        <v>168</v>
      </c>
      <c r="C196" s="28" t="s">
        <v>16</v>
      </c>
      <c r="D196" t="str">
        <f t="shared" si="3"/>
        <v>1910 - Oceanography</v>
      </c>
      <c r="F196" s="320"/>
    </row>
    <row r="197" spans="1:6">
      <c r="A197" s="29">
        <v>1911</v>
      </c>
      <c r="B197" s="29" t="s">
        <v>176</v>
      </c>
      <c r="C197" s="30" t="s">
        <v>16</v>
      </c>
      <c r="D197" t="str">
        <f t="shared" si="3"/>
        <v>1911 - Paleontology</v>
      </c>
      <c r="F197" s="320"/>
    </row>
    <row r="198" spans="1:6">
      <c r="A198" s="27">
        <v>1912</v>
      </c>
      <c r="B198" s="27" t="s">
        <v>177</v>
      </c>
      <c r="C198" s="28" t="s">
        <v>16</v>
      </c>
      <c r="D198" t="str">
        <f t="shared" si="3"/>
        <v>1912 - Space and Planetary Science</v>
      </c>
      <c r="F198" s="320"/>
    </row>
    <row r="199" spans="1:6">
      <c r="A199" s="29">
        <v>1913</v>
      </c>
      <c r="B199" s="29" t="s">
        <v>178</v>
      </c>
      <c r="C199" s="30" t="s">
        <v>16</v>
      </c>
      <c r="D199" t="str">
        <f t="shared" si="3"/>
        <v>1913 - Stratigraphy</v>
      </c>
      <c r="F199" s="323"/>
    </row>
    <row r="200" spans="1:6">
      <c r="A200" s="27">
        <v>2100</v>
      </c>
      <c r="B200" s="27" t="s">
        <v>180</v>
      </c>
      <c r="C200" s="28" t="s">
        <v>16</v>
      </c>
      <c r="D200" t="str">
        <f t="shared" si="3"/>
        <v>2100 - General Energy</v>
      </c>
      <c r="F200" s="320" t="s">
        <v>179</v>
      </c>
    </row>
    <row r="201" spans="1:6">
      <c r="A201" s="29">
        <v>2101</v>
      </c>
      <c r="B201" s="29" t="s">
        <v>181</v>
      </c>
      <c r="C201" s="30" t="s">
        <v>16</v>
      </c>
      <c r="D201" t="str">
        <f t="shared" si="3"/>
        <v>2101 - Energy (miscellaneous)</v>
      </c>
      <c r="F201" s="320"/>
    </row>
    <row r="202" spans="1:6">
      <c r="A202" s="27">
        <v>2102</v>
      </c>
      <c r="B202" s="27" t="s">
        <v>182</v>
      </c>
      <c r="C202" s="28" t="s">
        <v>16</v>
      </c>
      <c r="D202" t="str">
        <f t="shared" si="3"/>
        <v>2102 - Energy Engineering and Power Technology</v>
      </c>
      <c r="F202" s="320"/>
    </row>
    <row r="203" spans="1:6">
      <c r="A203" s="29">
        <v>2103</v>
      </c>
      <c r="B203" s="29" t="s">
        <v>183</v>
      </c>
      <c r="C203" s="30" t="s">
        <v>16</v>
      </c>
      <c r="D203" t="str">
        <f t="shared" si="3"/>
        <v>2103 - Fuel Technology</v>
      </c>
      <c r="F203" s="320"/>
    </row>
    <row r="204" spans="1:6" ht="13.2" customHeight="1">
      <c r="A204" s="27">
        <v>2104</v>
      </c>
      <c r="B204" s="27" t="s">
        <v>184</v>
      </c>
      <c r="C204" s="28" t="s">
        <v>16</v>
      </c>
      <c r="D204" t="str">
        <f t="shared" si="3"/>
        <v>2104 - Nuclear Energy and Engineering</v>
      </c>
      <c r="F204" s="320"/>
    </row>
    <row r="205" spans="1:6">
      <c r="A205" s="29">
        <v>2105</v>
      </c>
      <c r="B205" s="29" t="s">
        <v>185</v>
      </c>
      <c r="C205" s="30" t="s">
        <v>16</v>
      </c>
      <c r="D205" t="str">
        <f t="shared" si="3"/>
        <v>2105 - Renewable Energy, Sustainability and the Environment</v>
      </c>
      <c r="F205" s="323"/>
    </row>
    <row r="206" spans="1:6">
      <c r="A206" s="27">
        <v>2200</v>
      </c>
      <c r="B206" s="27" t="s">
        <v>187</v>
      </c>
      <c r="C206" s="28" t="s">
        <v>16</v>
      </c>
      <c r="D206" t="str">
        <f t="shared" si="3"/>
        <v>2200 - General Engineering</v>
      </c>
      <c r="F206" s="320" t="s">
        <v>186</v>
      </c>
    </row>
    <row r="207" spans="1:6">
      <c r="A207" s="29">
        <v>2201</v>
      </c>
      <c r="B207" s="29" t="s">
        <v>188</v>
      </c>
      <c r="C207" s="30" t="s">
        <v>16</v>
      </c>
      <c r="D207" t="str">
        <f t="shared" si="3"/>
        <v>2201 - Engineering (miscellaneous)</v>
      </c>
      <c r="F207" s="320"/>
    </row>
    <row r="208" spans="1:6">
      <c r="A208" s="27">
        <v>2202</v>
      </c>
      <c r="B208" s="27" t="s">
        <v>189</v>
      </c>
      <c r="C208" s="28" t="s">
        <v>16</v>
      </c>
      <c r="D208" t="str">
        <f t="shared" si="3"/>
        <v>2202 - Aerospace Engineering</v>
      </c>
      <c r="F208" s="320"/>
    </row>
    <row r="209" spans="1:6">
      <c r="A209" s="29">
        <v>2203</v>
      </c>
      <c r="B209" s="29" t="s">
        <v>190</v>
      </c>
      <c r="C209" s="30" t="s">
        <v>16</v>
      </c>
      <c r="D209" t="str">
        <f t="shared" si="3"/>
        <v>2203 - Automotive Engineering</v>
      </c>
      <c r="F209" s="320"/>
    </row>
    <row r="210" spans="1:6">
      <c r="A210" s="27">
        <v>2204</v>
      </c>
      <c r="B210" s="27" t="s">
        <v>191</v>
      </c>
      <c r="C210" s="28" t="s">
        <v>16</v>
      </c>
      <c r="D210" t="str">
        <f t="shared" si="3"/>
        <v>2204 - Biomedical Engineering</v>
      </c>
      <c r="F210" s="320"/>
    </row>
    <row r="211" spans="1:6">
      <c r="A211" s="29">
        <v>2205</v>
      </c>
      <c r="B211" s="29" t="s">
        <v>192</v>
      </c>
      <c r="C211" s="30" t="s">
        <v>16</v>
      </c>
      <c r="D211" t="str">
        <f t="shared" si="3"/>
        <v>2205 - Civil and Structural Engineering</v>
      </c>
      <c r="F211" s="320"/>
    </row>
    <row r="212" spans="1:6">
      <c r="A212" s="27">
        <v>2206</v>
      </c>
      <c r="B212" s="27" t="s">
        <v>193</v>
      </c>
      <c r="C212" s="28" t="s">
        <v>16</v>
      </c>
      <c r="D212" t="str">
        <f t="shared" si="3"/>
        <v>2206 - Computational Mechanics</v>
      </c>
      <c r="F212" s="320"/>
    </row>
    <row r="213" spans="1:6">
      <c r="A213" s="29">
        <v>2207</v>
      </c>
      <c r="B213" s="29" t="s">
        <v>194</v>
      </c>
      <c r="C213" s="30" t="s">
        <v>16</v>
      </c>
      <c r="D213" t="str">
        <f t="shared" si="3"/>
        <v>2207 - Control and Systems Engineering</v>
      </c>
      <c r="F213" s="320"/>
    </row>
    <row r="214" spans="1:6">
      <c r="A214" s="27">
        <v>2208</v>
      </c>
      <c r="B214" s="27" t="s">
        <v>196</v>
      </c>
      <c r="C214" s="28" t="s">
        <v>16</v>
      </c>
      <c r="D214" t="str">
        <f t="shared" si="3"/>
        <v>2208 - Electrical and Electronic Engineering</v>
      </c>
      <c r="F214" s="320"/>
    </row>
    <row r="215" spans="1:6">
      <c r="A215" s="29">
        <v>2209</v>
      </c>
      <c r="B215" s="29" t="s">
        <v>202</v>
      </c>
      <c r="C215" s="30" t="s">
        <v>16</v>
      </c>
      <c r="D215" t="str">
        <f t="shared" si="3"/>
        <v>2209 - Industrial and Manufacturing Engineering</v>
      </c>
      <c r="F215" s="320"/>
    </row>
    <row r="216" spans="1:6">
      <c r="A216" s="27">
        <v>2210</v>
      </c>
      <c r="B216" s="27" t="s">
        <v>203</v>
      </c>
      <c r="C216" s="28" t="s">
        <v>16</v>
      </c>
      <c r="D216" t="str">
        <f t="shared" si="3"/>
        <v>2210 - Mechanical Engineering</v>
      </c>
      <c r="F216" s="320"/>
    </row>
    <row r="217" spans="1:6">
      <c r="A217" s="29">
        <v>2211</v>
      </c>
      <c r="B217" s="29" t="s">
        <v>204</v>
      </c>
      <c r="C217" s="30" t="s">
        <v>16</v>
      </c>
      <c r="D217" t="str">
        <f t="shared" si="3"/>
        <v>2211 - Mechanics of Materials</v>
      </c>
      <c r="F217" s="320"/>
    </row>
    <row r="218" spans="1:6">
      <c r="A218" s="27">
        <v>2212</v>
      </c>
      <c r="B218" s="27" t="s">
        <v>205</v>
      </c>
      <c r="C218" s="28" t="s">
        <v>16</v>
      </c>
      <c r="D218" t="str">
        <f t="shared" si="3"/>
        <v>2212 - Ocean Engineering</v>
      </c>
      <c r="F218" s="320"/>
    </row>
    <row r="219" spans="1:6">
      <c r="A219" s="29">
        <v>2213</v>
      </c>
      <c r="B219" s="29" t="s">
        <v>206</v>
      </c>
      <c r="C219" s="30" t="s">
        <v>16</v>
      </c>
      <c r="D219" t="str">
        <f t="shared" si="3"/>
        <v>2213 - Safety, Risk, Reliability and Quality</v>
      </c>
      <c r="F219" s="320"/>
    </row>
    <row r="220" spans="1:6">
      <c r="A220" s="27">
        <v>2214</v>
      </c>
      <c r="B220" s="27" t="s">
        <v>207</v>
      </c>
      <c r="C220" s="28" t="s">
        <v>16</v>
      </c>
      <c r="D220" t="str">
        <f t="shared" si="3"/>
        <v>2214 - Media Technology</v>
      </c>
      <c r="F220" s="320"/>
    </row>
    <row r="221" spans="1:6">
      <c r="A221" s="29">
        <v>2215</v>
      </c>
      <c r="B221" s="29" t="s">
        <v>208</v>
      </c>
      <c r="C221" s="30" t="s">
        <v>16</v>
      </c>
      <c r="D221" t="str">
        <f t="shared" si="3"/>
        <v>2215 - Building and Construction</v>
      </c>
      <c r="F221" s="320"/>
    </row>
    <row r="222" spans="1:6">
      <c r="A222" s="27">
        <v>2216</v>
      </c>
      <c r="B222" s="27" t="s">
        <v>209</v>
      </c>
      <c r="C222" s="28" t="s">
        <v>16</v>
      </c>
      <c r="D222" t="str">
        <f t="shared" si="3"/>
        <v>2216 - Architecture</v>
      </c>
      <c r="F222" s="320"/>
    </row>
    <row r="223" spans="1:6">
      <c r="A223" s="29">
        <v>2300</v>
      </c>
      <c r="B223" s="29" t="s">
        <v>211</v>
      </c>
      <c r="C223" s="30" t="s">
        <v>16</v>
      </c>
      <c r="D223" t="str">
        <f t="shared" si="3"/>
        <v>2300 - General Environmental Science</v>
      </c>
      <c r="F223" s="322" t="s">
        <v>210</v>
      </c>
    </row>
    <row r="224" spans="1:6">
      <c r="A224" s="27">
        <v>2301</v>
      </c>
      <c r="B224" s="27" t="s">
        <v>213</v>
      </c>
      <c r="C224" s="28" t="s">
        <v>16</v>
      </c>
      <c r="D224" t="str">
        <f t="shared" si="3"/>
        <v>2301 - Environmental Science (miscellaneous)</v>
      </c>
      <c r="F224" s="320"/>
    </row>
    <row r="225" spans="1:6" ht="13.2" customHeight="1">
      <c r="A225" s="29">
        <v>2302</v>
      </c>
      <c r="B225" s="29" t="s">
        <v>214</v>
      </c>
      <c r="C225" s="30" t="s">
        <v>16</v>
      </c>
      <c r="D225" t="str">
        <f t="shared" si="3"/>
        <v>2302 - Ecological Modeling</v>
      </c>
      <c r="F225" s="320"/>
    </row>
    <row r="226" spans="1:6" ht="13.2" customHeight="1">
      <c r="A226" s="27">
        <v>2303</v>
      </c>
      <c r="B226" s="27" t="s">
        <v>215</v>
      </c>
      <c r="C226" s="28" t="s">
        <v>16</v>
      </c>
      <c r="D226" t="str">
        <f t="shared" si="3"/>
        <v>2303 - Ecology</v>
      </c>
      <c r="F226" s="320"/>
    </row>
    <row r="227" spans="1:6" ht="13.2" customHeight="1">
      <c r="A227" s="29">
        <v>2304</v>
      </c>
      <c r="B227" s="29" t="s">
        <v>216</v>
      </c>
      <c r="C227" s="30" t="s">
        <v>16</v>
      </c>
      <c r="D227" t="str">
        <f t="shared" si="3"/>
        <v>2304 - Environmental Chemistry</v>
      </c>
      <c r="F227" s="320"/>
    </row>
    <row r="228" spans="1:6" ht="13.2" customHeight="1">
      <c r="A228" s="27">
        <v>2305</v>
      </c>
      <c r="B228" s="27" t="s">
        <v>217</v>
      </c>
      <c r="C228" s="28" t="s">
        <v>16</v>
      </c>
      <c r="D228" t="str">
        <f t="shared" si="3"/>
        <v>2305 - Environmental Engineering</v>
      </c>
      <c r="F228" s="320"/>
    </row>
    <row r="229" spans="1:6" ht="13.2" customHeight="1">
      <c r="A229" s="29">
        <v>2306</v>
      </c>
      <c r="B229" s="29" t="s">
        <v>218</v>
      </c>
      <c r="C229" s="30" t="s">
        <v>16</v>
      </c>
      <c r="D229" t="str">
        <f t="shared" si="3"/>
        <v>2306 - Global and Planetary Change</v>
      </c>
      <c r="F229" s="320"/>
    </row>
    <row r="230" spans="1:6" ht="13.2" customHeight="1">
      <c r="A230" s="27">
        <v>2307</v>
      </c>
      <c r="B230" s="27" t="s">
        <v>219</v>
      </c>
      <c r="C230" s="28" t="s">
        <v>16</v>
      </c>
      <c r="D230" t="str">
        <f t="shared" si="3"/>
        <v>2307 - Health, Toxicology and Mutagenesis</v>
      </c>
      <c r="F230" s="320"/>
    </row>
    <row r="231" spans="1:6" ht="13.2" customHeight="1">
      <c r="A231" s="29">
        <v>2308</v>
      </c>
      <c r="B231" s="29" t="s">
        <v>220</v>
      </c>
      <c r="C231" s="30" t="s">
        <v>16</v>
      </c>
      <c r="D231" t="str">
        <f t="shared" si="3"/>
        <v>2308 - Management, Monitoring, Policy and Law</v>
      </c>
      <c r="F231" s="320"/>
    </row>
    <row r="232" spans="1:6" ht="13.2" customHeight="1">
      <c r="A232" s="27">
        <v>2309</v>
      </c>
      <c r="B232" s="27" t="s">
        <v>221</v>
      </c>
      <c r="C232" s="28" t="s">
        <v>16</v>
      </c>
      <c r="D232" t="str">
        <f t="shared" si="3"/>
        <v>2309 - Nature and Landscape Conservation</v>
      </c>
      <c r="F232" s="320"/>
    </row>
    <row r="233" spans="1:6" ht="13.2" customHeight="1">
      <c r="A233" s="29">
        <v>2310</v>
      </c>
      <c r="B233" s="29" t="s">
        <v>222</v>
      </c>
      <c r="C233" s="30" t="s">
        <v>16</v>
      </c>
      <c r="D233" t="str">
        <f t="shared" si="3"/>
        <v>2310 - Pollution</v>
      </c>
      <c r="F233" s="320"/>
    </row>
    <row r="234" spans="1:6" ht="13.2" customHeight="1">
      <c r="A234" s="27">
        <v>2311</v>
      </c>
      <c r="B234" s="27" t="s">
        <v>223</v>
      </c>
      <c r="C234" s="28" t="s">
        <v>16</v>
      </c>
      <c r="D234" t="str">
        <f t="shared" si="3"/>
        <v>2311 - Waste Management and Disposal</v>
      </c>
      <c r="F234" s="320"/>
    </row>
    <row r="235" spans="1:6">
      <c r="A235" s="29">
        <v>2312</v>
      </c>
      <c r="B235" s="29" t="s">
        <v>224</v>
      </c>
      <c r="C235" s="30" t="s">
        <v>16</v>
      </c>
      <c r="D235" t="str">
        <f t="shared" si="3"/>
        <v>2312 - Water Science and Technology</v>
      </c>
      <c r="F235" s="320"/>
    </row>
    <row r="236" spans="1:6">
      <c r="A236" s="29">
        <v>2500</v>
      </c>
      <c r="B236" s="29" t="s">
        <v>226</v>
      </c>
      <c r="C236" s="30" t="s">
        <v>16</v>
      </c>
      <c r="D236" t="str">
        <f t="shared" si="3"/>
        <v>2500 - General Materials Science</v>
      </c>
      <c r="F236" s="322" t="s">
        <v>225</v>
      </c>
    </row>
    <row r="237" spans="1:6">
      <c r="A237" s="27">
        <v>2501</v>
      </c>
      <c r="B237" s="27" t="s">
        <v>227</v>
      </c>
      <c r="C237" s="28" t="s">
        <v>16</v>
      </c>
      <c r="D237" t="str">
        <f t="shared" si="3"/>
        <v>2501 - Materials Science (miscellaneous)</v>
      </c>
      <c r="F237" s="320"/>
    </row>
    <row r="238" spans="1:6" ht="13.2" customHeight="1">
      <c r="A238" s="29">
        <v>2502</v>
      </c>
      <c r="B238" s="29" t="s">
        <v>228</v>
      </c>
      <c r="C238" s="30" t="s">
        <v>16</v>
      </c>
      <c r="D238" t="str">
        <f t="shared" si="3"/>
        <v>2502 - Biomaterials</v>
      </c>
      <c r="F238" s="320"/>
    </row>
    <row r="239" spans="1:6" ht="13.2" customHeight="1">
      <c r="A239" s="27">
        <v>2503</v>
      </c>
      <c r="B239" s="27" t="s">
        <v>229</v>
      </c>
      <c r="C239" s="28" t="s">
        <v>16</v>
      </c>
      <c r="D239" t="str">
        <f t="shared" si="3"/>
        <v>2503 - Ceramics and Composites</v>
      </c>
      <c r="F239" s="320"/>
    </row>
    <row r="240" spans="1:6" ht="13.2" customHeight="1">
      <c r="A240" s="29">
        <v>2504</v>
      </c>
      <c r="B240" s="29" t="s">
        <v>230</v>
      </c>
      <c r="C240" s="30" t="s">
        <v>16</v>
      </c>
      <c r="D240" t="str">
        <f t="shared" si="3"/>
        <v>2504 - Electronic, Optical and Magnetic Materials</v>
      </c>
      <c r="F240" s="320"/>
    </row>
    <row r="241" spans="1:6" ht="13.2" customHeight="1">
      <c r="A241" s="27">
        <v>2505</v>
      </c>
      <c r="B241" s="27" t="s">
        <v>231</v>
      </c>
      <c r="C241" s="28" t="s">
        <v>16</v>
      </c>
      <c r="D241" t="str">
        <f t="shared" si="3"/>
        <v>2505 - Materials Chemistry</v>
      </c>
      <c r="F241" s="320"/>
    </row>
    <row r="242" spans="1:6" ht="13.2" customHeight="1">
      <c r="A242" s="29">
        <v>2506</v>
      </c>
      <c r="B242" s="29" t="s">
        <v>232</v>
      </c>
      <c r="C242" s="30" t="s">
        <v>16</v>
      </c>
      <c r="D242" t="str">
        <f t="shared" si="3"/>
        <v>2506 - Metals and Alloys</v>
      </c>
      <c r="F242" s="320"/>
    </row>
    <row r="243" spans="1:6" ht="13.2" customHeight="1">
      <c r="A243" s="27">
        <v>2507</v>
      </c>
      <c r="B243" s="27" t="s">
        <v>233</v>
      </c>
      <c r="C243" s="28" t="s">
        <v>16</v>
      </c>
      <c r="D243" t="str">
        <f t="shared" si="3"/>
        <v>2507 - Polymers and Plastics</v>
      </c>
      <c r="F243" s="320"/>
    </row>
    <row r="244" spans="1:6">
      <c r="A244" s="29">
        <v>2508</v>
      </c>
      <c r="B244" s="29" t="s">
        <v>234</v>
      </c>
      <c r="C244" s="30" t="s">
        <v>16</v>
      </c>
      <c r="D244" t="str">
        <f t="shared" si="3"/>
        <v>2508 - Surfaces, Coatings and Films</v>
      </c>
      <c r="F244" s="320"/>
    </row>
    <row r="245" spans="1:6" ht="13.2" customHeight="1">
      <c r="A245" s="27">
        <v>2600</v>
      </c>
      <c r="B245" s="27" t="s">
        <v>236</v>
      </c>
      <c r="C245" s="28" t="s">
        <v>16</v>
      </c>
      <c r="D245" t="str">
        <f t="shared" si="3"/>
        <v>2600 - General Mathematics</v>
      </c>
      <c r="F245" s="322" t="s">
        <v>235</v>
      </c>
    </row>
    <row r="246" spans="1:6" ht="13.2" customHeight="1">
      <c r="A246" s="29">
        <v>2601</v>
      </c>
      <c r="B246" s="29" t="s">
        <v>238</v>
      </c>
      <c r="C246" s="30" t="s">
        <v>16</v>
      </c>
      <c r="D246" t="str">
        <f t="shared" si="3"/>
        <v>2601 - Mathematics (miscellaneous)</v>
      </c>
      <c r="F246" s="320"/>
    </row>
    <row r="247" spans="1:6" ht="13.2" customHeight="1">
      <c r="A247" s="27">
        <v>2602</v>
      </c>
      <c r="B247" s="27" t="s">
        <v>239</v>
      </c>
      <c r="C247" s="28" t="s">
        <v>16</v>
      </c>
      <c r="D247" t="str">
        <f t="shared" si="3"/>
        <v>2602 - Algebra and Number Theory</v>
      </c>
      <c r="F247" s="320"/>
    </row>
    <row r="248" spans="1:6" ht="13.2" customHeight="1">
      <c r="A248" s="29">
        <v>2603</v>
      </c>
      <c r="B248" s="29" t="s">
        <v>251</v>
      </c>
      <c r="C248" s="30" t="s">
        <v>16</v>
      </c>
      <c r="D248" t="str">
        <f t="shared" si="3"/>
        <v>2603 - Analysis</v>
      </c>
      <c r="F248" s="320"/>
    </row>
    <row r="249" spans="1:6" ht="13.2" customHeight="1">
      <c r="A249" s="27">
        <v>2604</v>
      </c>
      <c r="B249" s="27" t="s">
        <v>259</v>
      </c>
      <c r="C249" s="28" t="s">
        <v>16</v>
      </c>
      <c r="D249" t="str">
        <f t="shared" si="3"/>
        <v>2604 - Applied Mathematics</v>
      </c>
      <c r="F249" s="320"/>
    </row>
    <row r="250" spans="1:6" ht="13.2" customHeight="1">
      <c r="A250" s="29">
        <v>2605</v>
      </c>
      <c r="B250" s="29" t="s">
        <v>260</v>
      </c>
      <c r="C250" s="30" t="s">
        <v>16</v>
      </c>
      <c r="D250" t="str">
        <f t="shared" si="3"/>
        <v>2605 - Computational Mathematics</v>
      </c>
      <c r="F250" s="320"/>
    </row>
    <row r="251" spans="1:6" ht="13.2" customHeight="1">
      <c r="A251" s="27">
        <v>2606</v>
      </c>
      <c r="B251" s="27" t="s">
        <v>261</v>
      </c>
      <c r="C251" s="28" t="s">
        <v>16</v>
      </c>
      <c r="D251" t="str">
        <f t="shared" si="3"/>
        <v>2606 - Control and Optimization</v>
      </c>
      <c r="F251" s="320"/>
    </row>
    <row r="252" spans="1:6" ht="13.2" customHeight="1">
      <c r="A252" s="29">
        <v>2607</v>
      </c>
      <c r="B252" s="29" t="s">
        <v>263</v>
      </c>
      <c r="C252" s="30" t="s">
        <v>16</v>
      </c>
      <c r="D252" t="str">
        <f t="shared" si="3"/>
        <v>2607 - Discrete Mathematics and Combinatorics</v>
      </c>
      <c r="F252" s="320"/>
    </row>
    <row r="253" spans="1:6" ht="13.2" customHeight="1">
      <c r="A253" s="27">
        <v>2608</v>
      </c>
      <c r="B253" s="27" t="s">
        <v>265</v>
      </c>
      <c r="C253" s="28" t="s">
        <v>16</v>
      </c>
      <c r="D253" t="str">
        <f t="shared" si="3"/>
        <v>2608 - Geometry and Topology</v>
      </c>
      <c r="F253" s="320"/>
    </row>
    <row r="254" spans="1:6" ht="13.2" customHeight="1">
      <c r="A254" s="29">
        <v>2609</v>
      </c>
      <c r="B254" s="29" t="s">
        <v>282</v>
      </c>
      <c r="C254" s="30" t="s">
        <v>16</v>
      </c>
      <c r="D254" t="str">
        <f t="shared" si="3"/>
        <v>2609 - Logic</v>
      </c>
      <c r="F254" s="320"/>
    </row>
    <row r="255" spans="1:6" ht="13.2" customHeight="1">
      <c r="A255" s="27">
        <v>2610</v>
      </c>
      <c r="B255" s="27" t="s">
        <v>284</v>
      </c>
      <c r="C255" s="28" t="s">
        <v>16</v>
      </c>
      <c r="D255" t="str">
        <f t="shared" si="3"/>
        <v>2610 - Mathematical Physics</v>
      </c>
      <c r="F255" s="320"/>
    </row>
    <row r="256" spans="1:6" ht="13.2" customHeight="1">
      <c r="A256" s="29">
        <v>2611</v>
      </c>
      <c r="B256" s="29" t="s">
        <v>287</v>
      </c>
      <c r="C256" s="30" t="s">
        <v>16</v>
      </c>
      <c r="D256" t="str">
        <f t="shared" si="3"/>
        <v>2611 - Modeling and Simulation</v>
      </c>
      <c r="F256" s="320"/>
    </row>
    <row r="257" spans="1:6" ht="13.2" customHeight="1">
      <c r="A257" s="27">
        <v>2612</v>
      </c>
      <c r="B257" s="27" t="s">
        <v>75</v>
      </c>
      <c r="C257" s="28" t="s">
        <v>16</v>
      </c>
      <c r="D257" t="str">
        <f t="shared" si="3"/>
        <v>2612 - Numerical Analysis</v>
      </c>
      <c r="F257" s="320"/>
    </row>
    <row r="258" spans="1:6" ht="13.2" customHeight="1">
      <c r="A258" s="29">
        <v>2613</v>
      </c>
      <c r="B258" s="29" t="s">
        <v>293</v>
      </c>
      <c r="C258" s="30" t="s">
        <v>16</v>
      </c>
      <c r="D258" t="str">
        <f t="shared" si="3"/>
        <v>2613 - Statistics and Probability</v>
      </c>
      <c r="F258" s="320"/>
    </row>
    <row r="259" spans="1:6" ht="13.2" customHeight="1">
      <c r="A259" s="27">
        <v>2614</v>
      </c>
      <c r="B259" s="27" t="s">
        <v>321</v>
      </c>
      <c r="C259" s="28" t="s">
        <v>16</v>
      </c>
      <c r="D259" t="str">
        <f t="shared" ref="D259:D322" si="4">_xlfn.CONCAT(A259," - ",B259)</f>
        <v>2614 - Theoretical Computer Science</v>
      </c>
      <c r="F259" s="323"/>
    </row>
    <row r="260" spans="1:6">
      <c r="A260" s="27">
        <v>3100</v>
      </c>
      <c r="B260" s="27" t="s">
        <v>323</v>
      </c>
      <c r="C260" s="28" t="s">
        <v>16</v>
      </c>
      <c r="D260" t="str">
        <f t="shared" si="4"/>
        <v>3100 - General Physics and Astronomy</v>
      </c>
      <c r="F260" s="320" t="s">
        <v>322</v>
      </c>
    </row>
    <row r="261" spans="1:6">
      <c r="A261" s="29">
        <v>3101</v>
      </c>
      <c r="B261" s="29" t="s">
        <v>392</v>
      </c>
      <c r="C261" s="30" t="s">
        <v>16</v>
      </c>
      <c r="D261" t="str">
        <f t="shared" si="4"/>
        <v>3101 - Physics and Astronomy (miscellaneous)</v>
      </c>
      <c r="F261" s="320"/>
    </row>
    <row r="262" spans="1:6" ht="13.2" customHeight="1">
      <c r="A262" s="27">
        <v>3102</v>
      </c>
      <c r="B262" s="27" t="s">
        <v>360</v>
      </c>
      <c r="C262" s="28" t="s">
        <v>16</v>
      </c>
      <c r="D262" t="str">
        <f t="shared" si="4"/>
        <v>3102 - Acoustics and Ultrasonics</v>
      </c>
      <c r="F262" s="320"/>
    </row>
    <row r="263" spans="1:6" ht="13.2" customHeight="1">
      <c r="A263" s="29">
        <v>3103</v>
      </c>
      <c r="B263" s="29" t="s">
        <v>393</v>
      </c>
      <c r="C263" s="30" t="s">
        <v>16</v>
      </c>
      <c r="D263" t="str">
        <f t="shared" si="4"/>
        <v>3103 - Astronomy and Astrophysics</v>
      </c>
      <c r="F263" s="320"/>
    </row>
    <row r="264" spans="1:6" ht="13.2" customHeight="1">
      <c r="A264" s="27">
        <v>3104</v>
      </c>
      <c r="B264" s="27" t="s">
        <v>407</v>
      </c>
      <c r="C264" s="28" t="s">
        <v>16</v>
      </c>
      <c r="D264" t="str">
        <f t="shared" si="4"/>
        <v>3104 - Condensed Matter Physics</v>
      </c>
      <c r="F264" s="320"/>
    </row>
    <row r="265" spans="1:6" ht="13.2" customHeight="1">
      <c r="A265" s="29">
        <v>3105</v>
      </c>
      <c r="B265" s="29" t="s">
        <v>1529</v>
      </c>
      <c r="C265" s="30" t="s">
        <v>16</v>
      </c>
      <c r="D265" t="str">
        <f t="shared" si="4"/>
        <v>3105 - Instrumentation</v>
      </c>
      <c r="F265" s="320"/>
    </row>
    <row r="266" spans="1:6" ht="13.2" customHeight="1">
      <c r="A266" s="27">
        <v>3106</v>
      </c>
      <c r="B266" s="27" t="s">
        <v>428</v>
      </c>
      <c r="C266" s="28" t="s">
        <v>16</v>
      </c>
      <c r="D266" t="str">
        <f t="shared" si="4"/>
        <v>3106 - Nuclear and High Energy Physics</v>
      </c>
      <c r="F266" s="320"/>
    </row>
    <row r="267" spans="1:6" ht="13.2" customHeight="1">
      <c r="A267" s="29">
        <v>3107</v>
      </c>
      <c r="B267" s="29" t="s">
        <v>364</v>
      </c>
      <c r="C267" s="30" t="s">
        <v>16</v>
      </c>
      <c r="D267" t="str">
        <f t="shared" si="4"/>
        <v>3107 - Atomic and Molecular Physics, and Optics</v>
      </c>
      <c r="F267" s="320"/>
    </row>
    <row r="268" spans="1:6" ht="13.2" customHeight="1">
      <c r="A268" s="27">
        <v>3108</v>
      </c>
      <c r="B268" s="27" t="s">
        <v>372</v>
      </c>
      <c r="C268" s="28" t="s">
        <v>16</v>
      </c>
      <c r="D268" t="str">
        <f t="shared" si="4"/>
        <v>3108 - Radiation</v>
      </c>
      <c r="F268" s="320"/>
    </row>
    <row r="269" spans="1:6" ht="13.2" customHeight="1">
      <c r="A269" s="29">
        <v>3109</v>
      </c>
      <c r="B269" s="29" t="s">
        <v>373</v>
      </c>
      <c r="C269" s="30" t="s">
        <v>16</v>
      </c>
      <c r="D269" t="str">
        <f t="shared" si="4"/>
        <v>3109 - Statistical and Nonlinear Physics</v>
      </c>
      <c r="F269" s="320"/>
    </row>
    <row r="270" spans="1:6" ht="13.2" customHeight="1">
      <c r="A270" s="27">
        <v>3110</v>
      </c>
      <c r="B270" s="27" t="s">
        <v>363</v>
      </c>
      <c r="C270" s="28" t="s">
        <v>16</v>
      </c>
      <c r="D270" t="str">
        <f t="shared" si="4"/>
        <v>3110 - Surfaces and Interfaces</v>
      </c>
      <c r="F270" s="323"/>
    </row>
    <row r="271" spans="1:6">
      <c r="A271" s="27">
        <v>1200</v>
      </c>
      <c r="B271" s="27" t="s">
        <v>829</v>
      </c>
      <c r="C271" s="28" t="s">
        <v>827</v>
      </c>
      <c r="D271" t="str">
        <f t="shared" si="4"/>
        <v>1200 - General Arts and Humanities</v>
      </c>
      <c r="F271" s="320" t="s">
        <v>828</v>
      </c>
    </row>
    <row r="272" spans="1:6">
      <c r="A272" s="29">
        <v>1201</v>
      </c>
      <c r="B272" s="29" t="s">
        <v>830</v>
      </c>
      <c r="C272" s="30" t="s">
        <v>827</v>
      </c>
      <c r="D272" t="str">
        <f t="shared" si="4"/>
        <v>1201 - Arts and Humanities (miscellaneous)</v>
      </c>
      <c r="F272" s="320"/>
    </row>
    <row r="273" spans="1:6">
      <c r="A273" s="27">
        <v>1202</v>
      </c>
      <c r="B273" s="27" t="s">
        <v>831</v>
      </c>
      <c r="C273" s="28" t="s">
        <v>827</v>
      </c>
      <c r="D273" t="str">
        <f t="shared" si="4"/>
        <v>1202 - History</v>
      </c>
      <c r="F273" s="320"/>
    </row>
    <row r="274" spans="1:6">
      <c r="A274" s="29">
        <v>1203</v>
      </c>
      <c r="B274" s="29" t="s">
        <v>832</v>
      </c>
      <c r="C274" s="30" t="s">
        <v>827</v>
      </c>
      <c r="D274" t="str">
        <f t="shared" si="4"/>
        <v>1203 - Language and Linguistics</v>
      </c>
      <c r="F274" s="320"/>
    </row>
    <row r="275" spans="1:6">
      <c r="A275" s="27">
        <v>1204</v>
      </c>
      <c r="B275" s="27" t="s">
        <v>833</v>
      </c>
      <c r="C275" s="28" t="s">
        <v>827</v>
      </c>
      <c r="D275" t="str">
        <f t="shared" si="4"/>
        <v>1204 - Archeology (arts and humanities)</v>
      </c>
      <c r="F275" s="320"/>
    </row>
    <row r="276" spans="1:6">
      <c r="A276" s="29">
        <v>1205</v>
      </c>
      <c r="B276" s="29" t="s">
        <v>834</v>
      </c>
      <c r="C276" s="30" t="s">
        <v>827</v>
      </c>
      <c r="D276" t="str">
        <f t="shared" si="4"/>
        <v>1205 - Classics</v>
      </c>
      <c r="F276" s="320"/>
    </row>
    <row r="277" spans="1:6" ht="13.2" customHeight="1">
      <c r="A277" s="27">
        <v>1206</v>
      </c>
      <c r="B277" s="27" t="s">
        <v>835</v>
      </c>
      <c r="C277" s="28" t="s">
        <v>827</v>
      </c>
      <c r="D277" t="str">
        <f t="shared" si="4"/>
        <v>1206 - Conservation</v>
      </c>
      <c r="F277" s="320"/>
    </row>
    <row r="278" spans="1:6" ht="13.2" customHeight="1">
      <c r="A278" s="29">
        <v>1207</v>
      </c>
      <c r="B278" s="29" t="s">
        <v>836</v>
      </c>
      <c r="C278" s="30" t="s">
        <v>827</v>
      </c>
      <c r="D278" t="str">
        <f t="shared" si="4"/>
        <v>1207 - History and Philosophy of Science</v>
      </c>
      <c r="F278" s="320"/>
    </row>
    <row r="279" spans="1:6" ht="13.2" customHeight="1">
      <c r="A279" s="27">
        <v>1208</v>
      </c>
      <c r="B279" s="27" t="s">
        <v>837</v>
      </c>
      <c r="C279" s="28" t="s">
        <v>827</v>
      </c>
      <c r="D279" t="str">
        <f t="shared" si="4"/>
        <v>1208 - Literature and Literary Theory</v>
      </c>
      <c r="F279" s="320"/>
    </row>
    <row r="280" spans="1:6" ht="13.2" customHeight="1">
      <c r="A280" s="29">
        <v>1209</v>
      </c>
      <c r="B280" s="29" t="s">
        <v>838</v>
      </c>
      <c r="C280" s="30" t="s">
        <v>827</v>
      </c>
      <c r="D280" t="str">
        <f t="shared" si="4"/>
        <v>1209 - Museology</v>
      </c>
      <c r="F280" s="320"/>
    </row>
    <row r="281" spans="1:6" ht="13.2" customHeight="1">
      <c r="A281" s="27">
        <v>1210</v>
      </c>
      <c r="B281" s="27" t="s">
        <v>839</v>
      </c>
      <c r="C281" s="28" t="s">
        <v>827</v>
      </c>
      <c r="D281" t="str">
        <f t="shared" si="4"/>
        <v>1210 - Music</v>
      </c>
      <c r="F281" s="320"/>
    </row>
    <row r="282" spans="1:6" ht="13.2" customHeight="1">
      <c r="A282" s="29">
        <v>1211</v>
      </c>
      <c r="B282" s="29" t="s">
        <v>840</v>
      </c>
      <c r="C282" s="30" t="s">
        <v>827</v>
      </c>
      <c r="D282" t="str">
        <f t="shared" si="4"/>
        <v>1211 - Philosophy</v>
      </c>
      <c r="F282" s="320"/>
    </row>
    <row r="283" spans="1:6" ht="13.2" customHeight="1">
      <c r="A283" s="27">
        <v>1212</v>
      </c>
      <c r="B283" s="27" t="s">
        <v>841</v>
      </c>
      <c r="C283" s="28" t="s">
        <v>827</v>
      </c>
      <c r="D283" t="str">
        <f t="shared" si="4"/>
        <v>1212 - Religious Studies</v>
      </c>
      <c r="F283" s="320"/>
    </row>
    <row r="284" spans="1:6">
      <c r="A284" s="29">
        <v>1213</v>
      </c>
      <c r="B284" s="29" t="s">
        <v>842</v>
      </c>
      <c r="C284" s="30" t="s">
        <v>827</v>
      </c>
      <c r="D284" t="str">
        <f t="shared" si="4"/>
        <v>1213 - Visual Arts and Performing Arts</v>
      </c>
      <c r="F284" s="320"/>
    </row>
    <row r="285" spans="1:6">
      <c r="A285" s="27">
        <v>1400</v>
      </c>
      <c r="B285" s="27" t="s">
        <v>844</v>
      </c>
      <c r="C285" s="28" t="s">
        <v>827</v>
      </c>
      <c r="D285" t="str">
        <f t="shared" si="4"/>
        <v>1400 - General Business, Management and Accounting</v>
      </c>
      <c r="F285" s="322" t="s">
        <v>843</v>
      </c>
    </row>
    <row r="286" spans="1:6">
      <c r="A286" s="29">
        <v>1401</v>
      </c>
      <c r="B286" s="29" t="s">
        <v>845</v>
      </c>
      <c r="C286" s="30" t="s">
        <v>827</v>
      </c>
      <c r="D286" t="str">
        <f t="shared" si="4"/>
        <v>1401 - Business, Management and Accounting (miscellaneous)</v>
      </c>
      <c r="F286" s="320"/>
    </row>
    <row r="287" spans="1:6" ht="13.2" customHeight="1">
      <c r="A287" s="27">
        <v>1402</v>
      </c>
      <c r="B287" s="27" t="s">
        <v>846</v>
      </c>
      <c r="C287" s="28" t="s">
        <v>827</v>
      </c>
      <c r="D287" t="str">
        <f t="shared" si="4"/>
        <v>1402 - Accounting</v>
      </c>
      <c r="F287" s="320"/>
    </row>
    <row r="288" spans="1:6" ht="13.2" customHeight="1">
      <c r="A288" s="29">
        <v>1403</v>
      </c>
      <c r="B288" s="29" t="s">
        <v>847</v>
      </c>
      <c r="C288" s="30" t="s">
        <v>827</v>
      </c>
      <c r="D288" t="str">
        <f t="shared" si="4"/>
        <v>1403 - Business and International Management</v>
      </c>
      <c r="F288" s="320"/>
    </row>
    <row r="289" spans="1:6" ht="13.2" customHeight="1">
      <c r="A289" s="27">
        <v>1404</v>
      </c>
      <c r="B289" s="27" t="s">
        <v>848</v>
      </c>
      <c r="C289" s="28" t="s">
        <v>827</v>
      </c>
      <c r="D289" t="str">
        <f t="shared" si="4"/>
        <v>1404 - Management Information Systems</v>
      </c>
      <c r="F289" s="320"/>
    </row>
    <row r="290" spans="1:6" ht="13.2" customHeight="1">
      <c r="A290" s="29">
        <v>1405</v>
      </c>
      <c r="B290" s="29" t="s">
        <v>849</v>
      </c>
      <c r="C290" s="30" t="s">
        <v>827</v>
      </c>
      <c r="D290" t="str">
        <f t="shared" si="4"/>
        <v>1405 - Management of Technology and Innovation</v>
      </c>
      <c r="F290" s="320"/>
    </row>
    <row r="291" spans="1:6" ht="13.2" customHeight="1">
      <c r="A291" s="27">
        <v>1406</v>
      </c>
      <c r="B291" s="27" t="s">
        <v>850</v>
      </c>
      <c r="C291" s="28" t="s">
        <v>827</v>
      </c>
      <c r="D291" t="str">
        <f t="shared" si="4"/>
        <v>1406 - Marketing</v>
      </c>
      <c r="F291" s="320"/>
    </row>
    <row r="292" spans="1:6" ht="13.2" customHeight="1">
      <c r="A292" s="29">
        <v>1407</v>
      </c>
      <c r="B292" s="29" t="s">
        <v>851</v>
      </c>
      <c r="C292" s="30" t="s">
        <v>827</v>
      </c>
      <c r="D292" t="str">
        <f t="shared" si="4"/>
        <v>1407 - Organizational Behavior and Human Resource Management</v>
      </c>
      <c r="F292" s="320"/>
    </row>
    <row r="293" spans="1:6" ht="13.2" customHeight="1">
      <c r="A293" s="27">
        <v>1408</v>
      </c>
      <c r="B293" s="27" t="s">
        <v>852</v>
      </c>
      <c r="C293" s="28" t="s">
        <v>827</v>
      </c>
      <c r="D293" t="str">
        <f t="shared" si="4"/>
        <v>1408 - Strategy and Management</v>
      </c>
      <c r="F293" s="320"/>
    </row>
    <row r="294" spans="1:6" ht="13.2" customHeight="1">
      <c r="A294" s="29">
        <v>1409</v>
      </c>
      <c r="B294" s="29" t="s">
        <v>853</v>
      </c>
      <c r="C294" s="30" t="s">
        <v>827</v>
      </c>
      <c r="D294" t="str">
        <f t="shared" si="4"/>
        <v>1409 - Tourism, Leisure and Hospitality Management</v>
      </c>
      <c r="F294" s="320"/>
    </row>
    <row r="295" spans="1:6" ht="13.2" customHeight="1">
      <c r="A295" s="27">
        <v>1410</v>
      </c>
      <c r="B295" s="27" t="s">
        <v>854</v>
      </c>
      <c r="C295" s="28" t="s">
        <v>827</v>
      </c>
      <c r="D295" t="str">
        <f t="shared" si="4"/>
        <v>1410 - Industrial Relations</v>
      </c>
      <c r="F295" s="323"/>
    </row>
    <row r="296" spans="1:6">
      <c r="A296" s="29">
        <v>1800</v>
      </c>
      <c r="B296" s="29" t="s">
        <v>856</v>
      </c>
      <c r="C296" s="30" t="s">
        <v>827</v>
      </c>
      <c r="D296" t="str">
        <f t="shared" si="4"/>
        <v>1800 - General Decision Sciences</v>
      </c>
      <c r="F296" s="320" t="s">
        <v>855</v>
      </c>
    </row>
    <row r="297" spans="1:6">
      <c r="A297" s="27">
        <v>1801</v>
      </c>
      <c r="B297" s="27" t="s">
        <v>857</v>
      </c>
      <c r="C297" s="28" t="s">
        <v>827</v>
      </c>
      <c r="D297" t="str">
        <f t="shared" si="4"/>
        <v>1801 - Decision Sciences (miscellaneous)</v>
      </c>
      <c r="F297" s="320"/>
    </row>
    <row r="298" spans="1:6" ht="13.2" customHeight="1">
      <c r="A298" s="29">
        <v>1802</v>
      </c>
      <c r="B298" s="29" t="s">
        <v>858</v>
      </c>
      <c r="C298" s="30" t="s">
        <v>827</v>
      </c>
      <c r="D298" t="str">
        <f t="shared" si="4"/>
        <v>1802 - Information Systems and Management</v>
      </c>
      <c r="F298" s="320"/>
    </row>
    <row r="299" spans="1:6" ht="13.2" customHeight="1">
      <c r="A299" s="27">
        <v>1803</v>
      </c>
      <c r="B299" s="27" t="s">
        <v>859</v>
      </c>
      <c r="C299" s="28" t="s">
        <v>827</v>
      </c>
      <c r="D299" t="str">
        <f t="shared" si="4"/>
        <v>1803 - Management Science and Operations Research</v>
      </c>
      <c r="F299" s="320"/>
    </row>
    <row r="300" spans="1:6">
      <c r="A300" s="29">
        <v>1804</v>
      </c>
      <c r="B300" s="29" t="s">
        <v>860</v>
      </c>
      <c r="C300" s="30" t="s">
        <v>827</v>
      </c>
      <c r="D300" t="str">
        <f t="shared" si="4"/>
        <v>1804 - Statistics, Probability and Uncertainty</v>
      </c>
      <c r="F300" s="320"/>
    </row>
    <row r="301" spans="1:6">
      <c r="A301" s="27">
        <v>2000</v>
      </c>
      <c r="B301" s="27" t="s">
        <v>1707</v>
      </c>
      <c r="C301" s="28" t="s">
        <v>827</v>
      </c>
      <c r="D301" t="str">
        <f t="shared" si="4"/>
        <v>2000 - General Economics, Econometrics and Finance</v>
      </c>
      <c r="F301" s="322" t="s">
        <v>861</v>
      </c>
    </row>
    <row r="302" spans="1:6">
      <c r="A302" s="29">
        <v>2001</v>
      </c>
      <c r="B302" s="29" t="s">
        <v>1710</v>
      </c>
      <c r="C302" s="30" t="s">
        <v>827</v>
      </c>
      <c r="D302" t="str">
        <f t="shared" si="4"/>
        <v>2001 - Economics, Econometrics and Finance (miscellaneous)</v>
      </c>
      <c r="F302" s="320"/>
    </row>
    <row r="303" spans="1:6" ht="13.2" customHeight="1">
      <c r="A303" s="27">
        <v>2002</v>
      </c>
      <c r="B303" s="27" t="s">
        <v>1712</v>
      </c>
      <c r="C303" s="28" t="s">
        <v>827</v>
      </c>
      <c r="D303" t="str">
        <f t="shared" si="4"/>
        <v>2002 - Economics and Econometrics</v>
      </c>
      <c r="F303" s="320"/>
    </row>
    <row r="304" spans="1:6" ht="13.2" customHeight="1">
      <c r="A304" s="29">
        <v>2003</v>
      </c>
      <c r="B304" s="29" t="s">
        <v>1748</v>
      </c>
      <c r="C304" s="30" t="s">
        <v>827</v>
      </c>
      <c r="D304" t="str">
        <f t="shared" si="4"/>
        <v>2003 - Finance</v>
      </c>
      <c r="F304" s="323"/>
    </row>
    <row r="305" spans="1:6">
      <c r="A305" s="29">
        <v>3200</v>
      </c>
      <c r="B305" s="29" t="s">
        <v>887</v>
      </c>
      <c r="C305" s="30" t="s">
        <v>827</v>
      </c>
      <c r="D305" t="str">
        <f t="shared" si="4"/>
        <v>3200 - General Psychology</v>
      </c>
      <c r="F305" s="320" t="s">
        <v>886</v>
      </c>
    </row>
    <row r="306" spans="1:6">
      <c r="A306" s="27">
        <v>3201</v>
      </c>
      <c r="B306" s="27" t="s">
        <v>888</v>
      </c>
      <c r="C306" s="28" t="s">
        <v>827</v>
      </c>
      <c r="D306" t="str">
        <f t="shared" si="4"/>
        <v>3201 - Psychology (miscellaneous)</v>
      </c>
      <c r="F306" s="320"/>
    </row>
    <row r="307" spans="1:6" ht="13.2" customHeight="1">
      <c r="A307" s="29">
        <v>3202</v>
      </c>
      <c r="B307" s="29" t="s">
        <v>889</v>
      </c>
      <c r="C307" s="30" t="s">
        <v>827</v>
      </c>
      <c r="D307" t="str">
        <f t="shared" si="4"/>
        <v>3202 - Applied Psychology</v>
      </c>
      <c r="F307" s="320"/>
    </row>
    <row r="308" spans="1:6" ht="13.2" customHeight="1">
      <c r="A308" s="27">
        <v>3203</v>
      </c>
      <c r="B308" s="27" t="s">
        <v>890</v>
      </c>
      <c r="C308" s="28" t="s">
        <v>827</v>
      </c>
      <c r="D308" t="str">
        <f t="shared" si="4"/>
        <v>3203 - Clinical Psychology</v>
      </c>
      <c r="F308" s="320"/>
    </row>
    <row r="309" spans="1:6" ht="13.2" customHeight="1">
      <c r="A309" s="29">
        <v>3204</v>
      </c>
      <c r="B309" s="29" t="s">
        <v>891</v>
      </c>
      <c r="C309" s="30" t="s">
        <v>827</v>
      </c>
      <c r="D309" t="str">
        <f t="shared" si="4"/>
        <v>3204 - Developmental and Educational Psychology</v>
      </c>
      <c r="F309" s="320"/>
    </row>
    <row r="310" spans="1:6" ht="13.2" customHeight="1">
      <c r="A310" s="27">
        <v>3205</v>
      </c>
      <c r="B310" s="27" t="s">
        <v>892</v>
      </c>
      <c r="C310" s="28" t="s">
        <v>827</v>
      </c>
      <c r="D310" t="str">
        <f t="shared" si="4"/>
        <v>3205 - Experimental and Cognitive Psychology</v>
      </c>
      <c r="F310" s="320"/>
    </row>
    <row r="311" spans="1:6" ht="13.2" customHeight="1">
      <c r="A311" s="29">
        <v>3206</v>
      </c>
      <c r="B311" s="29" t="s">
        <v>893</v>
      </c>
      <c r="C311" s="30" t="s">
        <v>827</v>
      </c>
      <c r="D311" t="str">
        <f t="shared" si="4"/>
        <v>3206 - Neuropsychology and Physiological Psychology</v>
      </c>
      <c r="F311" s="320"/>
    </row>
    <row r="312" spans="1:6">
      <c r="A312" s="27">
        <v>3207</v>
      </c>
      <c r="B312" s="27" t="s">
        <v>894</v>
      </c>
      <c r="C312" s="28" t="s">
        <v>827</v>
      </c>
      <c r="D312" t="str">
        <f t="shared" si="4"/>
        <v>3207 - Social Psychology</v>
      </c>
      <c r="F312" s="323"/>
    </row>
    <row r="313" spans="1:6">
      <c r="A313" s="29">
        <v>3300</v>
      </c>
      <c r="B313" s="29" t="s">
        <v>896</v>
      </c>
      <c r="C313" s="30" t="s">
        <v>827</v>
      </c>
      <c r="D313" t="str">
        <f t="shared" si="4"/>
        <v>3300 - General Social Sciences</v>
      </c>
      <c r="F313" s="320" t="s">
        <v>895</v>
      </c>
    </row>
    <row r="314" spans="1:6">
      <c r="A314" s="27">
        <v>3301</v>
      </c>
      <c r="B314" s="27" t="s">
        <v>897</v>
      </c>
      <c r="C314" s="28" t="s">
        <v>827</v>
      </c>
      <c r="D314" t="str">
        <f t="shared" si="4"/>
        <v>3301 - Social Sciences (miscellaneous)</v>
      </c>
      <c r="F314" s="320"/>
    </row>
    <row r="315" spans="1:6" ht="13.2" customHeight="1">
      <c r="A315" s="29">
        <v>3302</v>
      </c>
      <c r="B315" s="29" t="s">
        <v>898</v>
      </c>
      <c r="C315" s="30" t="s">
        <v>827</v>
      </c>
      <c r="D315" t="str">
        <f t="shared" si="4"/>
        <v>3302 - Archeology</v>
      </c>
      <c r="F315" s="320"/>
    </row>
    <row r="316" spans="1:6" ht="13.2" customHeight="1">
      <c r="A316" s="27">
        <v>3303</v>
      </c>
      <c r="B316" s="27" t="s">
        <v>899</v>
      </c>
      <c r="C316" s="28" t="s">
        <v>827</v>
      </c>
      <c r="D316" t="str">
        <f t="shared" si="4"/>
        <v>3303 - Development</v>
      </c>
      <c r="F316" s="320"/>
    </row>
    <row r="317" spans="1:6" ht="13.2" customHeight="1">
      <c r="A317" s="29">
        <v>3304</v>
      </c>
      <c r="B317" s="29" t="s">
        <v>157</v>
      </c>
      <c r="C317" s="30" t="s">
        <v>827</v>
      </c>
      <c r="D317" t="str">
        <f t="shared" si="4"/>
        <v>3304 - Education</v>
      </c>
      <c r="F317" s="320"/>
    </row>
    <row r="318" spans="1:6" ht="13.2" customHeight="1">
      <c r="A318" s="27">
        <v>3305</v>
      </c>
      <c r="B318" s="27" t="s">
        <v>900</v>
      </c>
      <c r="C318" s="28" t="s">
        <v>827</v>
      </c>
      <c r="D318" t="str">
        <f t="shared" si="4"/>
        <v>3305 - Geography, Planning and Development</v>
      </c>
      <c r="F318" s="320"/>
    </row>
    <row r="319" spans="1:6" ht="13.2" customHeight="1">
      <c r="A319" s="29">
        <v>3306</v>
      </c>
      <c r="B319" s="29" t="s">
        <v>901</v>
      </c>
      <c r="C319" s="30" t="s">
        <v>827</v>
      </c>
      <c r="D319" t="str">
        <f t="shared" si="4"/>
        <v>3306 - Health (social science)</v>
      </c>
      <c r="F319" s="320"/>
    </row>
    <row r="320" spans="1:6" ht="13.2" customHeight="1">
      <c r="A320" s="27">
        <v>3307</v>
      </c>
      <c r="B320" s="27" t="s">
        <v>902</v>
      </c>
      <c r="C320" s="28" t="s">
        <v>827</v>
      </c>
      <c r="D320" t="str">
        <f t="shared" si="4"/>
        <v>3307 - Human Factors and Ergonomics</v>
      </c>
      <c r="F320" s="320"/>
    </row>
    <row r="321" spans="1:6" ht="13.2" customHeight="1">
      <c r="A321" s="29">
        <v>3308</v>
      </c>
      <c r="B321" s="29" t="s">
        <v>903</v>
      </c>
      <c r="C321" s="30" t="s">
        <v>827</v>
      </c>
      <c r="D321" t="str">
        <f t="shared" si="4"/>
        <v>3308 - Law</v>
      </c>
      <c r="F321" s="320"/>
    </row>
    <row r="322" spans="1:6" ht="13.2" customHeight="1">
      <c r="A322" s="27">
        <v>3309</v>
      </c>
      <c r="B322" s="27" t="s">
        <v>922</v>
      </c>
      <c r="C322" s="28" t="s">
        <v>827</v>
      </c>
      <c r="D322" t="str">
        <f t="shared" si="4"/>
        <v>3309 - Library and Information Sciences</v>
      </c>
      <c r="F322" s="320"/>
    </row>
    <row r="323" spans="1:6" ht="13.2" customHeight="1">
      <c r="A323" s="29">
        <v>3310</v>
      </c>
      <c r="B323" s="29" t="s">
        <v>923</v>
      </c>
      <c r="C323" s="30" t="s">
        <v>827</v>
      </c>
      <c r="D323" t="str">
        <f t="shared" ref="D323:D335" si="5">_xlfn.CONCAT(A323," - ",B323)</f>
        <v>3310 - Linguistics and Language</v>
      </c>
      <c r="F323" s="320"/>
    </row>
    <row r="324" spans="1:6" ht="13.2" customHeight="1">
      <c r="A324" s="27">
        <v>3311</v>
      </c>
      <c r="B324" s="27" t="s">
        <v>924</v>
      </c>
      <c r="C324" s="28" t="s">
        <v>827</v>
      </c>
      <c r="D324" t="str">
        <f t="shared" si="5"/>
        <v>3311 - Safety Research</v>
      </c>
      <c r="F324" s="320"/>
    </row>
    <row r="325" spans="1:6" ht="13.2" customHeight="1">
      <c r="A325" s="29">
        <v>3312</v>
      </c>
      <c r="B325" s="29" t="s">
        <v>925</v>
      </c>
      <c r="C325" s="30" t="s">
        <v>827</v>
      </c>
      <c r="D325" t="str">
        <f t="shared" si="5"/>
        <v>3312 - Sociology and Political Science</v>
      </c>
      <c r="F325" s="320"/>
    </row>
    <row r="326" spans="1:6" ht="13.2" customHeight="1">
      <c r="A326" s="27">
        <v>3313</v>
      </c>
      <c r="B326" s="27" t="s">
        <v>926</v>
      </c>
      <c r="C326" s="28" t="s">
        <v>827</v>
      </c>
      <c r="D326" t="str">
        <f t="shared" si="5"/>
        <v>3313 - Transportation</v>
      </c>
      <c r="F326" s="320"/>
    </row>
    <row r="327" spans="1:6" ht="13.2" customHeight="1">
      <c r="A327" s="29">
        <v>3314</v>
      </c>
      <c r="B327" s="29" t="s">
        <v>927</v>
      </c>
      <c r="C327" s="30" t="s">
        <v>827</v>
      </c>
      <c r="D327" t="str">
        <f t="shared" si="5"/>
        <v>3314 - Anthropology</v>
      </c>
      <c r="F327" s="320"/>
    </row>
    <row r="328" spans="1:6" ht="13.2" customHeight="1">
      <c r="A328" s="27">
        <v>3315</v>
      </c>
      <c r="B328" s="27" t="s">
        <v>928</v>
      </c>
      <c r="C328" s="28" t="s">
        <v>827</v>
      </c>
      <c r="D328" t="str">
        <f t="shared" si="5"/>
        <v>3315 - Communication</v>
      </c>
      <c r="F328" s="320"/>
    </row>
    <row r="329" spans="1:6" ht="13.2" customHeight="1">
      <c r="A329" s="29">
        <v>3316</v>
      </c>
      <c r="B329" s="29" t="s">
        <v>929</v>
      </c>
      <c r="C329" s="30" t="s">
        <v>827</v>
      </c>
      <c r="D329" t="str">
        <f t="shared" si="5"/>
        <v>3316 - Cultural Studies</v>
      </c>
      <c r="F329" s="320"/>
    </row>
    <row r="330" spans="1:6" ht="13.2" customHeight="1">
      <c r="A330" s="27">
        <v>3317</v>
      </c>
      <c r="B330" s="27" t="s">
        <v>930</v>
      </c>
      <c r="C330" s="28" t="s">
        <v>827</v>
      </c>
      <c r="D330" t="str">
        <f t="shared" si="5"/>
        <v>3317 - Demography</v>
      </c>
      <c r="F330" s="320"/>
    </row>
    <row r="331" spans="1:6" ht="13.2" customHeight="1">
      <c r="A331" s="29">
        <v>3318</v>
      </c>
      <c r="B331" s="29" t="s">
        <v>931</v>
      </c>
      <c r="C331" s="30" t="s">
        <v>827</v>
      </c>
      <c r="D331" t="str">
        <f t="shared" si="5"/>
        <v>3318 - Gender Studies</v>
      </c>
      <c r="F331" s="320"/>
    </row>
    <row r="332" spans="1:6" ht="13.2" customHeight="1">
      <c r="A332" s="27">
        <v>3319</v>
      </c>
      <c r="B332" s="27" t="s">
        <v>932</v>
      </c>
      <c r="C332" s="28" t="s">
        <v>827</v>
      </c>
      <c r="D332" t="str">
        <f t="shared" si="5"/>
        <v>3319 - Life-span and Life-course Studies</v>
      </c>
      <c r="F332" s="320"/>
    </row>
    <row r="333" spans="1:6" ht="13.2" customHeight="1">
      <c r="A333" s="29">
        <v>3320</v>
      </c>
      <c r="B333" s="29" t="s">
        <v>933</v>
      </c>
      <c r="C333" s="30" t="s">
        <v>827</v>
      </c>
      <c r="D333" t="str">
        <f t="shared" si="5"/>
        <v>3320 - Political Science and International Relations</v>
      </c>
      <c r="F333" s="320"/>
    </row>
    <row r="334" spans="1:6" ht="13.2" customHeight="1">
      <c r="A334" s="27">
        <v>3321</v>
      </c>
      <c r="B334" s="27" t="s">
        <v>934</v>
      </c>
      <c r="C334" s="28" t="s">
        <v>827</v>
      </c>
      <c r="D334" t="str">
        <f t="shared" si="5"/>
        <v>3321 - Public Administration</v>
      </c>
      <c r="F334" s="320"/>
    </row>
    <row r="335" spans="1:6" ht="13.2" customHeight="1">
      <c r="A335" s="29">
        <v>3322</v>
      </c>
      <c r="B335" s="29" t="s">
        <v>935</v>
      </c>
      <c r="C335" s="30" t="s">
        <v>827</v>
      </c>
      <c r="D335" t="str">
        <f t="shared" si="5"/>
        <v>3322 - Urban Studies</v>
      </c>
      <c r="F335" s="320"/>
    </row>
  </sheetData>
  <autoFilter ref="A1:D335" xr:uid="{00000000-0009-0000-0000-000001000000}">
    <sortState ref="A2:D335">
      <sortCondition ref="C1:C335"/>
    </sortState>
  </autoFilter>
  <mergeCells count="26">
    <mergeCell ref="F223:F235"/>
    <mergeCell ref="F2:F50"/>
    <mergeCell ref="F305:F312"/>
    <mergeCell ref="F260:F270"/>
    <mergeCell ref="F186:F199"/>
    <mergeCell ref="F200:F205"/>
    <mergeCell ref="F206:F222"/>
    <mergeCell ref="F139:F148"/>
    <mergeCell ref="F245:F259"/>
    <mergeCell ref="F173:F185"/>
    <mergeCell ref="F313:F335"/>
    <mergeCell ref="F271:F284"/>
    <mergeCell ref="F165:F172"/>
    <mergeCell ref="F116:F131"/>
    <mergeCell ref="F51:F74"/>
    <mergeCell ref="F132:F138"/>
    <mergeCell ref="F156:F164"/>
    <mergeCell ref="F149:F154"/>
    <mergeCell ref="F285:F295"/>
    <mergeCell ref="F87:F103"/>
    <mergeCell ref="F301:F304"/>
    <mergeCell ref="F75:F79"/>
    <mergeCell ref="F80:F86"/>
    <mergeCell ref="F296:F300"/>
    <mergeCell ref="F104:F115"/>
    <mergeCell ref="F236:F244"/>
  </mergeCells>
  <hyperlinks>
    <hyperlink ref="E1" r:id="rId1" display="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xr:uid="{00000000-0004-0000-0100-00000000000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election activeCell="C1" sqref="C1"/>
    </sheetView>
  </sheetViews>
  <sheetFormatPr baseColWidth="10" defaultColWidth="11.44140625" defaultRowHeight="12.6"/>
  <cols>
    <col min="1" max="1" width="17" bestFit="1" customWidth="1"/>
    <col min="2" max="2" width="40.6640625" bestFit="1" customWidth="1"/>
    <col min="3" max="3" width="96.5546875" style="23" customWidth="1"/>
  </cols>
  <sheetData>
    <row r="1" spans="1:3">
      <c r="C1" s="24" t="s">
        <v>1752</v>
      </c>
    </row>
    <row r="2" spans="1:3">
      <c r="C2" s="23" t="s">
        <v>36</v>
      </c>
    </row>
    <row r="3" spans="1:3">
      <c r="A3" t="str">
        <f>LEFT(C3,FIND("(",C3)-2)</f>
        <v>cs.AI</v>
      </c>
      <c r="B3" t="str">
        <f>SUBSTITUTE(RIGHT(C3,LEN(C3)-FIND("(",C3)),")","")</f>
        <v>Artificial Intelligence</v>
      </c>
      <c r="C3" s="23" t="s">
        <v>1438</v>
      </c>
    </row>
    <row r="4" spans="1:3" ht="50.4">
      <c r="C4" s="23" t="s">
        <v>1753</v>
      </c>
    </row>
    <row r="5" spans="1:3">
      <c r="A5" t="str">
        <f>LEFT(C5,FIND("(",C5)-2)</f>
        <v>cs.AR</v>
      </c>
      <c r="B5" t="str">
        <f>SUBSTITUTE(RIGHT(C5,LEN(C5)-FIND("(",C5)),")","")</f>
        <v>Hardware Architecture</v>
      </c>
      <c r="C5" s="23" t="s">
        <v>1455</v>
      </c>
    </row>
    <row r="6" spans="1:3" ht="25.2">
      <c r="C6" s="23" t="s">
        <v>1754</v>
      </c>
    </row>
    <row r="7" spans="1:3">
      <c r="A7" t="str">
        <f>LEFT(C7,FIND("(",C7)-2)</f>
        <v>cs.CC</v>
      </c>
      <c r="B7" t="str">
        <f>SUBSTITUTE(RIGHT(C7,LEN(C7)-FIND("(",C7)),")","")</f>
        <v>Computational Complexity</v>
      </c>
      <c r="C7" s="23" t="s">
        <v>1447</v>
      </c>
    </row>
    <row r="8" spans="1:3" ht="63">
      <c r="C8" s="23" t="s">
        <v>1755</v>
      </c>
    </row>
    <row r="9" spans="1:3">
      <c r="A9" t="str">
        <f>LEFT(C9,FIND("(",C9)-2)</f>
        <v>cs.CE</v>
      </c>
      <c r="B9" t="str">
        <f>SUBSTITUTE(RIGHT(C9,LEN(C9)-FIND("(",C9)),")","")</f>
        <v>Computational Engineering, Finance, and Science</v>
      </c>
      <c r="C9" s="23" t="s">
        <v>1449</v>
      </c>
    </row>
    <row r="10" spans="1:3" ht="50.4">
      <c r="C10" s="23" t="s">
        <v>1756</v>
      </c>
    </row>
    <row r="11" spans="1:3">
      <c r="A11" t="str">
        <f>LEFT(C11,FIND("(",C11)-2)</f>
        <v>cs.CG</v>
      </c>
      <c r="B11" t="str">
        <f>SUBSTITUTE(RIGHT(C11,LEN(C11)-FIND("(",C11)),")","")</f>
        <v>Computational Geometry</v>
      </c>
      <c r="C11" s="23" t="s">
        <v>1448</v>
      </c>
    </row>
    <row r="12" spans="1:3">
      <c r="C12" s="23" t="s">
        <v>1757</v>
      </c>
    </row>
    <row r="13" spans="1:3">
      <c r="A13" t="str">
        <f>LEFT(C13,FIND("(",C13)-2)</f>
        <v>cs.CL</v>
      </c>
      <c r="B13" t="str">
        <f>SUBSTITUTE(RIGHT(C13,LEN(C13)-FIND("(",C13)),")","")</f>
        <v>Computation and Language</v>
      </c>
      <c r="C13" s="23" t="s">
        <v>1439</v>
      </c>
    </row>
    <row r="14" spans="1:3" ht="50.4">
      <c r="C14" s="23" t="s">
        <v>1758</v>
      </c>
    </row>
    <row r="15" spans="1:3">
      <c r="A15" t="str">
        <f>LEFT(C15,FIND("(",C15)-2)</f>
        <v>cs.CR</v>
      </c>
      <c r="B15" t="str">
        <f>SUBSTITUTE(RIGHT(C15,LEN(C15)-FIND("(",C15)),")","")</f>
        <v>Cryptography and Security</v>
      </c>
      <c r="C15" s="23" t="s">
        <v>1431</v>
      </c>
    </row>
    <row r="16" spans="1:3" ht="25.2">
      <c r="C16" s="23" t="s">
        <v>1759</v>
      </c>
    </row>
    <row r="17" spans="1:3">
      <c r="A17" t="str">
        <f>LEFT(C17,FIND("(",C17)-2)</f>
        <v>cs.CV</v>
      </c>
      <c r="B17" t="str">
        <f>SUBSTITUTE(RIGHT(C17,LEN(C17)-FIND("(",C17)),")","")</f>
        <v>Computer Vision and Pattern Recognition</v>
      </c>
      <c r="C17" s="23" t="s">
        <v>1454</v>
      </c>
    </row>
    <row r="18" spans="1:3" ht="25.2">
      <c r="C18" s="23" t="s">
        <v>1760</v>
      </c>
    </row>
    <row r="19" spans="1:3">
      <c r="A19" t="str">
        <f>LEFT(C19,FIND("(",C19)-2)</f>
        <v>cs.CY</v>
      </c>
      <c r="B19" t="str">
        <f>SUBSTITUTE(RIGHT(C19,LEN(C19)-FIND("(",C19)),")","")</f>
        <v>Computers and Society</v>
      </c>
      <c r="C19" s="23" t="s">
        <v>1458</v>
      </c>
    </row>
    <row r="20" spans="1:3" ht="25.2">
      <c r="C20" s="23" t="s">
        <v>1761</v>
      </c>
    </row>
    <row r="21" spans="1:3">
      <c r="A21" t="str">
        <f>LEFT(C21,FIND("(",C21)-2)</f>
        <v>cs.DB</v>
      </c>
      <c r="B21" t="str">
        <f>SUBSTITUTE(RIGHT(C21,LEN(C21)-FIND("(",C21)),")","")</f>
        <v>Databases</v>
      </c>
      <c r="C21" s="23" t="s">
        <v>1429</v>
      </c>
    </row>
    <row r="22" spans="1:3" ht="25.2">
      <c r="C22" s="23" t="s">
        <v>1762</v>
      </c>
    </row>
    <row r="23" spans="1:3">
      <c r="A23" t="str">
        <f>LEFT(C23,FIND("(",C23)-2)</f>
        <v>cs.DC</v>
      </c>
      <c r="B23" t="str">
        <f>SUBSTITUTE(RIGHT(C23,LEN(C23)-FIND("(",C23)),")","")</f>
        <v>Distributed, Parallel, and Cluster Computing</v>
      </c>
      <c r="C23" s="23" t="s">
        <v>1434</v>
      </c>
    </row>
    <row r="24" spans="1:3" ht="25.2">
      <c r="C24" s="23" t="s">
        <v>1763</v>
      </c>
    </row>
    <row r="25" spans="1:3">
      <c r="A25" t="str">
        <f>LEFT(C25,FIND("(",C25)-2)</f>
        <v>cs.DL</v>
      </c>
      <c r="B25" t="str">
        <f>SUBSTITUTE(RIGHT(C25,LEN(C25)-FIND("(",C25)),")","")</f>
        <v>Digital Libraries</v>
      </c>
      <c r="C25" s="23" t="s">
        <v>1462</v>
      </c>
    </row>
    <row r="26" spans="1:3" ht="37.799999999999997">
      <c r="C26" s="23" t="s">
        <v>1764</v>
      </c>
    </row>
    <row r="27" spans="1:3">
      <c r="A27" t="str">
        <f>LEFT(C27,FIND("(",C27)-2)</f>
        <v>cs.DM</v>
      </c>
      <c r="B27" t="str">
        <f>SUBSTITUTE(RIGHT(C27,LEN(C27)-FIND("(",C27)),")","")</f>
        <v>Discrete Mathematics</v>
      </c>
      <c r="C27" s="23" t="s">
        <v>1444</v>
      </c>
    </row>
    <row r="28" spans="1:3" ht="25.2">
      <c r="C28" s="23" t="s">
        <v>1765</v>
      </c>
    </row>
    <row r="29" spans="1:3">
      <c r="A29" t="str">
        <f>LEFT(C29,FIND("(",C29)-2)</f>
        <v>cs.DS</v>
      </c>
      <c r="B29" t="str">
        <f>SUBSTITUTE(RIGHT(C29,LEN(C29)-FIND("(",C29)),")","")</f>
        <v>Data Structures and Algorithms</v>
      </c>
      <c r="C29" s="23" t="s">
        <v>1428</v>
      </c>
    </row>
    <row r="30" spans="1:3" ht="25.2">
      <c r="C30" s="23" t="s">
        <v>1766</v>
      </c>
    </row>
    <row r="31" spans="1:3">
      <c r="A31" t="str">
        <f>LEFT(C31,FIND("(",C31)-2)</f>
        <v>cs.ET</v>
      </c>
      <c r="B31" t="str">
        <f>SUBSTITUTE(RIGHT(C31,LEN(C31)-FIND("(",C31)),")","")</f>
        <v>Emerging Technologies</v>
      </c>
      <c r="C31" s="23" t="s">
        <v>1435</v>
      </c>
    </row>
    <row r="32" spans="1:3" ht="75.599999999999994">
      <c r="C32" s="23" t="s">
        <v>1767</v>
      </c>
    </row>
    <row r="33" spans="1:3">
      <c r="A33" t="str">
        <f>LEFT(C33,FIND("(",C33)-2)</f>
        <v>cs.FL</v>
      </c>
      <c r="B33" t="str">
        <f>SUBSTITUTE(RIGHT(C33,LEN(C33)-FIND("(",C33)),")","")</f>
        <v>Formal Languages and Automata Theory</v>
      </c>
      <c r="C33" s="23" t="s">
        <v>1440</v>
      </c>
    </row>
    <row r="34" spans="1:3" ht="37.799999999999997">
      <c r="C34" s="23" t="s">
        <v>1768</v>
      </c>
    </row>
    <row r="35" spans="1:3">
      <c r="A35" t="str">
        <f>LEFT(C35,FIND("(",C35)-2)</f>
        <v>cs.GL</v>
      </c>
      <c r="B35" t="str">
        <f>SUBSTITUTE(RIGHT(C35,LEN(C35)-FIND("(",C35)),")","")</f>
        <v>General Literature</v>
      </c>
      <c r="C35" s="23" t="s">
        <v>1424</v>
      </c>
    </row>
    <row r="36" spans="1:3" ht="37.799999999999997">
      <c r="C36" s="23" t="s">
        <v>1769</v>
      </c>
    </row>
    <row r="37" spans="1:3">
      <c r="A37" t="str">
        <f>LEFT(C37,FIND("(",C37)-2)</f>
        <v>cs.GR</v>
      </c>
      <c r="B37" t="str">
        <f>SUBSTITUTE(RIGHT(C37,LEN(C37)-FIND("(",C37)),")","")</f>
        <v>Graphics</v>
      </c>
      <c r="C37" s="23" t="s">
        <v>1450</v>
      </c>
    </row>
    <row r="38" spans="1:3" ht="25.2">
      <c r="C38" s="23" t="s">
        <v>1770</v>
      </c>
    </row>
    <row r="39" spans="1:3">
      <c r="A39" t="str">
        <f>LEFT(C39,FIND("(",C39)-2)</f>
        <v>cs.GT</v>
      </c>
      <c r="B39" t="str">
        <f>SUBSTITUTE(RIGHT(C39,LEN(C39)-FIND("(",C39)),")","")</f>
        <v>Computer Science and Game Theory</v>
      </c>
      <c r="C39" s="23" t="s">
        <v>1453</v>
      </c>
    </row>
    <row r="40" spans="1:3" ht="50.4">
      <c r="C40" s="23" t="s">
        <v>1771</v>
      </c>
    </row>
    <row r="41" spans="1:3">
      <c r="A41" t="str">
        <f>LEFT(C41,FIND("(",C41)-2)</f>
        <v>cs.HC</v>
      </c>
      <c r="B41" t="str">
        <f>SUBSTITUTE(RIGHT(C41,LEN(C41)-FIND("(",C41)),")","")</f>
        <v>Human-Computer Interaction</v>
      </c>
      <c r="C41" s="23" t="s">
        <v>1457</v>
      </c>
    </row>
    <row r="42" spans="1:3" ht="25.2">
      <c r="C42" s="23" t="s">
        <v>1772</v>
      </c>
    </row>
    <row r="43" spans="1:3">
      <c r="A43" t="str">
        <f>LEFT(C43,FIND("(",C43)-2)</f>
        <v>cs.IR</v>
      </c>
      <c r="B43" t="str">
        <f>SUBSTITUTE(RIGHT(C43,LEN(C43)-FIND("(",C43)),")","")</f>
        <v>Information Retrieval</v>
      </c>
      <c r="C43" s="23" t="s">
        <v>1459</v>
      </c>
    </row>
    <row r="44" spans="1:3" ht="25.2">
      <c r="C44" s="23" t="s">
        <v>1773</v>
      </c>
    </row>
    <row r="45" spans="1:3">
      <c r="A45" t="str">
        <f>LEFT(C45,FIND("(",C45)-2)</f>
        <v>cs.IT</v>
      </c>
      <c r="B45" t="str">
        <f>SUBSTITUTE(RIGHT(C45,LEN(C45)-FIND("(",C45)),")","")</f>
        <v>Information Theory</v>
      </c>
      <c r="C45" s="23" t="s">
        <v>1460</v>
      </c>
    </row>
    <row r="46" spans="1:3" ht="25.2">
      <c r="C46" s="23" t="s">
        <v>1774</v>
      </c>
    </row>
    <row r="47" spans="1:3">
      <c r="A47" t="str">
        <f>LEFT(C47,FIND("(",C47)-2)</f>
        <v>cs.LG</v>
      </c>
      <c r="B47" t="str">
        <f>SUBSTITUTE(RIGHT(C47,LEN(C47)-FIND("(",C47)),")","")</f>
        <v>Machine Learning</v>
      </c>
      <c r="C47" s="23" t="s">
        <v>1441</v>
      </c>
    </row>
    <row r="48" spans="1:3" ht="37.799999999999997">
      <c r="C48" s="23" t="s">
        <v>1775</v>
      </c>
    </row>
    <row r="49" spans="1:3">
      <c r="A49" t="str">
        <f>LEFT(C49,FIND("(",C49)-2)</f>
        <v>cs.LO</v>
      </c>
      <c r="B49" t="str">
        <f>SUBSTITUTE(RIGHT(C49,LEN(C49)-FIND("(",C49)),")","")</f>
        <v>Logic in Computer Science</v>
      </c>
      <c r="C49" s="23" t="s">
        <v>1445</v>
      </c>
    </row>
    <row r="50" spans="1:3" ht="63">
      <c r="C50" s="23" t="s">
        <v>1776</v>
      </c>
    </row>
    <row r="51" spans="1:3">
      <c r="A51" t="str">
        <f>LEFT(C51,FIND("(",C51)-2)</f>
        <v>cs.MA</v>
      </c>
      <c r="B51" t="str">
        <f>SUBSTITUTE(RIGHT(C51,LEN(C51)-FIND("(",C51)),")","")</f>
        <v>Multiagent Systems</v>
      </c>
      <c r="C51" s="23" t="s">
        <v>1433</v>
      </c>
    </row>
    <row r="52" spans="1:3" ht="25.2">
      <c r="C52" s="23" t="s">
        <v>1777</v>
      </c>
    </row>
    <row r="53" spans="1:3">
      <c r="A53" t="str">
        <f>LEFT(C53,FIND("(",C53)-2)</f>
        <v>cs.MM</v>
      </c>
      <c r="B53" t="str">
        <f>SUBSTITUTE(RIGHT(C53,LEN(C53)-FIND("(",C53)),")","")</f>
        <v>Multimedia</v>
      </c>
      <c r="C53" s="23" t="s">
        <v>1451</v>
      </c>
    </row>
    <row r="54" spans="1:3">
      <c r="C54" s="23" t="s">
        <v>1778</v>
      </c>
    </row>
    <row r="55" spans="1:3">
      <c r="A55" t="str">
        <f>LEFT(C55,FIND("(",C55)-2)</f>
        <v>cs.MS</v>
      </c>
      <c r="B55" t="str">
        <f>SUBSTITUTE(RIGHT(C55,LEN(C55)-FIND("(",C55)),")","")</f>
        <v>Mathematical Software</v>
      </c>
      <c r="C55" s="23" t="s">
        <v>1464</v>
      </c>
    </row>
    <row r="56" spans="1:3">
      <c r="C56" s="23" t="s">
        <v>1779</v>
      </c>
    </row>
    <row r="57" spans="1:3">
      <c r="A57" t="str">
        <f>LEFT(C57,FIND("(",C57)-2)</f>
        <v>cs.NA</v>
      </c>
      <c r="B57" t="str">
        <f>SUBSTITUTE(RIGHT(C57,LEN(C57)-FIND("(",C57)),")","")</f>
        <v>Numerical Analysis</v>
      </c>
      <c r="C57" s="23" t="s">
        <v>1443</v>
      </c>
    </row>
    <row r="58" spans="1:3">
      <c r="C58" s="23" t="s">
        <v>1780</v>
      </c>
    </row>
    <row r="59" spans="1:3">
      <c r="A59" t="str">
        <f>LEFT(C59,FIND("(",C59)-2)</f>
        <v>cs.NE</v>
      </c>
      <c r="B59" t="str">
        <f>SUBSTITUTE(RIGHT(C59,LEN(C59)-FIND("(",C59)),")","")</f>
        <v>Neural and Evolutionary Computing</v>
      </c>
      <c r="C59" s="23" t="s">
        <v>1442</v>
      </c>
    </row>
    <row r="60" spans="1:3" ht="25.2">
      <c r="C60" s="23" t="s">
        <v>1781</v>
      </c>
    </row>
    <row r="61" spans="1:3">
      <c r="A61" t="str">
        <f>LEFT(C61,FIND("(",C61)-2)</f>
        <v>cs.NI</v>
      </c>
      <c r="B61" t="str">
        <f>SUBSTITUTE(RIGHT(C61,LEN(C61)-FIND("(",C61)),")","")</f>
        <v>Networking and Internet Architecture</v>
      </c>
      <c r="C61" s="23" t="s">
        <v>1436</v>
      </c>
    </row>
    <row r="62" spans="1:3" ht="50.4">
      <c r="C62" s="23" t="s">
        <v>1782</v>
      </c>
    </row>
    <row r="63" spans="1:3">
      <c r="A63" t="str">
        <f>LEFT(C63,FIND("(",C63)-2)</f>
        <v>cs.OH</v>
      </c>
      <c r="B63" t="str">
        <f>SUBSTITUTE(RIGHT(C63,LEN(C63)-FIND("(",C63)),")","")</f>
        <v>Other Computer Science</v>
      </c>
      <c r="C63" s="23" t="s">
        <v>1437</v>
      </c>
    </row>
    <row r="64" spans="1:3">
      <c r="C64" s="23" t="s">
        <v>1783</v>
      </c>
    </row>
    <row r="65" spans="1:3">
      <c r="A65" t="str">
        <f>LEFT(C65,FIND("(",C65)-2)</f>
        <v>cs.OS</v>
      </c>
      <c r="B65" t="str">
        <f>SUBSTITUTE(RIGHT(C65,LEN(C65)-FIND("(",C65)),")","")</f>
        <v>Operating Systems</v>
      </c>
      <c r="C65" s="23" t="s">
        <v>1426</v>
      </c>
    </row>
    <row r="66" spans="1:3">
      <c r="C66" s="23" t="s">
        <v>1784</v>
      </c>
    </row>
    <row r="67" spans="1:3">
      <c r="A67" t="str">
        <f>LEFT(C67,FIND("(",C67)-2)</f>
        <v>cs.PF</v>
      </c>
      <c r="B67" t="str">
        <f>SUBSTITUTE(RIGHT(C67,LEN(C67)-FIND("(",C67)),")","")</f>
        <v>Performance</v>
      </c>
      <c r="C67" s="23" t="s">
        <v>1432</v>
      </c>
    </row>
    <row r="68" spans="1:3" ht="25.2">
      <c r="C68" s="23" t="s">
        <v>1785</v>
      </c>
    </row>
    <row r="69" spans="1:3">
      <c r="A69" t="str">
        <f>LEFT(C69,FIND("(",C69)-2)</f>
        <v>cs.PL</v>
      </c>
      <c r="B69" t="str">
        <f>SUBSTITUTE(RIGHT(C69,LEN(C69)-FIND("(",C69)),")","")</f>
        <v>Programming Languages</v>
      </c>
      <c r="C69" s="23" t="s">
        <v>1427</v>
      </c>
    </row>
    <row r="70" spans="1:3" ht="50.4">
      <c r="C70" s="23" t="s">
        <v>1786</v>
      </c>
    </row>
    <row r="71" spans="1:3">
      <c r="A71" t="str">
        <f>LEFT(C71,FIND("(",C71)-2)</f>
        <v>cs.RO</v>
      </c>
      <c r="B71" t="str">
        <f>SUBSTITUTE(RIGHT(C71,LEN(C71)-FIND("(",C71)),")","")</f>
        <v>Robotics</v>
      </c>
      <c r="C71" s="23" t="s">
        <v>1456</v>
      </c>
    </row>
    <row r="72" spans="1:3">
      <c r="C72" s="23" t="s">
        <v>1787</v>
      </c>
    </row>
    <row r="73" spans="1:3">
      <c r="A73" t="str">
        <f>LEFT(C73,FIND("(",C73)-2)</f>
        <v>cs.SC</v>
      </c>
      <c r="B73" t="str">
        <f>SUBSTITUTE(RIGHT(C73,LEN(C73)-FIND("(",C73)),")","")</f>
        <v>Symbolic Computation</v>
      </c>
      <c r="C73" s="23" t="s">
        <v>1446</v>
      </c>
    </row>
    <row r="74" spans="1:3">
      <c r="C74" s="23" t="s">
        <v>1788</v>
      </c>
    </row>
    <row r="75" spans="1:3">
      <c r="A75" t="str">
        <f>LEFT(C75,FIND("(",C75)-2)</f>
        <v>cs.SD</v>
      </c>
      <c r="B75" t="str">
        <f>SUBSTITUTE(RIGHT(C75,LEN(C75)-FIND("(",C75)),")","")</f>
        <v>Sound</v>
      </c>
      <c r="C75" s="23" t="s">
        <v>1452</v>
      </c>
    </row>
    <row r="76" spans="1:3" ht="37.799999999999997">
      <c r="C76" s="23" t="s">
        <v>1789</v>
      </c>
    </row>
    <row r="77" spans="1:3">
      <c r="A77" t="str">
        <f>LEFT(C77,FIND("(",C77)-2)</f>
        <v>cs.SE</v>
      </c>
      <c r="B77" t="str">
        <f>SUBSTITUTE(RIGHT(C77,LEN(C77)-FIND("(",C77)),")","")</f>
        <v>Software Engineering</v>
      </c>
      <c r="C77" s="23" t="s">
        <v>1430</v>
      </c>
    </row>
    <row r="78" spans="1:3" ht="37.799999999999997">
      <c r="C78" s="23" t="s">
        <v>1790</v>
      </c>
    </row>
    <row r="79" spans="1:3">
      <c r="A79" t="str">
        <f>LEFT(C79,FIND("(",C79)-2)</f>
        <v>cs.SI</v>
      </c>
      <c r="B79" t="str">
        <f>SUBSTITUTE(RIGHT(C79,LEN(C79)-FIND("(",C79)),")","")</f>
        <v>Social and Information Networks</v>
      </c>
      <c r="C79" s="23" t="s">
        <v>1461</v>
      </c>
    </row>
    <row r="80" spans="1:3" ht="88.2">
      <c r="C80" s="23" t="s">
        <v>1791</v>
      </c>
    </row>
    <row r="81" spans="1:3">
      <c r="A81" t="str">
        <f>LEFT(C81,FIND("(",C81)-2)</f>
        <v>cs.SY</v>
      </c>
      <c r="B81" t="str">
        <f>SUBSTITUTE(RIGHT(C81,LEN(C81)-FIND("(",C81)),")","")</f>
        <v>Systems and Control</v>
      </c>
      <c r="C81" s="23" t="s">
        <v>1726</v>
      </c>
    </row>
    <row r="82" spans="1:3" ht="75.599999999999994">
      <c r="C82" s="23" t="s">
        <v>1792</v>
      </c>
    </row>
    <row r="83" spans="1:3">
      <c r="C83" s="23" t="s">
        <v>870</v>
      </c>
    </row>
    <row r="84" spans="1:3">
      <c r="A84" t="str">
        <f>LEFT(C84,FIND("(",C84)-2)</f>
        <v>econ.EM</v>
      </c>
      <c r="B84" t="str">
        <f>SUBSTITUTE(RIGHT(C84,LEN(C84)-FIND("(",C84)),")","")</f>
        <v>Econometrics</v>
      </c>
      <c r="C84" s="23" t="s">
        <v>1713</v>
      </c>
    </row>
    <row r="85" spans="1:3" ht="25.2">
      <c r="C85" s="23" t="s">
        <v>1793</v>
      </c>
    </row>
    <row r="86" spans="1:3">
      <c r="A86" t="str">
        <f>LEFT(C86,FIND("(",C86)-2)</f>
        <v>econ.GN</v>
      </c>
      <c r="B86" t="str">
        <f>SUBSTITUTE(RIGHT(C86,LEN(C86)-FIND("(",C86)),")","")</f>
        <v>General Economics</v>
      </c>
      <c r="C86" s="23" t="s">
        <v>1708</v>
      </c>
    </row>
    <row r="87" spans="1:3">
      <c r="C87" s="23" t="s">
        <v>1794</v>
      </c>
    </row>
    <row r="88" spans="1:3">
      <c r="A88" t="str">
        <f>LEFT(C88,FIND("(",C88)-2)</f>
        <v>econ.TH</v>
      </c>
      <c r="B88" t="str">
        <f>SUBSTITUTE(RIGHT(C88,LEN(C88)-FIND("(",C88)),")","")</f>
        <v>Theoretical Economics</v>
      </c>
      <c r="C88" s="23" t="s">
        <v>1711</v>
      </c>
    </row>
    <row r="89" spans="1:3" ht="25.2">
      <c r="C89" s="23" t="s">
        <v>1795</v>
      </c>
    </row>
    <row r="90" spans="1:3">
      <c r="C90" s="23" t="s">
        <v>1796</v>
      </c>
    </row>
    <row r="91" spans="1:3">
      <c r="A91" t="str">
        <f>LEFT(C91,FIND("(",C91)-2)</f>
        <v>eess.AS</v>
      </c>
      <c r="B91" t="str">
        <f>SUBSTITUTE(RIGHT(C91,LEN(C91)-FIND("(",C91)),")","")</f>
        <v>Audio and Speech Processing</v>
      </c>
      <c r="C91" s="23" t="s">
        <v>1468</v>
      </c>
    </row>
    <row r="92" spans="1:3" ht="138.6">
      <c r="C92" s="23" t="s">
        <v>1797</v>
      </c>
    </row>
    <row r="93" spans="1:3">
      <c r="A93" t="str">
        <f>LEFT(C93,FIND("(",C93)-2)</f>
        <v>eess.IV</v>
      </c>
      <c r="B93" t="str">
        <f>SUBSTITUTE(RIGHT(C93,LEN(C93)-FIND("(",C93)),")","")</f>
        <v>Image and Video Processing</v>
      </c>
      <c r="C93" s="23" t="s">
        <v>1469</v>
      </c>
    </row>
    <row r="94" spans="1:3" ht="88.2">
      <c r="C94" s="23" t="s">
        <v>1798</v>
      </c>
    </row>
    <row r="95" spans="1:3">
      <c r="A95" t="str">
        <f>LEFT(C95,FIND("(",C95)-2)</f>
        <v>eess.SP</v>
      </c>
      <c r="B95" t="str">
        <f>SUBSTITUTE(RIGHT(C95,LEN(C95)-FIND("(",C95)),")","")</f>
        <v>Signal Processing</v>
      </c>
      <c r="C95" s="23" t="s">
        <v>1467</v>
      </c>
    </row>
    <row r="96" spans="1:3" ht="126">
      <c r="C96" s="23" t="s">
        <v>1799</v>
      </c>
    </row>
    <row r="97" spans="1:3">
      <c r="A97" t="str">
        <f>LEFT(C97,FIND("(",C97)-2)</f>
        <v>eess.SY</v>
      </c>
      <c r="B97" t="str">
        <f>SUBSTITUTE(RIGHT(C97,LEN(C97)-FIND("(",C97)),")","")</f>
        <v>Systems and Control</v>
      </c>
      <c r="C97" s="23" t="s">
        <v>1465</v>
      </c>
    </row>
    <row r="98" spans="1:3" ht="75.599999999999994">
      <c r="C98" s="23" t="s">
        <v>1800</v>
      </c>
    </row>
    <row r="99" spans="1:3">
      <c r="C99" s="23" t="s">
        <v>235</v>
      </c>
    </row>
    <row r="100" spans="1:3">
      <c r="A100" t="str">
        <f>LEFT(C100,FIND("(",C100)-2)</f>
        <v>math.AC</v>
      </c>
      <c r="B100" t="str">
        <f>SUBSTITUTE(RIGHT(C100,LEN(C100)-FIND("(",C100)),")","")</f>
        <v>Commutative Algebra</v>
      </c>
      <c r="C100" s="23" t="s">
        <v>1474</v>
      </c>
    </row>
    <row r="101" spans="1:3" ht="25.2">
      <c r="C101" s="23" t="s">
        <v>1801</v>
      </c>
    </row>
    <row r="102" spans="1:3">
      <c r="A102" t="str">
        <f>LEFT(C102,FIND("(",C102)-2)</f>
        <v>math.AG</v>
      </c>
      <c r="B102" t="str">
        <f>SUBSTITUTE(RIGHT(C102,LEN(C102)-FIND("(",C102)),")","")</f>
        <v>Algebraic Geometry</v>
      </c>
      <c r="C102" s="23" t="s">
        <v>1482</v>
      </c>
    </row>
    <row r="103" spans="1:3">
      <c r="C103" s="23" t="s">
        <v>1802</v>
      </c>
    </row>
    <row r="104" spans="1:3">
      <c r="A104" t="str">
        <f>LEFT(C104,FIND("(",C104)-2)</f>
        <v>math.AP</v>
      </c>
      <c r="B104" t="str">
        <f>SUBSTITUTE(RIGHT(C104,LEN(C104)-FIND("(",C104)),")","")</f>
        <v>Analysis of PDEs</v>
      </c>
      <c r="C104" s="23" t="s">
        <v>1478</v>
      </c>
    </row>
    <row r="105" spans="1:3" ht="25.2">
      <c r="C105" s="23" t="s">
        <v>1803</v>
      </c>
    </row>
    <row r="106" spans="1:3">
      <c r="A106" t="str">
        <f>LEFT(C106,FIND("(",C106)-2)</f>
        <v>math.AT</v>
      </c>
      <c r="B106" t="str">
        <f>SUBSTITUTE(RIGHT(C106,LEN(C106)-FIND("(",C106)),")","")</f>
        <v>Algebraic Topology</v>
      </c>
      <c r="C106" s="23" t="s">
        <v>1487</v>
      </c>
    </row>
    <row r="107" spans="1:3">
      <c r="C107" s="23" t="s">
        <v>1804</v>
      </c>
    </row>
    <row r="108" spans="1:3">
      <c r="A108" t="str">
        <f>LEFT(C108,FIND("(",C108)-2)</f>
        <v>math.CA</v>
      </c>
      <c r="B108" t="str">
        <f>SUBSTITUTE(RIGHT(C108,LEN(C108)-FIND("(",C108)),")","")</f>
        <v>Classical Analysis and ODEs</v>
      </c>
      <c r="C108" s="23" t="s">
        <v>1477</v>
      </c>
    </row>
    <row r="109" spans="1:3" ht="25.2">
      <c r="C109" s="23" t="s">
        <v>1805</v>
      </c>
    </row>
    <row r="110" spans="1:3">
      <c r="A110" t="str">
        <f>LEFT(C110,FIND("(",C110)-2)</f>
        <v>math.CO</v>
      </c>
      <c r="B110" t="str">
        <f>SUBSTITUTE(RIGHT(C110,LEN(C110)-FIND("(",C110)),")","")</f>
        <v>Combinatorics</v>
      </c>
      <c r="C110" s="23" t="s">
        <v>1481</v>
      </c>
    </row>
    <row r="111" spans="1:3" ht="25.2">
      <c r="C111" s="23" t="s">
        <v>1806</v>
      </c>
    </row>
    <row r="112" spans="1:3">
      <c r="A112" t="str">
        <f>LEFT(C112,FIND("(",C112)-2)</f>
        <v>math.CT</v>
      </c>
      <c r="B112" t="str">
        <f>SUBSTITUTE(RIGHT(C112,LEN(C112)-FIND("(",C112)),")","")</f>
        <v>Category Theory</v>
      </c>
      <c r="C112" s="23" t="s">
        <v>1500</v>
      </c>
    </row>
    <row r="113" spans="1:3">
      <c r="C113" s="23" t="s">
        <v>1807</v>
      </c>
    </row>
    <row r="114" spans="1:3">
      <c r="A114" t="str">
        <f>LEFT(C114,FIND("(",C114)-2)</f>
        <v>math.CV</v>
      </c>
      <c r="B114" t="str">
        <f>SUBSTITUTE(RIGHT(C114,LEN(C114)-FIND("(",C114)),")","")</f>
        <v>Complex Variables</v>
      </c>
      <c r="C114" s="23" t="s">
        <v>1492</v>
      </c>
    </row>
    <row r="115" spans="1:3" ht="25.2">
      <c r="C115" s="23" t="s">
        <v>1808</v>
      </c>
    </row>
    <row r="116" spans="1:3">
      <c r="A116" t="str">
        <f>LEFT(C116,FIND("(",C116)-2)</f>
        <v>math.DG</v>
      </c>
      <c r="B116" t="str">
        <f>SUBSTITUTE(RIGHT(C116,LEN(C116)-FIND("(",C116)),")","")</f>
        <v>Differential Geometry</v>
      </c>
      <c r="C116" s="23" t="s">
        <v>1484</v>
      </c>
    </row>
    <row r="117" spans="1:3">
      <c r="C117" s="23" t="s">
        <v>1809</v>
      </c>
    </row>
    <row r="118" spans="1:3">
      <c r="A118" t="str">
        <f>LEFT(C118,FIND("(",C118)-2)</f>
        <v>math.DS</v>
      </c>
      <c r="B118" t="str">
        <f>SUBSTITUTE(RIGHT(C118,LEN(C118)-FIND("(",C118)),")","")</f>
        <v>Dynamical Systems</v>
      </c>
      <c r="C118" s="23" t="s">
        <v>1493</v>
      </c>
    </row>
    <row r="119" spans="1:3" ht="25.2">
      <c r="C119" s="23" t="s">
        <v>1810</v>
      </c>
    </row>
    <row r="120" spans="1:3">
      <c r="A120" t="str">
        <f>LEFT(C120,FIND("(",C120)-2)</f>
        <v>math.FA</v>
      </c>
      <c r="B120" t="str">
        <f>SUBSTITUTE(RIGHT(C120,LEN(C120)-FIND("(",C120)),")","")</f>
        <v>Functional Analysis</v>
      </c>
      <c r="C120" s="23" t="s">
        <v>1479</v>
      </c>
    </row>
    <row r="121" spans="1:3">
      <c r="C121" s="23" t="s">
        <v>1811</v>
      </c>
    </row>
    <row r="122" spans="1:3">
      <c r="A122" t="str">
        <f>LEFT(C122,FIND("(",C122)-2)</f>
        <v>math.GM</v>
      </c>
      <c r="B122" t="str">
        <f>SUBSTITUTE(RIGHT(C122,LEN(C122)-FIND("(",C122)),")","")</f>
        <v>General Mathematics</v>
      </c>
      <c r="C122" s="23" t="s">
        <v>1470</v>
      </c>
    </row>
    <row r="123" spans="1:3">
      <c r="C123" s="23" t="s">
        <v>1812</v>
      </c>
    </row>
    <row r="124" spans="1:3">
      <c r="A124" t="str">
        <f>LEFT(C124,FIND("(",C124)-2)</f>
        <v>math.GN</v>
      </c>
      <c r="B124" t="str">
        <f>SUBSTITUTE(RIGHT(C124,LEN(C124)-FIND("(",C124)),")","")</f>
        <v>General Topology</v>
      </c>
      <c r="C124" s="23" t="s">
        <v>1486</v>
      </c>
    </row>
    <row r="125" spans="1:3" ht="25.2">
      <c r="C125" s="23" t="s">
        <v>1813</v>
      </c>
    </row>
    <row r="126" spans="1:3">
      <c r="A126" t="str">
        <f>LEFT(C126,FIND("(",C126)-2)</f>
        <v>math.GR</v>
      </c>
      <c r="B126" t="str">
        <f>SUBSTITUTE(RIGHT(C126,LEN(C126)-FIND("(",C126)),")","")</f>
        <v>Group Theory</v>
      </c>
      <c r="C126" s="23" t="s">
        <v>1502</v>
      </c>
    </row>
    <row r="127" spans="1:3">
      <c r="C127" s="23" t="s">
        <v>1814</v>
      </c>
    </row>
    <row r="128" spans="1:3">
      <c r="A128" t="str">
        <f>LEFT(C128,FIND("(",C128)-2)</f>
        <v>math.GT</v>
      </c>
      <c r="B128" t="str">
        <f>SUBSTITUTE(RIGHT(C128,LEN(C128)-FIND("(",C128)),")","")</f>
        <v>Geometric Topology</v>
      </c>
      <c r="C128" s="23" t="s">
        <v>1488</v>
      </c>
    </row>
    <row r="129" spans="1:3">
      <c r="C129" s="23" t="s">
        <v>1815</v>
      </c>
    </row>
    <row r="130" spans="1:3">
      <c r="A130" t="str">
        <f>LEFT(C130,FIND("(",C130)-2)</f>
        <v>math.HO</v>
      </c>
      <c r="B130" t="str">
        <f>SUBSTITUTE(RIGHT(C130,LEN(C130)-FIND("(",C130)),")","")</f>
        <v>History and Overview</v>
      </c>
      <c r="C130" s="23" t="s">
        <v>1497</v>
      </c>
    </row>
    <row r="131" spans="1:3" ht="25.2">
      <c r="C131" s="23" t="s">
        <v>1816</v>
      </c>
    </row>
    <row r="132" spans="1:3">
      <c r="A132" t="str">
        <f>LEFT(C132,FIND("(",C132)-2)</f>
        <v>math.IT</v>
      </c>
      <c r="B132" t="str">
        <f>SUBSTITUTE(RIGHT(C132,LEN(C132)-FIND("(",C132)),")","")</f>
        <v>Information Theory</v>
      </c>
      <c r="C132" s="23" t="s">
        <v>1498</v>
      </c>
    </row>
    <row r="133" spans="1:3">
      <c r="C133" s="23" t="s">
        <v>1817</v>
      </c>
    </row>
    <row r="134" spans="1:3">
      <c r="A134" t="str">
        <f>LEFT(C134,FIND("(",C134)-2)</f>
        <v>math.KT</v>
      </c>
      <c r="B134" t="str">
        <f>SUBSTITUTE(RIGHT(C134,LEN(C134)-FIND("(",C134)),")","")</f>
        <v>K-Theory and Homology</v>
      </c>
      <c r="C134" s="23" t="s">
        <v>1499</v>
      </c>
    </row>
    <row r="135" spans="1:3">
      <c r="C135" s="23" t="s">
        <v>1818</v>
      </c>
    </row>
    <row r="136" spans="1:3">
      <c r="A136" t="str">
        <f>LEFT(C136,FIND("(",C136)-2)</f>
        <v>math.LO</v>
      </c>
      <c r="B136" t="str">
        <f>SUBSTITUTE(RIGHT(C136,LEN(C136)-FIND("(",C136)),")","")</f>
        <v>Logic</v>
      </c>
      <c r="C136" s="23" t="s">
        <v>1489</v>
      </c>
    </row>
    <row r="137" spans="1:3">
      <c r="C137" s="23" t="s">
        <v>1819</v>
      </c>
    </row>
    <row r="138" spans="1:3">
      <c r="A138" t="str">
        <f>LEFT(C138,FIND("(",C138)-2)</f>
        <v>math.MG</v>
      </c>
      <c r="B138" t="str">
        <f>SUBSTITUTE(RIGHT(C138,LEN(C138)-FIND("(",C138)),")","")</f>
        <v>Metric Geometry</v>
      </c>
      <c r="C138" s="23" t="s">
        <v>1483</v>
      </c>
    </row>
    <row r="139" spans="1:3">
      <c r="C139" s="23" t="s">
        <v>1820</v>
      </c>
    </row>
    <row r="140" spans="1:3">
      <c r="A140" t="str">
        <f>LEFT(C140,FIND("(",C140)-2)</f>
        <v>math.MP</v>
      </c>
      <c r="B140" t="str">
        <f>SUBSTITUTE(RIGHT(C140,LEN(C140)-FIND("(",C140)),")","")</f>
        <v>Mathematical Physics</v>
      </c>
      <c r="C140" s="23" t="s">
        <v>1727</v>
      </c>
    </row>
    <row r="141" spans="1:3" ht="63">
      <c r="C141" s="23" t="s">
        <v>1821</v>
      </c>
    </row>
    <row r="142" spans="1:3">
      <c r="A142" t="str">
        <f>LEFT(C142,FIND("(",C142)-2)</f>
        <v>math.NA</v>
      </c>
      <c r="B142" t="str">
        <f>SUBSTITUTE(RIGHT(C142,LEN(C142)-FIND("(",C142)),")","")</f>
        <v>Numerical Analysis</v>
      </c>
      <c r="C142" s="23" t="s">
        <v>1494</v>
      </c>
    </row>
    <row r="143" spans="1:3">
      <c r="C143" s="23" t="s">
        <v>1822</v>
      </c>
    </row>
    <row r="144" spans="1:3">
      <c r="A144" t="str">
        <f>LEFT(C144,FIND("(",C144)-2)</f>
        <v>math.NT</v>
      </c>
      <c r="B144" t="str">
        <f>SUBSTITUTE(RIGHT(C144,LEN(C144)-FIND("(",C144)),")","")</f>
        <v>Number Theory</v>
      </c>
      <c r="C144" s="23" t="s">
        <v>1472</v>
      </c>
    </row>
    <row r="145" spans="1:3" ht="25.2">
      <c r="C145" s="23" t="s">
        <v>1823</v>
      </c>
    </row>
    <row r="146" spans="1:3">
      <c r="A146" t="str">
        <f>LEFT(C146,FIND("(",C146)-2)</f>
        <v>math.OA</v>
      </c>
      <c r="B146" t="str">
        <f>SUBSTITUTE(RIGHT(C146,LEN(C146)-FIND("(",C146)),")","")</f>
        <v>Operator Algebras</v>
      </c>
      <c r="C146" s="23" t="s">
        <v>1473</v>
      </c>
    </row>
    <row r="147" spans="1:3">
      <c r="C147" s="23" t="s">
        <v>1824</v>
      </c>
    </row>
    <row r="148" spans="1:3">
      <c r="A148" t="str">
        <f>LEFT(C148,FIND("(",C148)-2)</f>
        <v>math.OC</v>
      </c>
      <c r="B148" t="str">
        <f>SUBSTITUTE(RIGHT(C148,LEN(C148)-FIND("(",C148)),")","")</f>
        <v>Optimization and Control</v>
      </c>
      <c r="C148" s="23" t="s">
        <v>1480</v>
      </c>
    </row>
    <row r="149" spans="1:3">
      <c r="C149" s="23" t="s">
        <v>1825</v>
      </c>
    </row>
    <row r="150" spans="1:3">
      <c r="A150" t="str">
        <f>LEFT(C150,FIND("(",C150)-2)</f>
        <v>math.PR</v>
      </c>
      <c r="B150" t="str">
        <f>SUBSTITUTE(RIGHT(C150,LEN(C150)-FIND("(",C150)),")","")</f>
        <v>Probability</v>
      </c>
      <c r="C150" s="23" t="s">
        <v>1496</v>
      </c>
    </row>
    <row r="151" spans="1:3" ht="25.2">
      <c r="C151" s="23" t="s">
        <v>1826</v>
      </c>
    </row>
    <row r="152" spans="1:3">
      <c r="A152" t="str">
        <f>LEFT(C152,FIND("(",C152)-2)</f>
        <v>math.QA</v>
      </c>
      <c r="B152" t="str">
        <f>SUBSTITUTE(RIGHT(C152,LEN(C152)-FIND("(",C152)),")","")</f>
        <v>Quantum Algebra</v>
      </c>
      <c r="C152" s="23" t="s">
        <v>1475</v>
      </c>
    </row>
    <row r="153" spans="1:3">
      <c r="C153" s="23" t="s">
        <v>1827</v>
      </c>
    </row>
    <row r="154" spans="1:3">
      <c r="A154" t="str">
        <f>LEFT(C154,FIND("(",C154)-2)</f>
        <v>math.RA</v>
      </c>
      <c r="B154" t="str">
        <f>SUBSTITUTE(RIGHT(C154,LEN(C154)-FIND("(",C154)),")","")</f>
        <v>Rings and Algebras</v>
      </c>
      <c r="C154" s="23" t="s">
        <v>1476</v>
      </c>
    </row>
    <row r="155" spans="1:3" ht="25.2">
      <c r="C155" s="23" t="s">
        <v>1828</v>
      </c>
    </row>
    <row r="156" spans="1:3">
      <c r="A156" t="str">
        <f>LEFT(C156,FIND("(",C156)-2)</f>
        <v>math.RT</v>
      </c>
      <c r="B156" t="str">
        <f>SUBSTITUTE(RIGHT(C156,LEN(C156)-FIND("(",C156)),")","")</f>
        <v>Representation Theory</v>
      </c>
      <c r="C156" s="23" t="s">
        <v>1501</v>
      </c>
    </row>
    <row r="157" spans="1:3">
      <c r="C157" s="23" t="s">
        <v>1829</v>
      </c>
    </row>
    <row r="158" spans="1:3">
      <c r="A158" t="str">
        <f>LEFT(C158,FIND("(",C158)-2)</f>
        <v>math.SG</v>
      </c>
      <c r="B158" t="str">
        <f>SUBSTITUTE(RIGHT(C158,LEN(C158)-FIND("(",C158)),")","")</f>
        <v>Symplectic Geometry</v>
      </c>
      <c r="C158" s="23" t="s">
        <v>1485</v>
      </c>
    </row>
    <row r="159" spans="1:3">
      <c r="C159" s="23" t="s">
        <v>1830</v>
      </c>
    </row>
    <row r="160" spans="1:3">
      <c r="A160" t="str">
        <f>LEFT(C160,FIND("(",C160)-2)</f>
        <v>math.SP</v>
      </c>
      <c r="B160" t="str">
        <f>SUBSTITUTE(RIGHT(C160,LEN(C160)-FIND("(",C160)),")","")</f>
        <v>Spectral Theory</v>
      </c>
      <c r="C160" s="23" t="s">
        <v>1503</v>
      </c>
    </row>
    <row r="161" spans="1:3" ht="25.2">
      <c r="C161" s="23" t="s">
        <v>1831</v>
      </c>
    </row>
    <row r="162" spans="1:3">
      <c r="A162" t="str">
        <f>LEFT(C162,FIND("(",C162)-2)</f>
        <v>math.ST</v>
      </c>
      <c r="B162" t="str">
        <f>SUBSTITUTE(RIGHT(C162,LEN(C162)-FIND("(",C162)),")","")</f>
        <v>Statistics Theory</v>
      </c>
      <c r="C162" s="23" t="s">
        <v>1495</v>
      </c>
    </row>
    <row r="163" spans="1:3" ht="25.2">
      <c r="C163" s="23" t="s">
        <v>1832</v>
      </c>
    </row>
    <row r="164" spans="1:3">
      <c r="C164" s="23" t="s">
        <v>951</v>
      </c>
    </row>
    <row r="165" spans="1:3">
      <c r="C165" s="23" t="s">
        <v>1833</v>
      </c>
    </row>
    <row r="166" spans="1:3">
      <c r="B166" t="str">
        <f>SUBSTITUTE(RIGHT(C166,LEN(C166)-FIND("(",C166)),")","")</f>
        <v>ASTRO-PH</v>
      </c>
      <c r="C166" s="23" t="s">
        <v>1834</v>
      </c>
    </row>
    <row r="167" spans="1:3">
      <c r="A167" t="str">
        <f>LEFT(C167,FIND("(",C167)-2)</f>
        <v>astro-ph.CO</v>
      </c>
      <c r="B167" t="str">
        <f>SUBSTITUTE(RIGHT(C167,LEN(C167)-FIND("(",C167)),")","")</f>
        <v>Cosmology and Nongalactic Astrophysics</v>
      </c>
      <c r="C167" s="23" t="s">
        <v>1541</v>
      </c>
    </row>
    <row r="168" spans="1:3" ht="50.4">
      <c r="C168" s="23" t="s">
        <v>1835</v>
      </c>
    </row>
    <row r="169" spans="1:3">
      <c r="A169" t="str">
        <f>LEFT(C169,FIND("(",C169)-2)</f>
        <v>astro-ph.EP</v>
      </c>
      <c r="B169" t="str">
        <f>SUBSTITUTE(RIGHT(C169,LEN(C169)-FIND("(",C169)),")","")</f>
        <v>Earth and Planetary Astrophysics</v>
      </c>
      <c r="C169" s="23" t="s">
        <v>1543</v>
      </c>
    </row>
    <row r="170" spans="1:3" ht="25.2">
      <c r="C170" s="23" t="s">
        <v>1836</v>
      </c>
    </row>
    <row r="171" spans="1:3">
      <c r="A171" t="str">
        <f>LEFT(C171,FIND("(",C171)-2)</f>
        <v>astro-ph.GA</v>
      </c>
      <c r="B171" t="str">
        <f>SUBSTITUTE(RIGHT(C171,LEN(C171)-FIND("(",C171)),")","")</f>
        <v>Astrophysics of Galaxies</v>
      </c>
      <c r="C171" s="23" t="s">
        <v>1544</v>
      </c>
    </row>
    <row r="172" spans="1:3" ht="50.4">
      <c r="C172" s="23" t="s">
        <v>1837</v>
      </c>
    </row>
    <row r="173" spans="1:3">
      <c r="A173" t="str">
        <f>LEFT(C173,FIND("(",C173)-2)</f>
        <v>astro-ph.HE</v>
      </c>
      <c r="B173" t="str">
        <f>SUBSTITUTE(RIGHT(C173,LEN(C173)-FIND("(",C173)),")","")</f>
        <v>High Energy Astrophysical Phenomena</v>
      </c>
      <c r="C173" s="23" t="s">
        <v>1545</v>
      </c>
    </row>
    <row r="174" spans="1:3" ht="37.799999999999997">
      <c r="C174" s="23" t="s">
        <v>1838</v>
      </c>
    </row>
    <row r="175" spans="1:3">
      <c r="A175" t="str">
        <f>LEFT(C175,FIND("(",C175)-2)</f>
        <v>astro-ph.IM</v>
      </c>
      <c r="B175" t="str">
        <f>SUBSTITUTE(RIGHT(C175,LEN(C175)-FIND("(",C175)),")","")</f>
        <v>Instrumentation and Methods for Astrophysics</v>
      </c>
      <c r="C175" s="23" t="s">
        <v>1546</v>
      </c>
    </row>
    <row r="176" spans="1:3" ht="25.2">
      <c r="C176" s="23" t="s">
        <v>1839</v>
      </c>
    </row>
    <row r="177" spans="1:3">
      <c r="A177" t="str">
        <f>LEFT(C177,FIND("(",C177)-2)</f>
        <v>astro-ph.SR</v>
      </c>
      <c r="B177" t="str">
        <f>SUBSTITUTE(RIGHT(C177,LEN(C177)-FIND("(",C177)),")","")</f>
        <v>Solar and Stellar Astrophysics</v>
      </c>
      <c r="C177" s="23" t="s">
        <v>1547</v>
      </c>
    </row>
    <row r="178" spans="1:3" ht="37.799999999999997">
      <c r="C178" s="23" t="s">
        <v>1840</v>
      </c>
    </row>
    <row r="179" spans="1:3">
      <c r="C179" s="23" t="s">
        <v>1841</v>
      </c>
    </row>
    <row r="180" spans="1:3">
      <c r="B180" t="str">
        <f>SUBSTITUTE(RIGHT(C180,LEN(C180)-FIND("(",C180)),")","")</f>
        <v>COND-MAT</v>
      </c>
      <c r="C180" s="23" t="s">
        <v>1842</v>
      </c>
    </row>
    <row r="181" spans="1:3">
      <c r="A181" t="str">
        <f>LEFT(C181,FIND("(",C181)-2)</f>
        <v>cond-mat.dis-nn</v>
      </c>
      <c r="B181" t="str">
        <f>SUBSTITUTE(RIGHT(C181,LEN(C181)-FIND("(",C181)),")","")</f>
        <v>Disordered Systems and Neural Networks</v>
      </c>
      <c r="C181" s="23" t="s">
        <v>1548</v>
      </c>
    </row>
    <row r="182" spans="1:3" ht="25.2">
      <c r="C182" s="23" t="s">
        <v>1843</v>
      </c>
    </row>
    <row r="183" spans="1:3">
      <c r="A183" t="str">
        <f>LEFT(C183,FIND("(",C183)-2)</f>
        <v>cond-mat.mes-hall</v>
      </c>
      <c r="B183" t="str">
        <f>SUBSTITUTE(RIGHT(C183,LEN(C183)-FIND("(",C183)),")","")</f>
        <v>Mesoscale and Nanoscale Physics</v>
      </c>
      <c r="C183" s="23" t="s">
        <v>1550</v>
      </c>
    </row>
    <row r="184" spans="1:3" ht="25.2">
      <c r="C184" s="23" t="s">
        <v>1844</v>
      </c>
    </row>
    <row r="185" spans="1:3">
      <c r="A185" t="str">
        <f>LEFT(C185,FIND("(",C185)-2)</f>
        <v>cond-mat.mtrl-sci</v>
      </c>
      <c r="B185" t="str">
        <f>SUBSTITUTE(RIGHT(C185,LEN(C185)-FIND("(",C185)),")","")</f>
        <v>Materials Science</v>
      </c>
      <c r="C185" s="23" t="s">
        <v>1551</v>
      </c>
    </row>
    <row r="186" spans="1:3" ht="25.2">
      <c r="C186" s="23" t="s">
        <v>1845</v>
      </c>
    </row>
    <row r="187" spans="1:3">
      <c r="A187" t="str">
        <f>LEFT(C187,FIND("(",C187)-2)</f>
        <v>cond-mat.other</v>
      </c>
      <c r="B187" t="str">
        <f>SUBSTITUTE(RIGHT(C187,LEN(C187)-FIND("(",C187)),")","")</f>
        <v>Other Condensed Matter</v>
      </c>
      <c r="C187" s="23" t="s">
        <v>1552</v>
      </c>
    </row>
    <row r="188" spans="1:3">
      <c r="C188" s="23" t="s">
        <v>1846</v>
      </c>
    </row>
    <row r="189" spans="1:3">
      <c r="A189" t="str">
        <f>LEFT(C189,FIND("(",C189)-2)</f>
        <v>cond-mat.quant-gas</v>
      </c>
      <c r="B189" t="str">
        <f>SUBSTITUTE(RIGHT(C189,LEN(C189)-FIND("(",C189)),")","")</f>
        <v>Quantum Gases</v>
      </c>
      <c r="C189" s="23" t="s">
        <v>1553</v>
      </c>
    </row>
    <row r="190" spans="1:3" ht="25.2">
      <c r="C190" s="23" t="s">
        <v>1847</v>
      </c>
    </row>
    <row r="191" spans="1:3">
      <c r="A191" t="str">
        <f>LEFT(C191,FIND("(",C191)-2)</f>
        <v>cond-mat.soft</v>
      </c>
      <c r="B191" t="str">
        <f>SUBSTITUTE(RIGHT(C191,LEN(C191)-FIND("(",C191)),")","")</f>
        <v>Soft Condensed Matter</v>
      </c>
      <c r="C191" s="23" t="s">
        <v>1554</v>
      </c>
    </row>
    <row r="192" spans="1:3">
      <c r="C192" s="23" t="s">
        <v>1848</v>
      </c>
    </row>
    <row r="193" spans="1:3">
      <c r="A193" t="str">
        <f>LEFT(C193,FIND("(",C193)-2)</f>
        <v>cond-mat.stat-mech</v>
      </c>
      <c r="B193" t="str">
        <f>SUBSTITUTE(RIGHT(C193,LEN(C193)-FIND("(",C193)),")","")</f>
        <v>Statistical Mechanics</v>
      </c>
      <c r="C193" s="23" t="s">
        <v>1555</v>
      </c>
    </row>
    <row r="194" spans="1:3" ht="25.2">
      <c r="C194" s="23" t="s">
        <v>1849</v>
      </c>
    </row>
    <row r="195" spans="1:3">
      <c r="A195" t="str">
        <f>LEFT(C195,FIND("(",C195)-2)</f>
        <v>cond-mat.str-el</v>
      </c>
      <c r="B195" t="str">
        <f>SUBSTITUTE(RIGHT(C195,LEN(C195)-FIND("(",C195)),")","")</f>
        <v>Strongly Correlated Electrons</v>
      </c>
      <c r="C195" s="23" t="s">
        <v>1556</v>
      </c>
    </row>
    <row r="196" spans="1:3">
      <c r="C196" s="23" t="s">
        <v>1850</v>
      </c>
    </row>
    <row r="197" spans="1:3">
      <c r="A197" t="str">
        <f>LEFT(C197,FIND("(",C197)-2)</f>
        <v>cond-mat.supr-con</v>
      </c>
      <c r="B197" t="str">
        <f>SUBSTITUTE(RIGHT(C197,LEN(C197)-FIND("(",C197)),")","")</f>
        <v>Superconductivity</v>
      </c>
      <c r="C197" s="23" t="s">
        <v>1557</v>
      </c>
    </row>
    <row r="198" spans="1:3">
      <c r="C198" s="23" t="s">
        <v>1851</v>
      </c>
    </row>
    <row r="199" spans="1:3">
      <c r="C199" s="23" t="s">
        <v>1852</v>
      </c>
    </row>
    <row r="200" spans="1:3">
      <c r="B200" t="str">
        <f>SUBSTITUTE(RIGHT(C200,LEN(C200)-FIND("(",C200)),")","")</f>
        <v>GR-QC</v>
      </c>
      <c r="C200" s="23" t="s">
        <v>1853</v>
      </c>
    </row>
    <row r="201" spans="1:3">
      <c r="A201" t="str">
        <f>LEFT(C201,FIND("(",C201)-2)</f>
        <v>gr-qc</v>
      </c>
      <c r="B201" t="str">
        <f>SUBSTITUTE(RIGHT(C201,LEN(C201)-FIND("(",C201)),")","")</f>
        <v>General Relativity and Quantum Cosmology</v>
      </c>
      <c r="C201" s="23" t="s">
        <v>1564</v>
      </c>
    </row>
    <row r="202" spans="1:3" ht="50.4">
      <c r="C202" s="23" t="s">
        <v>1854</v>
      </c>
    </row>
    <row r="203" spans="1:3">
      <c r="C203" s="23" t="s">
        <v>1855</v>
      </c>
    </row>
    <row r="204" spans="1:3">
      <c r="B204" t="str">
        <f>SUBSTITUTE(RIGHT(C204,LEN(C204)-FIND("(",C204)),")","")</f>
        <v>HEP-EX</v>
      </c>
      <c r="C204" s="23" t="s">
        <v>1856</v>
      </c>
    </row>
    <row r="205" spans="1:3">
      <c r="A205" t="str">
        <f>LEFT(C205,FIND("(",C205)-2)</f>
        <v>hep-ex</v>
      </c>
      <c r="B205" t="str">
        <f>SUBSTITUTE(RIGHT(C205,LEN(C205)-FIND("(",C205)),")","")</f>
        <v>High Energy Physics - Experiment</v>
      </c>
      <c r="C205" s="23" t="s">
        <v>1558</v>
      </c>
    </row>
    <row r="206" spans="1:3">
      <c r="C206" s="23" t="s">
        <v>1857</v>
      </c>
    </row>
    <row r="207" spans="1:3">
      <c r="C207" s="23" t="s">
        <v>1858</v>
      </c>
    </row>
    <row r="208" spans="1:3">
      <c r="B208" t="str">
        <f>SUBSTITUTE(RIGHT(C208,LEN(C208)-FIND("(",C208)),")","")</f>
        <v>HEP-LAT</v>
      </c>
      <c r="C208" s="23" t="s">
        <v>1859</v>
      </c>
    </row>
    <row r="209" spans="1:3">
      <c r="A209" t="str">
        <f>LEFT(C209,FIND("(",C209)-2)</f>
        <v>hep-lat</v>
      </c>
      <c r="B209" t="str">
        <f>SUBSTITUTE(RIGHT(C209,LEN(C209)-FIND("(",C209)),")","")</f>
        <v>High Energy Physics - Lattice</v>
      </c>
      <c r="C209" s="23" t="s">
        <v>1559</v>
      </c>
    </row>
    <row r="210" spans="1:3" ht="25.2">
      <c r="C210" s="23" t="s">
        <v>1860</v>
      </c>
    </row>
    <row r="211" spans="1:3">
      <c r="C211" s="23" t="s">
        <v>1861</v>
      </c>
    </row>
    <row r="212" spans="1:3">
      <c r="B212" t="str">
        <f>SUBSTITUTE(RIGHT(C212,LEN(C212)-FIND("(",C212)),")","")</f>
        <v>HEP-PH</v>
      </c>
      <c r="C212" s="23" t="s">
        <v>1862</v>
      </c>
    </row>
    <row r="213" spans="1:3">
      <c r="A213" t="str">
        <f>LEFT(C213,FIND("(",C213)-2)</f>
        <v>hep-ph</v>
      </c>
      <c r="B213" t="str">
        <f>SUBSTITUTE(RIGHT(C213,LEN(C213)-FIND("(",C213)),")","")</f>
        <v>High Energy Physics - Phenomenology</v>
      </c>
      <c r="C213" s="23" t="s">
        <v>1560</v>
      </c>
    </row>
    <row r="214" spans="1:3" ht="25.2">
      <c r="C214" s="23" t="s">
        <v>1863</v>
      </c>
    </row>
    <row r="215" spans="1:3">
      <c r="C215" s="23" t="s">
        <v>1864</v>
      </c>
    </row>
    <row r="216" spans="1:3">
      <c r="B216" t="str">
        <f>SUBSTITUTE(RIGHT(C216,LEN(C216)-FIND("(",C216)),")","")</f>
        <v>HEP-TH</v>
      </c>
      <c r="C216" s="23" t="s">
        <v>1865</v>
      </c>
    </row>
    <row r="217" spans="1:3">
      <c r="A217" t="str">
        <f>LEFT(C217,FIND("(",C217)-2)</f>
        <v>hep-th</v>
      </c>
      <c r="B217" t="str">
        <f>SUBSTITUTE(RIGHT(C217,LEN(C217)-FIND("(",C217)),")","")</f>
        <v>High Energy Physics - Theory</v>
      </c>
      <c r="C217" s="23" t="s">
        <v>1561</v>
      </c>
    </row>
    <row r="218" spans="1:3">
      <c r="C218" s="23" t="s">
        <v>1866</v>
      </c>
    </row>
    <row r="219" spans="1:3">
      <c r="C219" s="23" t="s">
        <v>1867</v>
      </c>
    </row>
    <row r="220" spans="1:3">
      <c r="B220" t="str">
        <f>SUBSTITUTE(RIGHT(C220,LEN(C220)-FIND("(",C220)),")","")</f>
        <v>MATH-PH</v>
      </c>
      <c r="C220" s="23" t="s">
        <v>1868</v>
      </c>
    </row>
    <row r="221" spans="1:3">
      <c r="A221" t="str">
        <f>LEFT(C221,FIND("(",C221)-2)</f>
        <v>math-ph</v>
      </c>
      <c r="B221" t="str">
        <f>SUBSTITUTE(RIGHT(C221,LEN(C221)-FIND("(",C221)),")","")</f>
        <v>Mathematical Physics</v>
      </c>
      <c r="C221" s="23" t="s">
        <v>1491</v>
      </c>
    </row>
    <row r="222" spans="1:3" ht="63">
      <c r="C222" s="23" t="s">
        <v>1869</v>
      </c>
    </row>
    <row r="223" spans="1:3">
      <c r="C223" s="23" t="s">
        <v>1870</v>
      </c>
    </row>
    <row r="224" spans="1:3">
      <c r="B224" t="str">
        <f>SUBSTITUTE(RIGHT(C224,LEN(C224)-FIND("(",C224)),")","")</f>
        <v>NLIN</v>
      </c>
      <c r="C224" s="23" t="s">
        <v>1871</v>
      </c>
    </row>
    <row r="225" spans="1:3">
      <c r="A225" t="str">
        <f>LEFT(C225,FIND("(",C225)-2)</f>
        <v>nlin.AO</v>
      </c>
      <c r="B225" t="str">
        <f>SUBSTITUTE(RIGHT(C225,LEN(C225)-FIND("(",C225)),")","")</f>
        <v>Adaptation and Self-Organizing Systems</v>
      </c>
      <c r="C225" s="23" t="s">
        <v>1535</v>
      </c>
    </row>
    <row r="226" spans="1:3" ht="25.2">
      <c r="C226" s="23" t="s">
        <v>1872</v>
      </c>
    </row>
    <row r="227" spans="1:3">
      <c r="A227" t="str">
        <f>LEFT(C227,FIND("(",C227)-2)</f>
        <v>nlin.CD</v>
      </c>
      <c r="B227" t="str">
        <f>SUBSTITUTE(RIGHT(C227,LEN(C227)-FIND("(",C227)),")","")</f>
        <v>Chaotic Dynamics</v>
      </c>
      <c r="C227" s="23" t="s">
        <v>1537</v>
      </c>
    </row>
    <row r="228" spans="1:3">
      <c r="C228" s="23" t="s">
        <v>1873</v>
      </c>
    </row>
    <row r="229" spans="1:3">
      <c r="A229" t="str">
        <f>LEFT(C229,FIND("(",C229)-2)</f>
        <v>nlin.CG</v>
      </c>
      <c r="B229" t="str">
        <f>SUBSTITUTE(RIGHT(C229,LEN(C229)-FIND("(",C229)),")","")</f>
        <v>Cellular Automata and Lattice Gases</v>
      </c>
      <c r="C229" s="23" t="s">
        <v>1538</v>
      </c>
    </row>
    <row r="230" spans="1:3">
      <c r="C230" s="23" t="s">
        <v>1874</v>
      </c>
    </row>
    <row r="231" spans="1:3">
      <c r="A231" t="str">
        <f>LEFT(C231,FIND("(",C231)-2)</f>
        <v>nlin.PS</v>
      </c>
      <c r="B231" t="str">
        <f>SUBSTITUTE(RIGHT(C231,LEN(C231)-FIND("(",C231)),")","")</f>
        <v>Pattern Formation and Solitons</v>
      </c>
      <c r="C231" s="23" t="s">
        <v>1539</v>
      </c>
    </row>
    <row r="232" spans="1:3">
      <c r="C232" s="23" t="s">
        <v>1875</v>
      </c>
    </row>
    <row r="233" spans="1:3">
      <c r="A233" t="str">
        <f>LEFT(C233,FIND("(",C233)-2)</f>
        <v>nlin.SI</v>
      </c>
      <c r="B233" t="str">
        <f>SUBSTITUTE(RIGHT(C233,LEN(C233)-FIND("(",C233)),")","")</f>
        <v>Exactly Solvable and Integrable Systems</v>
      </c>
      <c r="C233" s="23" t="s">
        <v>1540</v>
      </c>
    </row>
    <row r="234" spans="1:3" ht="25.2">
      <c r="C234" s="23" t="s">
        <v>1876</v>
      </c>
    </row>
    <row r="235" spans="1:3">
      <c r="C235" s="23" t="s">
        <v>1877</v>
      </c>
    </row>
    <row r="236" spans="1:3">
      <c r="B236" t="str">
        <f>SUBSTITUTE(RIGHT(C236,LEN(C236)-FIND("(",C236)),")","")</f>
        <v>NUCL-EX</v>
      </c>
      <c r="C236" s="23" t="s">
        <v>1878</v>
      </c>
    </row>
    <row r="237" spans="1:3">
      <c r="A237" t="str">
        <f>LEFT(C237,FIND("(",C237)-2)</f>
        <v>nucl-ex</v>
      </c>
      <c r="B237" t="str">
        <f>SUBSTITUTE(RIGHT(C237,LEN(C237)-FIND("(",C237)),")","")</f>
        <v>Nuclear Experiment</v>
      </c>
      <c r="C237" s="23" t="s">
        <v>1562</v>
      </c>
    </row>
    <row r="238" spans="1:3">
      <c r="C238" s="23" t="s">
        <v>1879</v>
      </c>
    </row>
    <row r="239" spans="1:3">
      <c r="B239" t="str">
        <f>SUBSTITUTE(RIGHT(C239,LEN(C239)-FIND("(",C239)),")","")</f>
        <v>NUCL-TH</v>
      </c>
      <c r="C239" s="23" t="s">
        <v>1880</v>
      </c>
    </row>
    <row r="240" spans="1:3">
      <c r="A240" t="str">
        <f>LEFT(C240,FIND("(",C240)-2)</f>
        <v>nucl-th</v>
      </c>
      <c r="B240" t="str">
        <f>SUBSTITUTE(RIGHT(C240,LEN(C240)-FIND("(",C240)),")","")</f>
        <v>Nuclear Theory</v>
      </c>
      <c r="C240" s="23" t="s">
        <v>1563</v>
      </c>
    </row>
    <row r="241" spans="1:3">
      <c r="B241" t="str">
        <f>SUBSTITUTE(RIGHT(C241,LEN(C241)-FIND("(",C241)),")","")</f>
        <v>PHYSICS</v>
      </c>
      <c r="C241" s="23" t="s">
        <v>1881</v>
      </c>
    </row>
    <row r="242" spans="1:3">
      <c r="A242" t="str">
        <f>LEFT(C242,FIND("(",C242)-2)</f>
        <v>physics.acc-ph</v>
      </c>
      <c r="B242" t="str">
        <f>SUBSTITUTE(RIGHT(C242,LEN(C242)-FIND("(",C242)),")","")</f>
        <v>Accelerator Physics</v>
      </c>
      <c r="C242" s="23" t="s">
        <v>1515</v>
      </c>
    </row>
    <row r="243" spans="1:3" ht="37.799999999999997">
      <c r="C243" s="23" t="s">
        <v>1882</v>
      </c>
    </row>
    <row r="244" spans="1:3">
      <c r="A244" t="str">
        <f>LEFT(C244,FIND("(",C244)-2)</f>
        <v>physics.ao-ph</v>
      </c>
      <c r="B244" t="str">
        <f>SUBSTITUTE(RIGHT(C244,LEN(C244)-FIND("(",C244)),")","")</f>
        <v>Atmospheric and Oceanic Physics</v>
      </c>
      <c r="C244" s="23" t="s">
        <v>1519</v>
      </c>
    </row>
    <row r="245" spans="1:3">
      <c r="C245" s="23" t="s">
        <v>1883</v>
      </c>
    </row>
    <row r="246" spans="1:3">
      <c r="A246" t="str">
        <f>LEFT(C246,FIND("(",C246)-2)</f>
        <v>physics.app-ph</v>
      </c>
      <c r="B246" t="str">
        <f>SUBSTITUTE(RIGHT(C246,LEN(C246)-FIND("(",C246)),")","")</f>
        <v>Applied Physics</v>
      </c>
      <c r="C246" s="23" t="s">
        <v>1516</v>
      </c>
    </row>
    <row r="247" spans="1:3" ht="25.2">
      <c r="C247" s="23" t="s">
        <v>1884</v>
      </c>
    </row>
    <row r="248" spans="1:3">
      <c r="A248" t="str">
        <f>LEFT(C248,FIND("(",C248)-2)</f>
        <v>physics.atm-clus</v>
      </c>
      <c r="B248" t="str">
        <f>SUBSTITUTE(RIGHT(C248,LEN(C248)-FIND("(",C248)),")","")</f>
        <v>Atomic and Molecular Clusters</v>
      </c>
      <c r="C248" s="23" t="s">
        <v>1531</v>
      </c>
    </row>
    <row r="249" spans="1:3" ht="50.4">
      <c r="C249" s="23" t="s">
        <v>1885</v>
      </c>
    </row>
    <row r="250" spans="1:3">
      <c r="A250" t="str">
        <f>LEFT(C250,FIND("(",C250)-2)</f>
        <v>physics.atom-ph</v>
      </c>
      <c r="B250" t="str">
        <f>SUBSTITUTE(RIGHT(C250,LEN(C250)-FIND("(",C250)),")","")</f>
        <v>Atomic Physics</v>
      </c>
      <c r="C250" s="23" t="s">
        <v>1532</v>
      </c>
    </row>
    <row r="251" spans="1:3" ht="25.2">
      <c r="C251" s="23" t="s">
        <v>1886</v>
      </c>
    </row>
    <row r="252" spans="1:3">
      <c r="A252" t="str">
        <f>LEFT(C252,FIND("(",C252)-2)</f>
        <v>physics.bio-ph</v>
      </c>
      <c r="B252" t="str">
        <f>SUBSTITUTE(RIGHT(C252,LEN(C252)-FIND("(",C252)),")","")</f>
        <v>Biological Physics</v>
      </c>
      <c r="C252" s="23" t="s">
        <v>1517</v>
      </c>
    </row>
    <row r="253" spans="1:3" ht="50.4">
      <c r="C253" s="23" t="s">
        <v>1887</v>
      </c>
    </row>
    <row r="254" spans="1:3">
      <c r="A254" t="str">
        <f>LEFT(C254,FIND("(",C254)-2)</f>
        <v>physics.chem-ph</v>
      </c>
      <c r="B254" t="str">
        <f>SUBSTITUTE(RIGHT(C254,LEN(C254)-FIND("(",C254)),")","")</f>
        <v>Chemical Physics</v>
      </c>
      <c r="C254" s="23" t="s">
        <v>1518</v>
      </c>
    </row>
    <row r="255" spans="1:3" ht="50.4">
      <c r="C255" s="23" t="s">
        <v>1888</v>
      </c>
    </row>
    <row r="256" spans="1:3">
      <c r="A256" t="str">
        <f>LEFT(C256,FIND("(",C256)-2)</f>
        <v>physics.class-ph</v>
      </c>
      <c r="B256" t="str">
        <f>SUBSTITUTE(RIGHT(C256,LEN(C256)-FIND("(",C256)),")","")</f>
        <v>Classical Physics</v>
      </c>
      <c r="C256" s="23" t="s">
        <v>1513</v>
      </c>
    </row>
    <row r="257" spans="1:3" ht="50.4">
      <c r="C257" s="23" t="s">
        <v>1889</v>
      </c>
    </row>
    <row r="258" spans="1:3">
      <c r="A258" t="str">
        <f>LEFT(C258,FIND("(",C258)-2)</f>
        <v>physics.comp-ph</v>
      </c>
      <c r="B258" t="str">
        <f>SUBSTITUTE(RIGHT(C258,LEN(C258)-FIND("(",C258)),")","")</f>
        <v>Computational Physics</v>
      </c>
      <c r="C258" s="23" t="s">
        <v>1522</v>
      </c>
    </row>
    <row r="259" spans="1:3">
      <c r="C259" s="23" t="s">
        <v>1890</v>
      </c>
    </row>
    <row r="260" spans="1:3">
      <c r="A260" t="str">
        <f>LEFT(C260,FIND("(",C260)-2)</f>
        <v>physics.data-an</v>
      </c>
      <c r="B260" t="str">
        <f>SUBSTITUTE(RIGHT(C260,LEN(C260)-FIND("(",C260)),")","")</f>
        <v>Data Analysis, Statistics and Probability</v>
      </c>
      <c r="C260" s="23" t="s">
        <v>1534</v>
      </c>
    </row>
    <row r="261" spans="1:3" ht="25.2">
      <c r="C261" s="23" t="s">
        <v>1891</v>
      </c>
    </row>
    <row r="262" spans="1:3">
      <c r="A262" t="str">
        <f>LEFT(C262,FIND("(",C262)-2)</f>
        <v>physics.ed-ph</v>
      </c>
      <c r="B262" t="str">
        <f>SUBSTITUTE(RIGHT(C262,LEN(C262)-FIND("(",C262)),")","")</f>
        <v>Physics Education</v>
      </c>
      <c r="C262" s="23" t="s">
        <v>1523</v>
      </c>
    </row>
    <row r="263" spans="1:3" ht="37.799999999999997">
      <c r="C263" s="23" t="s">
        <v>1892</v>
      </c>
    </row>
    <row r="264" spans="1:3">
      <c r="A264" t="str">
        <f>LEFT(C264,FIND("(",C264)-2)</f>
        <v>physics.flu-dyn</v>
      </c>
      <c r="B264" t="str">
        <f>SUBSTITUTE(RIGHT(C264,LEN(C264)-FIND("(",C264)),")","")</f>
        <v>Fluid Dynamics</v>
      </c>
      <c r="C264" s="23" t="s">
        <v>1526</v>
      </c>
    </row>
    <row r="265" spans="1:3" ht="50.4">
      <c r="C265" s="23" t="s">
        <v>1893</v>
      </c>
    </row>
    <row r="266" spans="1:3">
      <c r="A266" t="str">
        <f>LEFT(C266,FIND("(",C266)-2)</f>
        <v>physics.gen-ph</v>
      </c>
      <c r="B266" t="str">
        <f>SUBSTITUTE(RIGHT(C266,LEN(C266)-FIND("(",C266)),")","")</f>
        <v>General Physics</v>
      </c>
      <c r="C266" s="23" t="s">
        <v>1511</v>
      </c>
    </row>
    <row r="267" spans="1:3">
      <c r="A267" t="str">
        <f>LEFT(C267,FIND("(",C267)-2)</f>
        <v>physics.geo-ph</v>
      </c>
      <c r="B267" t="str">
        <f>SUBSTITUTE(RIGHT(C267,LEN(C267)-FIND("(",C267)),")","")</f>
        <v>Geophysics</v>
      </c>
      <c r="C267" s="23" t="s">
        <v>1521</v>
      </c>
    </row>
    <row r="268" spans="1:3" ht="37.799999999999997">
      <c r="C268" s="23" t="s">
        <v>1894</v>
      </c>
    </row>
    <row r="269" spans="1:3">
      <c r="A269" t="str">
        <f>LEFT(C269,FIND("(",C269)-2)</f>
        <v>physics.hist-ph</v>
      </c>
      <c r="B269" t="str">
        <f>SUBSTITUTE(RIGHT(C269,LEN(C269)-FIND("(",C269)),")","")</f>
        <v>History and Philosophy of Physics</v>
      </c>
      <c r="C269" s="23" t="s">
        <v>1514</v>
      </c>
    </row>
    <row r="270" spans="1:3">
      <c r="C270" s="23" t="s">
        <v>1895</v>
      </c>
    </row>
    <row r="271" spans="1:3">
      <c r="A271" t="str">
        <f>LEFT(C271,FIND("(",C271)-2)</f>
        <v>physics.ins-det</v>
      </c>
      <c r="B271" t="str">
        <f>SUBSTITUTE(RIGHT(C271,LEN(C271)-FIND("(",C271)),")","")</f>
        <v>Instrumentation and Detectors</v>
      </c>
      <c r="C271" s="23" t="s">
        <v>1530</v>
      </c>
    </row>
    <row r="272" spans="1:3" ht="25.2">
      <c r="C272" s="23" t="s">
        <v>1896</v>
      </c>
    </row>
    <row r="273" spans="1:3">
      <c r="A273" t="str">
        <f>LEFT(C273,FIND("(",C273)-2)</f>
        <v>physics.med-ph</v>
      </c>
      <c r="B273" t="str">
        <f>SUBSTITUTE(RIGHT(C273,LEN(C273)-FIND("(",C273)),")","")</f>
        <v>Medical Physics</v>
      </c>
      <c r="C273" s="23" t="s">
        <v>1524</v>
      </c>
    </row>
    <row r="274" spans="1:3" ht="25.2">
      <c r="C274" s="23" t="s">
        <v>1897</v>
      </c>
    </row>
    <row r="275" spans="1:3">
      <c r="A275" t="str">
        <f>LEFT(C275,FIND("(",C275)-2)</f>
        <v>physics.optics</v>
      </c>
      <c r="B275" t="str">
        <f>SUBSTITUTE(RIGHT(C275,LEN(C275)-FIND("(",C275)),")","")</f>
        <v>Optics</v>
      </c>
      <c r="C275" s="23" t="s">
        <v>1533</v>
      </c>
    </row>
    <row r="276" spans="1:3" ht="88.2">
      <c r="C276" s="23" t="s">
        <v>1898</v>
      </c>
    </row>
    <row r="277" spans="1:3">
      <c r="A277" t="str">
        <f>LEFT(C277,FIND("(",C277)-2)</f>
        <v>physics.plasm-ph</v>
      </c>
      <c r="B277" t="str">
        <f>SUBSTITUTE(RIGHT(C277,LEN(C277)-FIND("(",C277)),")","")</f>
        <v>Plasma Physics</v>
      </c>
      <c r="C277" s="23" t="s">
        <v>1525</v>
      </c>
    </row>
    <row r="278" spans="1:3" ht="75.599999999999994">
      <c r="C278" s="23" t="s">
        <v>1899</v>
      </c>
    </row>
    <row r="279" spans="1:3">
      <c r="A279" t="str">
        <f>LEFT(C279,FIND("(",C279)-2)</f>
        <v>physics.pop-ph</v>
      </c>
      <c r="B279" t="str">
        <f>SUBSTITUTE(RIGHT(C279,LEN(C279)-FIND("(",C279)),")","")</f>
        <v>Popular Physics</v>
      </c>
      <c r="C279" s="23" t="s">
        <v>1527</v>
      </c>
    </row>
    <row r="280" spans="1:3">
      <c r="A280" t="str">
        <f>LEFT(C280,FIND("(",C280)-2)</f>
        <v>physics.soc-ph</v>
      </c>
      <c r="B280" t="str">
        <f>SUBSTITUTE(RIGHT(C280,LEN(C280)-FIND("(",C280)),")","")</f>
        <v>Physics and Society</v>
      </c>
      <c r="C280" s="23" t="s">
        <v>1528</v>
      </c>
    </row>
    <row r="281" spans="1:3" ht="37.799999999999997">
      <c r="C281" s="23" t="s">
        <v>1900</v>
      </c>
    </row>
    <row r="282" spans="1:3">
      <c r="A282" t="str">
        <f>LEFT(C282,FIND("(",C282)-2)</f>
        <v>physics.space-ph</v>
      </c>
      <c r="B282" t="str">
        <f>SUBSTITUTE(RIGHT(C282,LEN(C282)-FIND("(",C282)),")","")</f>
        <v>Space Physics</v>
      </c>
      <c r="C282" s="23" t="s">
        <v>1520</v>
      </c>
    </row>
    <row r="283" spans="1:3" ht="25.2">
      <c r="C283" s="23" t="s">
        <v>1901</v>
      </c>
    </row>
    <row r="284" spans="1:3">
      <c r="C284" s="23" t="s">
        <v>1902</v>
      </c>
    </row>
    <row r="285" spans="1:3">
      <c r="B285" t="str">
        <f>SUBSTITUTE(RIGHT(C285,LEN(C285)-FIND("(",C285)),")","")</f>
        <v>QUANT-PH</v>
      </c>
      <c r="C285" s="23" t="s">
        <v>1903</v>
      </c>
    </row>
    <row r="286" spans="1:3">
      <c r="A286" t="str">
        <f>LEFT(C286,FIND("(",C286)-2)</f>
        <v>quant-ph</v>
      </c>
      <c r="B286" t="str">
        <f>SUBSTITUTE(RIGHT(C286,LEN(C286)-FIND("(",C286)),")","")</f>
        <v>Quantum Physics</v>
      </c>
      <c r="C286" s="23" t="s">
        <v>1565</v>
      </c>
    </row>
    <row r="287" spans="1:3">
      <c r="C287" s="23" t="s">
        <v>781</v>
      </c>
    </row>
    <row r="288" spans="1:3">
      <c r="A288" t="str">
        <f>LEFT(C288,FIND("(",C288)-2)</f>
        <v>q-bio.BM</v>
      </c>
      <c r="B288" t="str">
        <f>SUBSTITUTE(RIGHT(C288,LEN(C288)-FIND("(",C288)),")","")</f>
        <v>Biomolecules</v>
      </c>
      <c r="C288" s="23" t="s">
        <v>1696</v>
      </c>
    </row>
    <row r="289" spans="1:3" ht="25.2">
      <c r="C289" s="23" t="s">
        <v>1904</v>
      </c>
    </row>
    <row r="290" spans="1:3">
      <c r="A290" t="str">
        <f>LEFT(C290,FIND("(",C290)-2)</f>
        <v>q-bio.CB</v>
      </c>
      <c r="B290" t="str">
        <f>SUBSTITUTE(RIGHT(C290,LEN(C290)-FIND("(",C290)),")","")</f>
        <v>Cell Behavior</v>
      </c>
      <c r="C290" s="23" t="s">
        <v>1698</v>
      </c>
    </row>
    <row r="291" spans="1:3" ht="25.2">
      <c r="C291" s="23" t="s">
        <v>1905</v>
      </c>
    </row>
    <row r="292" spans="1:3">
      <c r="A292" t="str">
        <f>LEFT(C292,FIND("(",C292)-2)</f>
        <v>q-bio.GN</v>
      </c>
      <c r="B292" t="str">
        <f>SUBSTITUTE(RIGHT(C292,LEN(C292)-FIND("(",C292)),")","")</f>
        <v>Genomics</v>
      </c>
      <c r="C292" s="23" t="s">
        <v>1699</v>
      </c>
    </row>
    <row r="293" spans="1:3" ht="25.2">
      <c r="C293" s="23" t="s">
        <v>1906</v>
      </c>
    </row>
    <row r="294" spans="1:3">
      <c r="A294" t="str">
        <f>LEFT(C294,FIND("(",C294)-2)</f>
        <v>q-bio.MN</v>
      </c>
      <c r="B294" t="str">
        <f>SUBSTITUTE(RIGHT(C294,LEN(C294)-FIND("(",C294)),")","")</f>
        <v>Molecular Networks</v>
      </c>
      <c r="C294" s="23" t="s">
        <v>1700</v>
      </c>
    </row>
    <row r="295" spans="1:3">
      <c r="C295" s="23" t="s">
        <v>1907</v>
      </c>
    </row>
    <row r="296" spans="1:3">
      <c r="A296" t="str">
        <f>LEFT(C296,FIND("(",C296)-2)</f>
        <v>q-bio.NC</v>
      </c>
      <c r="B296" t="str">
        <f>SUBSTITUTE(RIGHT(C296,LEN(C296)-FIND("(",C296)),")","")</f>
        <v>Neurons and Cognition</v>
      </c>
      <c r="C296" s="23" t="s">
        <v>1701</v>
      </c>
    </row>
    <row r="297" spans="1:3">
      <c r="C297" s="23" t="s">
        <v>1908</v>
      </c>
    </row>
    <row r="298" spans="1:3">
      <c r="A298" t="str">
        <f>LEFT(C298,FIND("(",C298)-2)</f>
        <v>q-bio.OT</v>
      </c>
      <c r="B298" t="str">
        <f>SUBSTITUTE(RIGHT(C298,LEN(C298)-FIND("(",C298)),")","")</f>
        <v>Other Quantitative Biology</v>
      </c>
      <c r="C298" s="23" t="s">
        <v>1702</v>
      </c>
    </row>
    <row r="299" spans="1:3">
      <c r="C299" s="23" t="s">
        <v>1909</v>
      </c>
    </row>
    <row r="300" spans="1:3">
      <c r="A300" t="str">
        <f>LEFT(C300,FIND("(",C300)-2)</f>
        <v>q-bio.PE</v>
      </c>
      <c r="B300" t="str">
        <f>SUBSTITUTE(RIGHT(C300,LEN(C300)-FIND("(",C300)),")","")</f>
        <v>Populations and Evolution</v>
      </c>
      <c r="C300" s="23" t="s">
        <v>1703</v>
      </c>
    </row>
    <row r="301" spans="1:3" ht="25.2">
      <c r="C301" s="23" t="s">
        <v>1910</v>
      </c>
    </row>
    <row r="302" spans="1:3">
      <c r="A302" t="str">
        <f>LEFT(C302,FIND("(",C302)-2)</f>
        <v>q-bio.QM</v>
      </c>
      <c r="B302" t="str">
        <f>SUBSTITUTE(RIGHT(C302,LEN(C302)-FIND("(",C302)),")","")</f>
        <v>Quantitative Methods</v>
      </c>
      <c r="C302" s="23" t="s">
        <v>1704</v>
      </c>
    </row>
    <row r="303" spans="1:3">
      <c r="C303" s="23" t="s">
        <v>1911</v>
      </c>
    </row>
    <row r="304" spans="1:3">
      <c r="A304" t="str">
        <f>LEFT(C304,FIND("(",C304)-2)</f>
        <v>q-bio.SC</v>
      </c>
      <c r="B304" t="str">
        <f>SUBSTITUTE(RIGHT(C304,LEN(C304)-FIND("(",C304)),")","")</f>
        <v>Subcellular Processes</v>
      </c>
      <c r="C304" s="23" t="s">
        <v>1705</v>
      </c>
    </row>
    <row r="305" spans="1:3" ht="25.2">
      <c r="C305" s="23" t="s">
        <v>1912</v>
      </c>
    </row>
    <row r="306" spans="1:3">
      <c r="A306" t="str">
        <f>LEFT(C306,FIND("(",C306)-2)</f>
        <v>q-bio.TO</v>
      </c>
      <c r="B306" t="str">
        <f>SUBSTITUTE(RIGHT(C306,LEN(C306)-FIND("(",C306)),")","")</f>
        <v>Tissues and Organs</v>
      </c>
      <c r="C306" s="23" t="s">
        <v>1706</v>
      </c>
    </row>
    <row r="307" spans="1:3">
      <c r="C307" s="23" t="s">
        <v>1913</v>
      </c>
    </row>
    <row r="308" spans="1:3">
      <c r="C308" s="23" t="s">
        <v>1914</v>
      </c>
    </row>
    <row r="309" spans="1:3">
      <c r="A309" t="str">
        <f>LEFT(C309,FIND("(",C309)-2)</f>
        <v>q-fin.CP</v>
      </c>
      <c r="B309" t="str">
        <f>SUBSTITUTE(RIGHT(C309,LEN(C309)-FIND("(",C309)),")","")</f>
        <v>Computational Finance</v>
      </c>
      <c r="C309" s="23" t="s">
        <v>1714</v>
      </c>
    </row>
    <row r="310" spans="1:3" ht="25.2">
      <c r="C310" s="23" t="s">
        <v>1915</v>
      </c>
    </row>
    <row r="311" spans="1:3">
      <c r="A311" t="str">
        <f>LEFT(C311,FIND("(",C311)-2)</f>
        <v>q-fin.EC</v>
      </c>
      <c r="B311" t="str">
        <f>SUBSTITUTE(RIGHT(C311,LEN(C311)-FIND("(",C311)),")","")</f>
        <v>Economics</v>
      </c>
      <c r="C311" s="23" t="s">
        <v>1716</v>
      </c>
    </row>
    <row r="312" spans="1:3" ht="25.2">
      <c r="C312" s="23" t="s">
        <v>1916</v>
      </c>
    </row>
    <row r="313" spans="1:3">
      <c r="A313" t="str">
        <f>LEFT(C313,FIND("(",C313)-2)</f>
        <v>q-fin.GN</v>
      </c>
      <c r="B313" t="str">
        <f>SUBSTITUTE(RIGHT(C313,LEN(C313)-FIND("(",C313)),")","")</f>
        <v>General Finance</v>
      </c>
      <c r="C313" s="23" t="s">
        <v>1717</v>
      </c>
    </row>
    <row r="314" spans="1:3">
      <c r="C314" s="23" t="s">
        <v>1917</v>
      </c>
    </row>
    <row r="315" spans="1:3">
      <c r="A315" t="str">
        <f>LEFT(C315,FIND("(",C315)-2)</f>
        <v>q-fin.MF</v>
      </c>
      <c r="B315" t="str">
        <f>SUBSTITUTE(RIGHT(C315,LEN(C315)-FIND("(",C315)),")","")</f>
        <v>Mathematical Finance</v>
      </c>
      <c r="C315" s="23" t="s">
        <v>1718</v>
      </c>
    </row>
    <row r="316" spans="1:3" ht="25.2">
      <c r="C316" s="23" t="s">
        <v>1918</v>
      </c>
    </row>
    <row r="317" spans="1:3">
      <c r="A317" t="str">
        <f>LEFT(C317,FIND("(",C317)-2)</f>
        <v>q-fin.PM</v>
      </c>
      <c r="B317" t="str">
        <f>SUBSTITUTE(RIGHT(C317,LEN(C317)-FIND("(",C317)),")","")</f>
        <v>Portfolio Management</v>
      </c>
      <c r="C317" s="23" t="s">
        <v>1719</v>
      </c>
    </row>
    <row r="318" spans="1:3">
      <c r="C318" s="23" t="s">
        <v>1919</v>
      </c>
    </row>
    <row r="319" spans="1:3">
      <c r="A319" t="str">
        <f>LEFT(C319,FIND("(",C319)-2)</f>
        <v>q-fin.PR</v>
      </c>
      <c r="B319" t="str">
        <f>SUBSTITUTE(RIGHT(C319,LEN(C319)-FIND("(",C319)),")","")</f>
        <v>Pricing of Securities</v>
      </c>
      <c r="C319" s="23" t="s">
        <v>1720</v>
      </c>
    </row>
    <row r="320" spans="1:3">
      <c r="C320" s="23" t="s">
        <v>1920</v>
      </c>
    </row>
    <row r="321" spans="1:3">
      <c r="A321" t="str">
        <f>LEFT(C321,FIND("(",C321)-2)</f>
        <v>q-fin.RM</v>
      </c>
      <c r="B321" t="str">
        <f>SUBSTITUTE(RIGHT(C321,LEN(C321)-FIND("(",C321)),")","")</f>
        <v>Risk Management</v>
      </c>
      <c r="C321" s="23" t="s">
        <v>1721</v>
      </c>
    </row>
    <row r="322" spans="1:3">
      <c r="C322" s="23" t="s">
        <v>1921</v>
      </c>
    </row>
    <row r="323" spans="1:3">
      <c r="A323" t="str">
        <f>LEFT(C323,FIND("(",C323)-2)</f>
        <v>q-fin.ST</v>
      </c>
      <c r="B323" t="str">
        <f>SUBSTITUTE(RIGHT(C323,LEN(C323)-FIND("(",C323)),")","")</f>
        <v>Statistical Finance</v>
      </c>
      <c r="C323" s="23" t="s">
        <v>1722</v>
      </c>
    </row>
    <row r="324" spans="1:3">
      <c r="C324" s="23" t="s">
        <v>1922</v>
      </c>
    </row>
    <row r="325" spans="1:3">
      <c r="A325" t="str">
        <f>LEFT(C325,FIND("(",C325)-2)</f>
        <v>q-fin.TR</v>
      </c>
      <c r="B325" t="str">
        <f>SUBSTITUTE(RIGHT(C325,LEN(C325)-FIND("(",C325)),")","")</f>
        <v>Trading and Market Microstructure</v>
      </c>
      <c r="C325" s="23" t="s">
        <v>1723</v>
      </c>
    </row>
    <row r="326" spans="1:3" ht="25.2">
      <c r="C326" s="23" t="s">
        <v>1923</v>
      </c>
    </row>
    <row r="327" spans="1:3">
      <c r="C327" s="23" t="s">
        <v>1924</v>
      </c>
    </row>
    <row r="328" spans="1:3">
      <c r="A328" t="str">
        <f>LEFT(C328,FIND("(",C328)-2)</f>
        <v>stat.AP</v>
      </c>
      <c r="B328" t="str">
        <f>SUBSTITUTE(RIGHT(C328,LEN(C328)-FIND("(",C328)),")","")</f>
        <v>Applications</v>
      </c>
      <c r="C328" s="23" t="s">
        <v>1504</v>
      </c>
    </row>
    <row r="329" spans="1:3" ht="25.2">
      <c r="C329" s="23" t="s">
        <v>1925</v>
      </c>
    </row>
    <row r="330" spans="1:3">
      <c r="A330" t="str">
        <f>LEFT(C330,FIND("(",C330)-2)</f>
        <v>stat.CO</v>
      </c>
      <c r="B330" t="str">
        <f>SUBSTITUTE(RIGHT(C330,LEN(C330)-FIND("(",C330)),")","")</f>
        <v>Computation</v>
      </c>
      <c r="C330" s="23" t="s">
        <v>1506</v>
      </c>
    </row>
    <row r="331" spans="1:3">
      <c r="C331" s="23" t="s">
        <v>1926</v>
      </c>
    </row>
    <row r="332" spans="1:3">
      <c r="A332" t="str">
        <f>LEFT(C332,FIND("(",C332)-2)</f>
        <v>stat.ME</v>
      </c>
      <c r="B332" t="str">
        <f>SUBSTITUTE(RIGHT(C332,LEN(C332)-FIND("(",C332)),")","")</f>
        <v>Methodology</v>
      </c>
      <c r="C332" s="23" t="s">
        <v>1507</v>
      </c>
    </row>
    <row r="333" spans="1:3" ht="25.2">
      <c r="C333" s="23" t="s">
        <v>1927</v>
      </c>
    </row>
    <row r="334" spans="1:3">
      <c r="A334" t="str">
        <f>LEFT(C334,FIND("(",C334)-2)</f>
        <v>stat.ML</v>
      </c>
      <c r="B334" t="str">
        <f>SUBSTITUTE(RIGHT(C334,LEN(C334)-FIND("(",C334)),")","")</f>
        <v>Machine Learning</v>
      </c>
      <c r="C334" s="23" t="s">
        <v>1508</v>
      </c>
    </row>
    <row r="335" spans="1:3" ht="25.2">
      <c r="C335" s="23" t="s">
        <v>1928</v>
      </c>
    </row>
    <row r="336" spans="1:3">
      <c r="A336" t="str">
        <f>LEFT(C336,FIND("(",C336)-2)</f>
        <v>stat.OT</v>
      </c>
      <c r="B336" t="str">
        <f>SUBSTITUTE(RIGHT(C336,LEN(C336)-FIND("(",C336)),")","")</f>
        <v>Other Statistics</v>
      </c>
      <c r="C336" s="23" t="s">
        <v>1509</v>
      </c>
    </row>
    <row r="337" spans="1:3">
      <c r="C337" s="23" t="s">
        <v>1929</v>
      </c>
    </row>
    <row r="338" spans="1:3">
      <c r="A338" t="str">
        <f>LEFT(C338,FIND("(",C338)-2)</f>
        <v>stat.TH</v>
      </c>
      <c r="B338" t="str">
        <f>SUBSTITUTE(RIGHT(C338,LEN(C338)-FIND("(",C338)),")","")</f>
        <v>Statistics Theory</v>
      </c>
      <c r="C338" s="23" t="s">
        <v>1510</v>
      </c>
    </row>
    <row r="339" spans="1:3" ht="25.2">
      <c r="C339" s="23" t="s">
        <v>1930</v>
      </c>
    </row>
  </sheetData>
  <autoFilter ref="A1:C339" xr:uid="{00000000-0001-0000-0200-000000000000}"/>
  <hyperlinks>
    <hyperlink ref="C1" r:id="rId1" xr:uid="{00000000-0004-0000-02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Hércules-KA-taxonomy (clean)</vt:lpstr>
      <vt:lpstr>Hércules-KA &amp; WoS-JCR (aligned)</vt:lpstr>
      <vt:lpstr>WoS-JCR</vt:lpstr>
      <vt:lpstr>Hércules-KA (alignments)</vt:lpstr>
      <vt:lpstr>Hércules-KA (draft-BIO-SW)</vt:lpstr>
      <vt:lpstr>BioProtocol</vt:lpstr>
      <vt:lpstr>SourceForge</vt:lpstr>
      <vt:lpstr>ASJC Scopus</vt:lpstr>
      <vt:lpstr>arXiv</vt:lpstr>
      <vt:lpstr>JEL</vt:lpstr>
      <vt:lpstr>MESH</vt:lpstr>
      <vt:lpstr>Dialnet</vt:lpstr>
      <vt:lpstr>WoS - tASCA</vt:lpstr>
      <vt:lpstr>WoS - Gen. Cat. &amp; Subj. Areas</vt:lpstr>
      <vt:lpstr>WoS - IPRA</vt:lpstr>
      <vt:lpstr>ASJC Health Sciences + MESH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Lange, Mary</dc:creator>
  <cp:keywords/>
  <dc:description/>
  <cp:lastModifiedBy>David Buján Carballal</cp:lastModifiedBy>
  <cp:revision/>
  <dcterms:created xsi:type="dcterms:W3CDTF">2006-12-01T18:02:21Z</dcterms:created>
  <dcterms:modified xsi:type="dcterms:W3CDTF">2021-11-17T09:35:21Z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660922</vt:lpwstr>
  </property>
  <property fmtid="{D5CDD505-2E9C-101B-9397-08002B2CF9AE}" pid="3" name="Jive_LatestFileFullName">
    <vt:lpwstr/>
  </property>
  <property fmtid="{D5CDD505-2E9C-101B-9397-08002B2CF9AE}" pid="4" name="Jive_LatestUserAccountName">
    <vt:lpwstr>0051285</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PrevVersionNumber">
    <vt:lpwstr/>
  </property>
  <property fmtid="{D5CDD505-2E9C-101B-9397-08002B2CF9AE}" pid="8" name="Offisync_UpdateToken">
    <vt:lpwstr>1</vt:lpwstr>
  </property>
  <property fmtid="{D5CDD505-2E9C-101B-9397-08002B2CF9AE}" pid="9" name="Jive_ModifiedButNotPublished">
    <vt:lpwstr/>
  </property>
  <property fmtid="{D5CDD505-2E9C-101B-9397-08002B2CF9AE}" pid="10" name="Jive_VersionGuid_v2.5">
    <vt:lpwstr/>
  </property>
  <property fmtid="{D5CDD505-2E9C-101B-9397-08002B2CF9AE}" pid="11" name="Jive_VersionGuid">
    <vt:lpwstr>20b7b2d1-055c-4416-94f4-c92e7bed3461</vt:lpwstr>
  </property>
</Properties>
</file>