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15"/>
  <workbookPr defaultThemeVersion="124226"/>
  <mc:AlternateContent xmlns:mc="http://schemas.openxmlformats.org/markup-compatibility/2006">
    <mc:Choice Requires="x15">
      <x15ac:absPath xmlns:x15ac="http://schemas.microsoft.com/office/spreadsheetml/2010/11/ac" url="https://riamlab-my.sharepoint.com/personal/estebansota_gnoss_com/Documents/Hércules ED/"/>
    </mc:Choice>
  </mc:AlternateContent>
  <xr:revisionPtr revIDLastSave="0" documentId="8_{ACC3942A-E16C-44BC-BBB7-296529983AB7}" xr6:coauthVersionLast="47" xr6:coauthVersionMax="47" xr10:uidLastSave="{00000000-0000-0000-0000-000000000000}"/>
  <bookViews>
    <workbookView xWindow="-108" yWindow="-108" windowWidth="23256" windowHeight="13176" firstSheet="1" activeTab="1" xr2:uid="{00000000-000D-0000-FFFF-FFFF00000000}"/>
  </bookViews>
  <sheets>
    <sheet name="Hércules-KA-taxonomy (clean)" sheetId="18" r:id="rId1"/>
    <sheet name="UNESCO (pending)" sheetId="24" r:id="rId2"/>
    <sheet name="CVN-FECYT (pending)" sheetId="25" r:id="rId3"/>
    <sheet name="UMU-CNAE (pending)" sheetId="26" r:id="rId4"/>
    <sheet name="UMU-ATEC (pending)" sheetId="27" r:id="rId5"/>
    <sheet name="Hércules-KA &amp; WoS-JCR (aligned)" sheetId="21" r:id="rId6"/>
    <sheet name="WoS-JCR" sheetId="22" r:id="rId7"/>
    <sheet name="Hércules-KA (alignments)" sheetId="17" r:id="rId8"/>
    <sheet name="Hércules-KA (draft-BIO-SW)" sheetId="16" r:id="rId9"/>
    <sheet name="BioProtocol" sheetId="19" r:id="rId10"/>
    <sheet name="SourceForge" sheetId="20" r:id="rId11"/>
    <sheet name="ASJC Scopus" sheetId="12" r:id="rId12"/>
    <sheet name="arXiv" sheetId="5" r:id="rId13"/>
    <sheet name="JEL" sheetId="9" r:id="rId14"/>
    <sheet name="MESH" sheetId="10" r:id="rId15"/>
    <sheet name="Dialnet" sheetId="6" r:id="rId16"/>
    <sheet name="WoS - tASCA" sheetId="3" r:id="rId17"/>
    <sheet name="WoS - Gen. Cat. &amp; Subj. Areas" sheetId="7" r:id="rId18"/>
    <sheet name="WoS - IPRA" sheetId="4" r:id="rId19"/>
    <sheet name="ASJC Health Sciences + MESH" sheetId="15" r:id="rId20"/>
  </sheets>
  <definedNames>
    <definedName name="_xlnm._FilterDatabase" localSheetId="12" hidden="1">arXiv!$A$1:$C$339</definedName>
    <definedName name="_xlnm._FilterDatabase" localSheetId="11" hidden="1">'ASJC Scopus'!$A$1:$D$335</definedName>
    <definedName name="_xlnm._FilterDatabase" localSheetId="0" hidden="1">'Hércules-KA-taxonomy (clean)'!$A$1:$P$800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 i="17" l="1"/>
  <c r="B2" i="20"/>
  <c r="B3" i="20"/>
  <c r="B4" i="20"/>
  <c r="B5" i="20"/>
  <c r="B6" i="20"/>
  <c r="B7" i="20"/>
  <c r="B8" i="20"/>
  <c r="B9" i="20"/>
  <c r="B10" i="20"/>
  <c r="B11" i="20"/>
  <c r="B12" i="20"/>
  <c r="B13" i="20"/>
  <c r="B14" i="20"/>
  <c r="B15" i="20"/>
  <c r="B16" i="20"/>
  <c r="B17" i="20"/>
  <c r="B18" i="20"/>
  <c r="B19" i="20"/>
  <c r="B20" i="20"/>
  <c r="B21" i="20"/>
  <c r="B1" i="20"/>
  <c r="G380" i="17"/>
  <c r="G379" i="17"/>
  <c r="G378" i="17"/>
  <c r="G372" i="17"/>
  <c r="G366" i="17"/>
  <c r="G363" i="17"/>
  <c r="G362" i="17"/>
  <c r="G351" i="17"/>
  <c r="G350" i="17"/>
  <c r="G349" i="17"/>
  <c r="G348" i="17"/>
  <c r="G347" i="17"/>
  <c r="G346" i="17"/>
  <c r="G345" i="17"/>
  <c r="G344" i="17"/>
  <c r="G343" i="17"/>
  <c r="G342" i="17"/>
  <c r="G341" i="17"/>
  <c r="G340" i="17"/>
  <c r="G339" i="17"/>
  <c r="G338" i="17"/>
  <c r="G335" i="17"/>
  <c r="G334" i="17"/>
  <c r="G332" i="17"/>
  <c r="G330" i="17"/>
  <c r="G329" i="17"/>
  <c r="G328" i="17"/>
  <c r="G327" i="17"/>
  <c r="G326" i="17"/>
  <c r="G323" i="17"/>
  <c r="G322" i="17"/>
  <c r="G320" i="17"/>
  <c r="G319" i="17"/>
  <c r="G318" i="17"/>
  <c r="G317" i="17"/>
  <c r="G316" i="17"/>
  <c r="G315" i="17"/>
  <c r="G314" i="17"/>
  <c r="G313" i="17"/>
  <c r="G309" i="17"/>
  <c r="G308" i="17"/>
  <c r="G307" i="17"/>
  <c r="G305" i="17"/>
  <c r="G304" i="17"/>
  <c r="G302" i="17"/>
  <c r="G301" i="17"/>
  <c r="G300" i="17"/>
  <c r="G299" i="17"/>
  <c r="G298" i="17"/>
  <c r="G297" i="17"/>
  <c r="G293" i="17"/>
  <c r="G292" i="17"/>
  <c r="G289" i="17"/>
  <c r="G288" i="17"/>
  <c r="G285" i="17"/>
  <c r="G284" i="17"/>
  <c r="G283" i="17"/>
  <c r="G282" i="17"/>
  <c r="G281" i="17"/>
  <c r="G280" i="17"/>
  <c r="G279" i="17"/>
  <c r="G278" i="17"/>
  <c r="G277" i="17"/>
  <c r="G276" i="17"/>
  <c r="G274" i="17"/>
  <c r="G266" i="17"/>
  <c r="G264" i="17"/>
  <c r="E386" i="17"/>
  <c r="E385" i="17"/>
  <c r="E384" i="17"/>
  <c r="E383" i="17"/>
  <c r="E382" i="17"/>
  <c r="E381" i="17"/>
  <c r="E377" i="17"/>
  <c r="E376" i="17"/>
  <c r="E375" i="17"/>
  <c r="E374" i="17"/>
  <c r="E373" i="17"/>
  <c r="E371" i="17"/>
  <c r="E370" i="17"/>
  <c r="E369" i="17"/>
  <c r="E368" i="17"/>
  <c r="E367" i="17"/>
  <c r="E365" i="17"/>
  <c r="E364" i="17"/>
  <c r="E361" i="17"/>
  <c r="E360" i="17"/>
  <c r="E359" i="17"/>
  <c r="E358" i="17"/>
  <c r="E357" i="17"/>
  <c r="E356" i="17"/>
  <c r="E355" i="17"/>
  <c r="E354" i="17"/>
  <c r="E337" i="17"/>
  <c r="E333" i="17"/>
  <c r="E331" i="17"/>
  <c r="E325" i="17"/>
  <c r="E324" i="17"/>
  <c r="E321" i="17"/>
  <c r="E312" i="17"/>
  <c r="E306" i="17"/>
  <c r="E303" i="17"/>
  <c r="E296" i="17"/>
  <c r="E291" i="17"/>
  <c r="E287" i="17"/>
  <c r="E275" i="17"/>
  <c r="E273" i="17"/>
  <c r="E268" i="17"/>
  <c r="E267" i="17"/>
  <c r="E265" i="17"/>
  <c r="E263" i="17"/>
  <c r="E260" i="17"/>
  <c r="E256" i="17"/>
  <c r="E539" i="17"/>
  <c r="E540" i="17"/>
  <c r="E541" i="17"/>
  <c r="E542" i="17"/>
  <c r="E543" i="17"/>
  <c r="E544" i="17"/>
  <c r="E545" i="17"/>
  <c r="E546" i="17"/>
  <c r="E538" i="17"/>
  <c r="E536" i="17"/>
  <c r="E537" i="17"/>
  <c r="E535" i="17"/>
  <c r="G473" i="17"/>
  <c r="G474" i="17"/>
  <c r="G475" i="17"/>
  <c r="G476" i="17"/>
  <c r="G477" i="17"/>
  <c r="G478" i="17"/>
  <c r="G479" i="17"/>
  <c r="G480" i="17"/>
  <c r="G481" i="17"/>
  <c r="G472" i="17"/>
  <c r="G252" i="17"/>
  <c r="G251" i="17"/>
  <c r="G250" i="17"/>
  <c r="G249" i="17"/>
  <c r="G246" i="17"/>
  <c r="G247" i="17"/>
  <c r="G248" i="17"/>
  <c r="G245" i="17"/>
  <c r="G243" i="17"/>
  <c r="G242" i="17"/>
  <c r="G241" i="17"/>
  <c r="G240" i="17"/>
  <c r="G239" i="17"/>
  <c r="G237" i="17"/>
  <c r="G236" i="17"/>
  <c r="G238" i="17"/>
  <c r="G235" i="17"/>
  <c r="G229" i="17"/>
  <c r="G230" i="17"/>
  <c r="G231" i="17"/>
  <c r="G232" i="17"/>
  <c r="G233" i="17"/>
  <c r="G228" i="17"/>
  <c r="G222" i="17"/>
  <c r="G223" i="17"/>
  <c r="G224" i="17"/>
  <c r="G225" i="17"/>
  <c r="G221" i="17"/>
  <c r="G220" i="17"/>
  <c r="G216" i="17"/>
  <c r="G215" i="17"/>
  <c r="G217" i="17"/>
  <c r="E212" i="17"/>
  <c r="E208" i="17"/>
  <c r="E207" i="17"/>
  <c r="E204" i="17"/>
  <c r="E202" i="17"/>
  <c r="E200" i="17"/>
  <c r="E196" i="17"/>
  <c r="E195" i="17"/>
  <c r="E197" i="17"/>
  <c r="E198" i="17"/>
  <c r="E199" i="17"/>
  <c r="E201" i="17"/>
  <c r="E203" i="17"/>
  <c r="E205" i="17"/>
  <c r="E206" i="17"/>
  <c r="E209" i="17"/>
  <c r="E210" i="17"/>
  <c r="E194" i="17"/>
  <c r="G192" i="17"/>
  <c r="G191" i="17"/>
  <c r="G190" i="17"/>
  <c r="G189" i="17"/>
  <c r="G188" i="17"/>
  <c r="G187" i="17"/>
  <c r="G186" i="17"/>
  <c r="G185" i="17"/>
  <c r="G184" i="17"/>
  <c r="G183" i="17"/>
  <c r="G182" i="17"/>
  <c r="G181" i="17"/>
  <c r="G180" i="17"/>
  <c r="G179" i="17"/>
  <c r="G178" i="17"/>
  <c r="E176" i="17"/>
  <c r="E175" i="17"/>
  <c r="E174" i="17"/>
  <c r="E172" i="17"/>
  <c r="E171" i="17"/>
  <c r="G170" i="17"/>
  <c r="G169" i="17"/>
  <c r="G168" i="17"/>
  <c r="G167" i="17"/>
  <c r="G166" i="17"/>
  <c r="G165" i="17"/>
  <c r="G164" i="17"/>
  <c r="E162" i="17"/>
  <c r="E161" i="17"/>
  <c r="G158" i="17"/>
  <c r="G157" i="17"/>
  <c r="G156" i="17"/>
  <c r="G154" i="17"/>
  <c r="G153" i="17"/>
  <c r="G152" i="17"/>
  <c r="G151" i="17"/>
  <c r="G150" i="17"/>
  <c r="E147" i="17"/>
  <c r="E115" i="17"/>
  <c r="G66" i="17"/>
  <c r="G60" i="17"/>
  <c r="G59" i="17"/>
  <c r="G58" i="17"/>
  <c r="G57" i="17"/>
  <c r="E55" i="17"/>
  <c r="E54" i="17"/>
  <c r="E53" i="17"/>
  <c r="E52" i="17"/>
  <c r="E51" i="17"/>
  <c r="E50" i="17"/>
  <c r="E48" i="17"/>
  <c r="E47" i="17"/>
  <c r="E46" i="17"/>
  <c r="G45" i="17"/>
  <c r="G44" i="17"/>
  <c r="G43" i="17"/>
  <c r="G42" i="17"/>
  <c r="G41" i="17"/>
  <c r="G40" i="17"/>
  <c r="G39" i="17"/>
  <c r="E21" i="17"/>
  <c r="E22" i="17"/>
  <c r="E23" i="17"/>
  <c r="E24" i="17"/>
  <c r="E25" i="17"/>
  <c r="E26" i="17"/>
  <c r="E27" i="17"/>
  <c r="E28" i="17"/>
  <c r="E29" i="17"/>
  <c r="E30" i="17"/>
  <c r="E31" i="17"/>
  <c r="E32" i="17"/>
  <c r="E33" i="17"/>
  <c r="G34" i="17"/>
  <c r="G35" i="17"/>
  <c r="G36" i="17"/>
  <c r="G37" i="17"/>
  <c r="E20" i="17"/>
  <c r="B338" i="5"/>
  <c r="A338" i="5"/>
  <c r="B336" i="5"/>
  <c r="A336" i="5"/>
  <c r="B334" i="5"/>
  <c r="A334" i="5"/>
  <c r="B332" i="5"/>
  <c r="A332" i="5"/>
  <c r="B330" i="5"/>
  <c r="A330" i="5"/>
  <c r="B328" i="5"/>
  <c r="A328" i="5"/>
  <c r="B325" i="5"/>
  <c r="A325" i="5"/>
  <c r="B323" i="5"/>
  <c r="A323" i="5"/>
  <c r="B321" i="5"/>
  <c r="A321" i="5"/>
  <c r="B319" i="5"/>
  <c r="A319" i="5"/>
  <c r="B317" i="5"/>
  <c r="A317" i="5"/>
  <c r="B315" i="5"/>
  <c r="A315" i="5"/>
  <c r="B313" i="5"/>
  <c r="A313" i="5"/>
  <c r="B311" i="5"/>
  <c r="A311" i="5"/>
  <c r="B309" i="5"/>
  <c r="A309" i="5"/>
  <c r="B306" i="5"/>
  <c r="A306" i="5"/>
  <c r="B304" i="5"/>
  <c r="A304" i="5"/>
  <c r="B302" i="5"/>
  <c r="A302" i="5"/>
  <c r="B300" i="5"/>
  <c r="A300" i="5"/>
  <c r="B298" i="5"/>
  <c r="A298" i="5"/>
  <c r="B296" i="5"/>
  <c r="A296" i="5"/>
  <c r="B294" i="5"/>
  <c r="A294" i="5"/>
  <c r="B292" i="5"/>
  <c r="A292" i="5"/>
  <c r="B290" i="5"/>
  <c r="A290" i="5"/>
  <c r="B288" i="5"/>
  <c r="A288" i="5"/>
  <c r="B286" i="5"/>
  <c r="A286" i="5"/>
  <c r="B285" i="5"/>
  <c r="B282" i="5"/>
  <c r="A282" i="5"/>
  <c r="B280" i="5"/>
  <c r="A280" i="5"/>
  <c r="B279" i="5"/>
  <c r="A279" i="5"/>
  <c r="B277" i="5"/>
  <c r="A277" i="5"/>
  <c r="B275" i="5"/>
  <c r="A275" i="5"/>
  <c r="B273" i="5"/>
  <c r="A273" i="5"/>
  <c r="B271" i="5"/>
  <c r="A271" i="5"/>
  <c r="B269" i="5"/>
  <c r="A269" i="5"/>
  <c r="B267" i="5"/>
  <c r="A267" i="5"/>
  <c r="B266" i="5"/>
  <c r="A266" i="5"/>
  <c r="B264" i="5"/>
  <c r="A264" i="5"/>
  <c r="B262" i="5"/>
  <c r="A262" i="5"/>
  <c r="B260" i="5"/>
  <c r="A260" i="5"/>
  <c r="B258" i="5"/>
  <c r="A258" i="5"/>
  <c r="B256" i="5"/>
  <c r="A256" i="5"/>
  <c r="B254" i="5"/>
  <c r="A254" i="5"/>
  <c r="B252" i="5"/>
  <c r="A252" i="5"/>
  <c r="B250" i="5"/>
  <c r="A250" i="5"/>
  <c r="B248" i="5"/>
  <c r="A248" i="5"/>
  <c r="B246" i="5"/>
  <c r="A246" i="5"/>
  <c r="B244" i="5"/>
  <c r="A244" i="5"/>
  <c r="B242" i="5"/>
  <c r="A242" i="5"/>
  <c r="B241" i="5"/>
  <c r="B240" i="5"/>
  <c r="A240" i="5"/>
  <c r="B239" i="5"/>
  <c r="B237" i="5"/>
  <c r="A237" i="5"/>
  <c r="B236" i="5"/>
  <c r="B233" i="5"/>
  <c r="A233" i="5"/>
  <c r="B231" i="5"/>
  <c r="A231" i="5"/>
  <c r="B229" i="5"/>
  <c r="A229" i="5"/>
  <c r="B227" i="5"/>
  <c r="A227" i="5"/>
  <c r="B225" i="5"/>
  <c r="A225" i="5"/>
  <c r="B224" i="5"/>
  <c r="B221" i="5"/>
  <c r="A221" i="5"/>
  <c r="B220" i="5"/>
  <c r="B217" i="5"/>
  <c r="A217" i="5"/>
  <c r="B216" i="5"/>
  <c r="B213" i="5"/>
  <c r="A213" i="5"/>
  <c r="B212" i="5"/>
  <c r="B209" i="5"/>
  <c r="A209" i="5"/>
  <c r="B208" i="5"/>
  <c r="B205" i="5"/>
  <c r="A205" i="5"/>
  <c r="B204" i="5"/>
  <c r="B201" i="5"/>
  <c r="A201" i="5"/>
  <c r="B200" i="5"/>
  <c r="B197" i="5"/>
  <c r="A197" i="5"/>
  <c r="B195" i="5"/>
  <c r="A195" i="5"/>
  <c r="B193" i="5"/>
  <c r="A193" i="5"/>
  <c r="B191" i="5"/>
  <c r="A191" i="5"/>
  <c r="B189" i="5"/>
  <c r="A189" i="5"/>
  <c r="B187" i="5"/>
  <c r="A187" i="5"/>
  <c r="B185" i="5"/>
  <c r="A185" i="5"/>
  <c r="B183" i="5"/>
  <c r="A183" i="5"/>
  <c r="B181" i="5"/>
  <c r="A181" i="5"/>
  <c r="B180" i="5"/>
  <c r="B177" i="5"/>
  <c r="A177" i="5"/>
  <c r="B175" i="5"/>
  <c r="A175" i="5"/>
  <c r="B173" i="5"/>
  <c r="A173" i="5"/>
  <c r="B171" i="5"/>
  <c r="A171" i="5"/>
  <c r="B169" i="5"/>
  <c r="A169" i="5"/>
  <c r="B167" i="5"/>
  <c r="A167" i="5"/>
  <c r="B166" i="5"/>
  <c r="B162" i="5"/>
  <c r="A162" i="5"/>
  <c r="B160" i="5"/>
  <c r="A160" i="5"/>
  <c r="B158" i="5"/>
  <c r="A158" i="5"/>
  <c r="B156" i="5"/>
  <c r="A156" i="5"/>
  <c r="B154" i="5"/>
  <c r="A154" i="5"/>
  <c r="B152" i="5"/>
  <c r="A152" i="5"/>
  <c r="B150" i="5"/>
  <c r="A150" i="5"/>
  <c r="B148" i="5"/>
  <c r="A148" i="5"/>
  <c r="B146" i="5"/>
  <c r="A146" i="5"/>
  <c r="B144" i="5"/>
  <c r="A144" i="5"/>
  <c r="B142" i="5"/>
  <c r="A142" i="5"/>
  <c r="B140" i="5"/>
  <c r="A140" i="5"/>
  <c r="B138" i="5"/>
  <c r="A138" i="5"/>
  <c r="B136" i="5"/>
  <c r="A136" i="5"/>
  <c r="B134" i="5"/>
  <c r="A134" i="5"/>
  <c r="B132" i="5"/>
  <c r="A132" i="5"/>
  <c r="B130" i="5"/>
  <c r="A130" i="5"/>
  <c r="B128" i="5"/>
  <c r="A128" i="5"/>
  <c r="B126" i="5"/>
  <c r="A126" i="5"/>
  <c r="B124" i="5"/>
  <c r="A124" i="5"/>
  <c r="B122" i="5"/>
  <c r="A122" i="5"/>
  <c r="B120" i="5"/>
  <c r="A120" i="5"/>
  <c r="B118" i="5"/>
  <c r="A118" i="5"/>
  <c r="B116" i="5"/>
  <c r="A116" i="5"/>
  <c r="B114" i="5"/>
  <c r="A114" i="5"/>
  <c r="B112" i="5"/>
  <c r="A112" i="5"/>
  <c r="B110" i="5"/>
  <c r="A110" i="5"/>
  <c r="B108" i="5"/>
  <c r="A108" i="5"/>
  <c r="B106" i="5"/>
  <c r="A106" i="5"/>
  <c r="B104" i="5"/>
  <c r="A104" i="5"/>
  <c r="B102" i="5"/>
  <c r="A102" i="5"/>
  <c r="B100" i="5"/>
  <c r="A100" i="5"/>
  <c r="B97" i="5"/>
  <c r="A97" i="5"/>
  <c r="B95" i="5"/>
  <c r="A95" i="5"/>
  <c r="B93" i="5"/>
  <c r="A93" i="5"/>
  <c r="B91" i="5"/>
  <c r="A91" i="5"/>
  <c r="B88" i="5"/>
  <c r="A88" i="5"/>
  <c r="B86" i="5"/>
  <c r="A86" i="5"/>
  <c r="B84" i="5"/>
  <c r="A84" i="5"/>
  <c r="B81" i="5"/>
  <c r="A81" i="5"/>
  <c r="B79" i="5"/>
  <c r="A79" i="5"/>
  <c r="B77" i="5"/>
  <c r="A77" i="5"/>
  <c r="B75" i="5"/>
  <c r="A75" i="5"/>
  <c r="B73" i="5"/>
  <c r="A73" i="5"/>
  <c r="B71" i="5"/>
  <c r="A71" i="5"/>
  <c r="B69" i="5"/>
  <c r="A69" i="5"/>
  <c r="B67" i="5"/>
  <c r="A67" i="5"/>
  <c r="B65" i="5"/>
  <c r="A65" i="5"/>
  <c r="B63" i="5"/>
  <c r="A63" i="5"/>
  <c r="B61" i="5"/>
  <c r="A61" i="5"/>
  <c r="B59" i="5"/>
  <c r="A59" i="5"/>
  <c r="B57" i="5"/>
  <c r="A57" i="5"/>
  <c r="B55" i="5"/>
  <c r="A55" i="5"/>
  <c r="B53" i="5"/>
  <c r="A53" i="5"/>
  <c r="B51" i="5"/>
  <c r="A51" i="5"/>
  <c r="B49" i="5"/>
  <c r="A49" i="5"/>
  <c r="B47" i="5"/>
  <c r="A47" i="5"/>
  <c r="B45" i="5"/>
  <c r="A45" i="5"/>
  <c r="B43" i="5"/>
  <c r="A43" i="5"/>
  <c r="B41" i="5"/>
  <c r="A41" i="5"/>
  <c r="B39" i="5"/>
  <c r="A39" i="5"/>
  <c r="B37" i="5"/>
  <c r="A37" i="5"/>
  <c r="B35" i="5"/>
  <c r="A35" i="5"/>
  <c r="B33" i="5"/>
  <c r="A33" i="5"/>
  <c r="B31" i="5"/>
  <c r="A31" i="5"/>
  <c r="B29" i="5"/>
  <c r="A29" i="5"/>
  <c r="B27" i="5"/>
  <c r="A27" i="5"/>
  <c r="B25" i="5"/>
  <c r="A25" i="5"/>
  <c r="B23" i="5"/>
  <c r="A23" i="5"/>
  <c r="B21" i="5"/>
  <c r="A21" i="5"/>
  <c r="B19" i="5"/>
  <c r="A19" i="5"/>
  <c r="B17" i="5"/>
  <c r="A17" i="5"/>
  <c r="B15" i="5"/>
  <c r="A15" i="5"/>
  <c r="B13" i="5"/>
  <c r="A13" i="5"/>
  <c r="B11" i="5"/>
  <c r="A11" i="5"/>
  <c r="B9" i="5"/>
  <c r="A9" i="5"/>
  <c r="B7" i="5"/>
  <c r="A7" i="5"/>
  <c r="B5" i="5"/>
  <c r="A5" i="5"/>
  <c r="A3" i="5"/>
  <c r="B3" i="5"/>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59" i="9"/>
  <c r="G460" i="9"/>
  <c r="G468" i="9"/>
  <c r="G475" i="9"/>
  <c r="G485" i="9"/>
  <c r="G459" i="9"/>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tc={D298102D-8188-411D-ADF9-25823893D571}</author>
  </authors>
  <commentList>
    <comment ref="F275" authorId="0" shapeId="0" xr:uid="{D298102D-8188-411D-ADF9-25823893D571}">
      <text>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tc={B3E321F6-DF28-4FB5-88C8-890A97FAB8C2}</author>
  </authors>
  <commentList>
    <comment ref="E254" authorId="0" shapeId="0" xr:uid="{B3E321F6-DF28-4FB5-88C8-890A97FAB8C2}">
      <text>
        <t>[Threaded comment]
Your version of Excel allows you to read this threaded comment; however, any edits to it will get removed if the file is opened in a newer version of Excel. Learn more: https://go.microsoft.com/fwlink/?linkid=870924
Comment:
    https://meshb.nlm.nih.gov/record/ui?ui=D007388
Esta categoría MESH tiene como hijas a algunas categorías que en la columna "Descriptor" estarían al mismo nivel, como Cardiology (H02.403.429.163). Diría que habría que alinearlas con MESH y hacerlas hijas de "Internal medicine"
Reply:
    Done</t>
      </text>
    </comment>
  </commentList>
</comments>
</file>

<file path=xl/sharedStrings.xml><?xml version="1.0" encoding="utf-8"?>
<sst xmlns="http://schemas.openxmlformats.org/spreadsheetml/2006/main" count="11177" uniqueCount="4387">
  <si>
    <t>Level 0</t>
  </si>
  <si>
    <t>Level 1</t>
  </si>
  <si>
    <t>Level 2</t>
  </si>
  <si>
    <t>Level 3</t>
  </si>
  <si>
    <t>ASJC Scopus Code</t>
  </si>
  <si>
    <t>arXiv Code</t>
  </si>
  <si>
    <t>MESH Code</t>
  </si>
  <si>
    <t>arXiv Code DUP</t>
  </si>
  <si>
    <t>Hércules</t>
  </si>
  <si>
    <t>SourceForge</t>
  </si>
  <si>
    <t>Bio-Protocols</t>
  </si>
  <si>
    <t>WoS-JCR code</t>
  </si>
  <si>
    <t>WoS-JCR descriptor</t>
  </si>
  <si>
    <t>UNESCO</t>
  </si>
  <si>
    <t>FECYT CVN</t>
  </si>
  <si>
    <t>UMU</t>
  </si>
  <si>
    <t>Multidisciplinary</t>
  </si>
  <si>
    <t>RO</t>
  </si>
  <si>
    <t>Multidisciplinary Sciences</t>
  </si>
  <si>
    <t>Physical Sciences</t>
  </si>
  <si>
    <t>Chemical Engineering</t>
  </si>
  <si>
    <t>General Chemical Engineering</t>
  </si>
  <si>
    <t>II</t>
  </si>
  <si>
    <t>Engineering, Chemical</t>
  </si>
  <si>
    <t>Chemical Engineering (miscellaneous)</t>
  </si>
  <si>
    <t>Bioengineering</t>
  </si>
  <si>
    <t>Catalysis</t>
  </si>
  <si>
    <t>Chemical Health and Safety</t>
  </si>
  <si>
    <t>Colloid and Surface Chemistry</t>
  </si>
  <si>
    <t>Filtration and Separation</t>
  </si>
  <si>
    <t>Fluid Flow and Transfer Processes</t>
  </si>
  <si>
    <t>Process Chemistry and Technology</t>
  </si>
  <si>
    <t>Engineering, Petroleum</t>
  </si>
  <si>
    <t>IP</t>
  </si>
  <si>
    <t>Chemistry</t>
  </si>
  <si>
    <t>General Chemistry</t>
  </si>
  <si>
    <t>DY</t>
  </si>
  <si>
    <t>Chemistry, Multidisciplinary</t>
  </si>
  <si>
    <t>Chemistry (miscellaneous)</t>
  </si>
  <si>
    <t>DW</t>
  </si>
  <si>
    <t>Chemistry, Applied</t>
  </si>
  <si>
    <t>Analytical Chemistry</t>
  </si>
  <si>
    <t>EA</t>
  </si>
  <si>
    <t>Chemistry, Analytical</t>
  </si>
  <si>
    <t>Electrochemistry</t>
  </si>
  <si>
    <t>HQ</t>
  </si>
  <si>
    <t>Inorganic Chemistry</t>
  </si>
  <si>
    <t>EC</t>
  </si>
  <si>
    <t>Chemistry, Inorganic &amp; Nuclear</t>
  </si>
  <si>
    <t>Organic Chemistry</t>
  </si>
  <si>
    <t>EE</t>
  </si>
  <si>
    <t>Chemistry, Organic</t>
  </si>
  <si>
    <t>Physical and Theoretical Chemistry</t>
  </si>
  <si>
    <t>EI</t>
  </si>
  <si>
    <t>Chemistry, Physical</t>
  </si>
  <si>
    <t>Spectroscopy</t>
  </si>
  <si>
    <t>XQ</t>
  </si>
  <si>
    <t>Computer Science</t>
  </si>
  <si>
    <t>General Computer Science</t>
  </si>
  <si>
    <t>cs.GL</t>
  </si>
  <si>
    <t>Operating Systems</t>
  </si>
  <si>
    <t>cs.OS</t>
  </si>
  <si>
    <t>Programming Languages</t>
  </si>
  <si>
    <t>cs.PL</t>
  </si>
  <si>
    <t>Data Structures and Algorithms</t>
  </si>
  <si>
    <t>cs.DS</t>
  </si>
  <si>
    <t>Databases</t>
  </si>
  <si>
    <t>cs.DB</t>
  </si>
  <si>
    <t>Software Engineering</t>
  </si>
  <si>
    <t>cs.SE</t>
  </si>
  <si>
    <t>EW</t>
  </si>
  <si>
    <t>Computer Science, Software Engineering</t>
  </si>
  <si>
    <t>Cryptography and Security</t>
  </si>
  <si>
    <t>cs.CR</t>
  </si>
  <si>
    <t>Performance</t>
  </si>
  <si>
    <t>cs.PF</t>
  </si>
  <si>
    <t>Multiagent Systems</t>
  </si>
  <si>
    <t>cs.MA</t>
  </si>
  <si>
    <t>Distributed, Parallel, and Cluster Computing</t>
  </si>
  <si>
    <t>cs.DC</t>
  </si>
  <si>
    <t>Emerging Technologies</t>
  </si>
  <si>
    <t>cs.ET</t>
  </si>
  <si>
    <t>Computer Networks and Communications</t>
  </si>
  <si>
    <t>cs.NI</t>
  </si>
  <si>
    <t>Computer Science (miscellaneous)</t>
  </si>
  <si>
    <t>cs.OH</t>
  </si>
  <si>
    <t>ER</t>
  </si>
  <si>
    <t>Computer Science, Cybernetics</t>
  </si>
  <si>
    <t>Artificial Intelligence</t>
  </si>
  <si>
    <t>cs.AI</t>
  </si>
  <si>
    <t>EP</t>
  </si>
  <si>
    <t>Computer Science, Artificial Intelligence</t>
  </si>
  <si>
    <t>Computation and Language</t>
  </si>
  <si>
    <t>cs.CL</t>
  </si>
  <si>
    <t>cmp-lg</t>
  </si>
  <si>
    <t>Formal Languages and Automata Theory</t>
  </si>
  <si>
    <t>cs.FL</t>
  </si>
  <si>
    <t>Machine Learning</t>
  </si>
  <si>
    <t>cs.LG</t>
  </si>
  <si>
    <t>Neural and Evolutionary Computing</t>
  </si>
  <si>
    <t>cs.NE</t>
  </si>
  <si>
    <t>Computational Theory and Mathematics</t>
  </si>
  <si>
    <t>EX</t>
  </si>
  <si>
    <t>Computer Science, Theory &amp; Methods</t>
  </si>
  <si>
    <t>Numerical Analysis</t>
  </si>
  <si>
    <t>cs.NA</t>
  </si>
  <si>
    <t>Discrete Mathematics</t>
  </si>
  <si>
    <t>cs.DM</t>
  </si>
  <si>
    <t>Logic in Computer Science</t>
  </si>
  <si>
    <t>cs.LO</t>
  </si>
  <si>
    <t>QL</t>
  </si>
  <si>
    <t>Logic</t>
  </si>
  <si>
    <t>Symbolic Computation</t>
  </si>
  <si>
    <t>cs.SC</t>
  </si>
  <si>
    <t>Computational Complexity</t>
  </si>
  <si>
    <t>cs.CC</t>
  </si>
  <si>
    <t>Computational Geometry</t>
  </si>
  <si>
    <t>cs.CG</t>
  </si>
  <si>
    <t>Computational Engineering, Finance, and Science</t>
  </si>
  <si>
    <t>cs.CE</t>
  </si>
  <si>
    <t>Computer Graphics and Computer-Aided Design</t>
  </si>
  <si>
    <t>cs.GR</t>
  </si>
  <si>
    <t>Multimedia</t>
  </si>
  <si>
    <t>cs.MM</t>
  </si>
  <si>
    <t>Sound</t>
  </si>
  <si>
    <t>cs.SD</t>
  </si>
  <si>
    <t>Computer Science Applications</t>
  </si>
  <si>
    <t>EV</t>
  </si>
  <si>
    <t>Computer Science, Interdisciplinary Applications</t>
  </si>
  <si>
    <t>Computer Science and Game Theory</t>
  </si>
  <si>
    <t>cs.GT</t>
  </si>
  <si>
    <t>Computer Vision and Pattern Recognition</t>
  </si>
  <si>
    <t>cs.CV</t>
  </si>
  <si>
    <t>Hardware and Architecture</t>
  </si>
  <si>
    <t>cs.AR</t>
  </si>
  <si>
    <t>ES</t>
  </si>
  <si>
    <t>Computer Science, Hardware &amp; Architecture</t>
  </si>
  <si>
    <t>Robotics</t>
  </si>
  <si>
    <t>cs.RO</t>
  </si>
  <si>
    <t>RB</t>
  </si>
  <si>
    <t>Human-Computer Interaction</t>
  </si>
  <si>
    <t>cs.HC</t>
  </si>
  <si>
    <t>Computers and Society</t>
  </si>
  <si>
    <t>cs.CY</t>
  </si>
  <si>
    <t>Information Systems</t>
  </si>
  <si>
    <t>ET</t>
  </si>
  <si>
    <t>Computer Science, Information Systems</t>
  </si>
  <si>
    <t>Information Retrieval</t>
  </si>
  <si>
    <t>cs.IR</t>
  </si>
  <si>
    <t>Information Theory</t>
  </si>
  <si>
    <t>cs.IT</t>
  </si>
  <si>
    <t>Social and Information Networks</t>
  </si>
  <si>
    <t>cs.SI</t>
  </si>
  <si>
    <t>Digital Libraries</t>
  </si>
  <si>
    <t>cs.DL</t>
  </si>
  <si>
    <t>NU</t>
  </si>
  <si>
    <t>Information Science &amp; Library Science</t>
  </si>
  <si>
    <t>Systems and Control</t>
  </si>
  <si>
    <t>cs.SY</t>
  </si>
  <si>
    <t>AC</t>
  </si>
  <si>
    <t>Automation &amp; Control Systems</t>
  </si>
  <si>
    <t>Signal Processing</t>
  </si>
  <si>
    <t>eess.SP</t>
  </si>
  <si>
    <t>Audio and Speech Processing</t>
  </si>
  <si>
    <t>eess.AS</t>
  </si>
  <si>
    <t>Image and Video Processing</t>
  </si>
  <si>
    <t>eess.IV</t>
  </si>
  <si>
    <t>Software</t>
  </si>
  <si>
    <t>Mathematical Software</t>
  </si>
  <si>
    <t>cs.MS</t>
  </si>
  <si>
    <t>Repositorio de código - Multimedia</t>
  </si>
  <si>
    <t>Repositorio de código - Desktop Environment</t>
  </si>
  <si>
    <t>Desktop Environment</t>
  </si>
  <si>
    <t>Repositorio de código - Social sciences</t>
  </si>
  <si>
    <t>Social sciences</t>
  </si>
  <si>
    <t>Repositorio de código - Mobile</t>
  </si>
  <si>
    <t>Mobile</t>
  </si>
  <si>
    <t>Repositorio de código - Sociology</t>
  </si>
  <si>
    <t>Sociology</t>
  </si>
  <si>
    <t>Repositorio de código - Blockchain</t>
  </si>
  <si>
    <t>Blockchain</t>
  </si>
  <si>
    <t>Repositorio de código - Scientific/Engineering</t>
  </si>
  <si>
    <t>Scientific/Engineering</t>
  </si>
  <si>
    <t>Repositorio de código - Software Development</t>
  </si>
  <si>
    <t>Software Development</t>
  </si>
  <si>
    <t>Repositorio de código - Internet</t>
  </si>
  <si>
    <t>Internet</t>
  </si>
  <si>
    <t>Repositorio de código - Formats and Protocols</t>
  </si>
  <si>
    <t>Formats and Protocols</t>
  </si>
  <si>
    <t>Repositorio de código - Religion and Philosophy</t>
  </si>
  <si>
    <t>Religion and Philosophy</t>
  </si>
  <si>
    <t>Repositorio de código - Database</t>
  </si>
  <si>
    <t>Database</t>
  </si>
  <si>
    <t>Repositorio de código - Security</t>
  </si>
  <si>
    <t>Security</t>
  </si>
  <si>
    <t>Repositorio de código - Communications</t>
  </si>
  <si>
    <t>Communications</t>
  </si>
  <si>
    <t>Repositorio de código - Games/Entertainment</t>
  </si>
  <si>
    <t>Games/Entertainment</t>
  </si>
  <si>
    <t>Repositorio de código - Office/Business</t>
  </si>
  <si>
    <t>Office/Business</t>
  </si>
  <si>
    <t>Repositorio de código - System</t>
  </si>
  <si>
    <t>System</t>
  </si>
  <si>
    <t>Repositorio de código - Education</t>
  </si>
  <si>
    <t>Education</t>
  </si>
  <si>
    <t>Repositorio de código - Terminals</t>
  </si>
  <si>
    <t>Terminals</t>
  </si>
  <si>
    <t>Repositorio de código - Text Editors</t>
  </si>
  <si>
    <t>Text Editors</t>
  </si>
  <si>
    <t>Repositorio de código - Printing</t>
  </si>
  <si>
    <t>Printing</t>
  </si>
  <si>
    <t>Earth and Planetary Sciences</t>
  </si>
  <si>
    <t>General Earth and Planetary Sciences</t>
  </si>
  <si>
    <t>LE</t>
  </si>
  <si>
    <t>Geosciences, Multidisciplinary</t>
  </si>
  <si>
    <t>Earth and Planetary Sciences (miscellaneous)</t>
  </si>
  <si>
    <t>Atmospheric Science</t>
  </si>
  <si>
    <t>QQ</t>
  </si>
  <si>
    <t>Meteorology &amp; Atmospheric Sciences</t>
  </si>
  <si>
    <t>Oceanography</t>
  </si>
  <si>
    <t>SI</t>
  </si>
  <si>
    <t>Computers in Earth Sciences</t>
  </si>
  <si>
    <t>Earth-Surface Processes</t>
  </si>
  <si>
    <t>Economic Geology</t>
  </si>
  <si>
    <t>Geochemistry and Petrology</t>
  </si>
  <si>
    <t>Geology</t>
  </si>
  <si>
    <t>KY</t>
  </si>
  <si>
    <t>Geophysics</t>
  </si>
  <si>
    <t>KV</t>
  </si>
  <si>
    <t>Geography, Physical</t>
  </si>
  <si>
    <t>Geotechnical Engineering and Engineering Geology</t>
  </si>
  <si>
    <t>IX</t>
  </si>
  <si>
    <t>Engineering, Geological</t>
  </si>
  <si>
    <t>Paleontology</t>
  </si>
  <si>
    <t>TE</t>
  </si>
  <si>
    <t>Space and Planetary Science</t>
  </si>
  <si>
    <t>Stratigraphy</t>
  </si>
  <si>
    <t>Mineralogy</t>
  </si>
  <si>
    <t>RE</t>
  </si>
  <si>
    <t>Energy</t>
  </si>
  <si>
    <t>General Energy</t>
  </si>
  <si>
    <t>Energy (miscellaneous)</t>
  </si>
  <si>
    <t>Energy Engineering and Power Technology</t>
  </si>
  <si>
    <t>Fuel Technology</t>
  </si>
  <si>
    <t>ID</t>
  </si>
  <si>
    <t>Energy &amp; Fuels</t>
  </si>
  <si>
    <t>Nuclear Energy and Engineering</t>
  </si>
  <si>
    <t>RY</t>
  </si>
  <si>
    <t>Nuclear Science &amp; Technology</t>
  </si>
  <si>
    <t>Renewable Energy, Sustainability and the Environment</t>
  </si>
  <si>
    <t>Engineering</t>
  </si>
  <si>
    <t>General Engineering</t>
  </si>
  <si>
    <t>Engineering (miscellaneous)</t>
  </si>
  <si>
    <t>IF</t>
  </si>
  <si>
    <t>Engineering, Multidisciplinary</t>
  </si>
  <si>
    <t>Aerospace Engineering</t>
  </si>
  <si>
    <t>AI</t>
  </si>
  <si>
    <t>Engineering, Aerospace</t>
  </si>
  <si>
    <t>Automotive Engineering</t>
  </si>
  <si>
    <t>Biomedical Engineering</t>
  </si>
  <si>
    <t>IG</t>
  </si>
  <si>
    <t>Engineering, Biomedical</t>
  </si>
  <si>
    <t>Civil and Structural Engineering</t>
  </si>
  <si>
    <t>IM</t>
  </si>
  <si>
    <t>Engineering, Civil</t>
  </si>
  <si>
    <t>Computational Mechanics</t>
  </si>
  <si>
    <t>Control and Systems Engineering</t>
  </si>
  <si>
    <t>eess.SY</t>
  </si>
  <si>
    <t>Electrical and Electronic Engineering</t>
  </si>
  <si>
    <t>IQ</t>
  </si>
  <si>
    <t>Engineering, Electrical &amp; Electronic</t>
  </si>
  <si>
    <t>Industrial and Manufacturing Engineering</t>
  </si>
  <si>
    <t>IJ - IK</t>
  </si>
  <si>
    <t>Engineering, Industrial - Engineering, Manufacturing</t>
  </si>
  <si>
    <t>Mechanical Engineering</t>
  </si>
  <si>
    <t>IU</t>
  </si>
  <si>
    <t>Engineering, Mechanical</t>
  </si>
  <si>
    <t>Mechanics of Materials</t>
  </si>
  <si>
    <t>PU</t>
  </si>
  <si>
    <t>Mechanics</t>
  </si>
  <si>
    <t>Ocean Engineering</t>
  </si>
  <si>
    <t>IO</t>
  </si>
  <si>
    <t>Engineering, Ocean</t>
  </si>
  <si>
    <t>Safety, Risk, Reliability and Quality</t>
  </si>
  <si>
    <t>Media Technology</t>
  </si>
  <si>
    <t>UE</t>
  </si>
  <si>
    <t>Imaging Science &amp; Photographic Technology</t>
  </si>
  <si>
    <t>Building and Construction</t>
  </si>
  <si>
    <t>FA</t>
  </si>
  <si>
    <t>Construction &amp; Building Technology</t>
  </si>
  <si>
    <t>Architecture</t>
  </si>
  <si>
    <t>BK</t>
  </si>
  <si>
    <t>Metallurgy &amp; Metallurgical Engineering</t>
  </si>
  <si>
    <t>PZ</t>
  </si>
  <si>
    <t>Engineering, Marine</t>
  </si>
  <si>
    <t>IL</t>
  </si>
  <si>
    <t>Microscopy</t>
  </si>
  <si>
    <t>RA</t>
  </si>
  <si>
    <t>Mining &amp; Mineral Processing</t>
  </si>
  <si>
    <t>ZQ</t>
  </si>
  <si>
    <t>Instruments &amp; Instrumentation</t>
  </si>
  <si>
    <t>OA</t>
  </si>
  <si>
    <t>Telecommunications</t>
  </si>
  <si>
    <t>YE</t>
  </si>
  <si>
    <t>Remote Sensing</t>
  </si>
  <si>
    <t>SR</t>
  </si>
  <si>
    <t>Transportation Science &amp; Technology</t>
  </si>
  <si>
    <t>YR</t>
  </si>
  <si>
    <t>Environmental Science</t>
  </si>
  <si>
    <t>General Environmental Science</t>
  </si>
  <si>
    <t>Environmental_science</t>
  </si>
  <si>
    <t>JA</t>
  </si>
  <si>
    <t>Environmental Sciences</t>
  </si>
  <si>
    <t>Environmental Science (miscellaneous)</t>
  </si>
  <si>
    <t>JB</t>
  </si>
  <si>
    <t>Environmental Studies</t>
  </si>
  <si>
    <t>Ecological Modeling</t>
  </si>
  <si>
    <t>Ecology</t>
  </si>
  <si>
    <t>GU</t>
  </si>
  <si>
    <t>Environmental Chemistry</t>
  </si>
  <si>
    <t>Environmental Engineering</t>
  </si>
  <si>
    <t>IH</t>
  </si>
  <si>
    <t>Engineering, Environmental</t>
  </si>
  <si>
    <t>Global and Planetary Change</t>
  </si>
  <si>
    <t>Health, Toxicology and Mutagenesis</t>
  </si>
  <si>
    <t>Management, Monitoring, Policy and Law</t>
  </si>
  <si>
    <t>Nature and Landscape Conservation</t>
  </si>
  <si>
    <t>BD</t>
  </si>
  <si>
    <t>Biodiversity Conservation</t>
  </si>
  <si>
    <t>Pollution</t>
  </si>
  <si>
    <t>Waste Management and Disposal</t>
  </si>
  <si>
    <t>Water Science and Technology</t>
  </si>
  <si>
    <t>ZR</t>
  </si>
  <si>
    <t>Water Resources</t>
  </si>
  <si>
    <t>Limnology</t>
  </si>
  <si>
    <t>OU</t>
  </si>
  <si>
    <t>GREEN &amp; SUSTAINABLE SCIENCE &amp; TECHNOLOGY</t>
  </si>
  <si>
    <t>¿?</t>
  </si>
  <si>
    <t>Materials Science</t>
  </si>
  <si>
    <t>General Materials Science</t>
  </si>
  <si>
    <t>Materials Science (miscellaneous)</t>
  </si>
  <si>
    <t>PM</t>
  </si>
  <si>
    <t>Materials Science, Multidisciplinary</t>
  </si>
  <si>
    <t>Biomaterials</t>
  </si>
  <si>
    <t>QE</t>
  </si>
  <si>
    <t>Materials Science, Biomaterials</t>
  </si>
  <si>
    <t>Ceramics and Composites</t>
  </si>
  <si>
    <t>PK - QH</t>
  </si>
  <si>
    <t>Materials Science, Ceramics - Materials Science, Composites</t>
  </si>
  <si>
    <t>Electronic, Optical and Magnetic Materials</t>
  </si>
  <si>
    <t>Materials Chemistry</t>
  </si>
  <si>
    <t>Metals and Alloys</t>
  </si>
  <si>
    <t>Polymers and Plastics</t>
  </si>
  <si>
    <t>UY</t>
  </si>
  <si>
    <t>Polymer Science</t>
  </si>
  <si>
    <t>Surfaces, Coatings and Films</t>
  </si>
  <si>
    <t>QG</t>
  </si>
  <si>
    <t>Materials Science, Coatings &amp; Films</t>
  </si>
  <si>
    <t>Materials Science, Characterization &amp; Testing</t>
  </si>
  <si>
    <t>QF</t>
  </si>
  <si>
    <t>Materials Science, Paper &amp; Wood</t>
  </si>
  <si>
    <t>PJ</t>
  </si>
  <si>
    <t>Materials Science, Textiles</t>
  </si>
  <si>
    <t>QJ</t>
  </si>
  <si>
    <t>Crystallography</t>
  </si>
  <si>
    <t>FI</t>
  </si>
  <si>
    <t>Mathematics</t>
  </si>
  <si>
    <t>General Mathematics</t>
  </si>
  <si>
    <t>math.GM</t>
  </si>
  <si>
    <t>PQ</t>
  </si>
  <si>
    <t>Mathematics (miscellaneous)</t>
  </si>
  <si>
    <t>PO</t>
  </si>
  <si>
    <t>Mathematics, Interdisciplinary Applications</t>
  </si>
  <si>
    <t>Algebra and Number Theory</t>
  </si>
  <si>
    <t>Number Theory</t>
  </si>
  <si>
    <t>math.NT</t>
  </si>
  <si>
    <t>Operator Algebras</t>
  </si>
  <si>
    <t>math.OA</t>
  </si>
  <si>
    <t>Commutative Algebra</t>
  </si>
  <si>
    <t>math.AC</t>
  </si>
  <si>
    <t>Quantum Algebra</t>
  </si>
  <si>
    <t>math.QA</t>
  </si>
  <si>
    <t>q-alg</t>
  </si>
  <si>
    <t>Rings and Algebras</t>
  </si>
  <si>
    <t>math.RA</t>
  </si>
  <si>
    <t>Analysis</t>
  </si>
  <si>
    <t>Classical Analysis and ODEs</t>
  </si>
  <si>
    <t>math.CA</t>
  </si>
  <si>
    <t>Analysis of PDEs</t>
  </si>
  <si>
    <t>math.AP</t>
  </si>
  <si>
    <t>Functional Analysis</t>
  </si>
  <si>
    <t>math.FA</t>
  </si>
  <si>
    <t>funct-an</t>
  </si>
  <si>
    <t>Applied Mathematics</t>
  </si>
  <si>
    <t>PN</t>
  </si>
  <si>
    <t>Mathematics, Applied</t>
  </si>
  <si>
    <t>Computational Mathematics</t>
  </si>
  <si>
    <t>Control and Optimization</t>
  </si>
  <si>
    <t>math.OC</t>
  </si>
  <si>
    <t>Discrete Mathematics and Combinatorics</t>
  </si>
  <si>
    <t>math.CO</t>
  </si>
  <si>
    <t>Geometry and Topology</t>
  </si>
  <si>
    <t>Algebraic Geometry</t>
  </si>
  <si>
    <t>math.AG</t>
  </si>
  <si>
    <t>alg-geom</t>
  </si>
  <si>
    <t>Metric Geometry</t>
  </si>
  <si>
    <t>math.MG</t>
  </si>
  <si>
    <t>Differential Geometry</t>
  </si>
  <si>
    <t>math.DG</t>
  </si>
  <si>
    <t>dg-ga</t>
  </si>
  <si>
    <t>Symplectic Geometry</t>
  </si>
  <si>
    <t>math.SG</t>
  </si>
  <si>
    <t>General Topology</t>
  </si>
  <si>
    <t>math.GN</t>
  </si>
  <si>
    <t>Algebraic Topology</t>
  </si>
  <si>
    <t>math.AT</t>
  </si>
  <si>
    <t>Geometric Topology</t>
  </si>
  <si>
    <t>math.GT</t>
  </si>
  <si>
    <t>math.LO</t>
  </si>
  <si>
    <t>Mathematical Physics</t>
  </si>
  <si>
    <t>math.MP</t>
  </si>
  <si>
    <t>math-ph</t>
  </si>
  <si>
    <t>UR</t>
  </si>
  <si>
    <t>Physics, Mathematical</t>
  </si>
  <si>
    <t>Modeling and Simulation</t>
  </si>
  <si>
    <t>Complex Variables</t>
  </si>
  <si>
    <t>math.CV</t>
  </si>
  <si>
    <t>Dynamical Systems</t>
  </si>
  <si>
    <t>math.DS</t>
  </si>
  <si>
    <t>math.NA</t>
  </si>
  <si>
    <t>Statistics and Probability</t>
  </si>
  <si>
    <t>XY</t>
  </si>
  <si>
    <t>Statistics &amp; Probability</t>
  </si>
  <si>
    <t>Statistics Theory</t>
  </si>
  <si>
    <t>math.ST</t>
  </si>
  <si>
    <t>Probability</t>
  </si>
  <si>
    <t>math.PR</t>
  </si>
  <si>
    <t>History and Overview</t>
  </si>
  <si>
    <t>math.HO</t>
  </si>
  <si>
    <t>math.IT</t>
  </si>
  <si>
    <t>K-Theory and Homology</t>
  </si>
  <si>
    <t>math.KT</t>
  </si>
  <si>
    <t>Category Theory</t>
  </si>
  <si>
    <t>math.CT</t>
  </si>
  <si>
    <t>Representation Theory</t>
  </si>
  <si>
    <t>math.RT</t>
  </si>
  <si>
    <t>Group Theory</t>
  </si>
  <si>
    <t>math.GR</t>
  </si>
  <si>
    <t>Spectral Theory</t>
  </si>
  <si>
    <t>math.SP</t>
  </si>
  <si>
    <t>Applications</t>
  </si>
  <si>
    <t>stat.AP</t>
  </si>
  <si>
    <t>Computation</t>
  </si>
  <si>
    <t>stat.CO</t>
  </si>
  <si>
    <t>Methodology</t>
  </si>
  <si>
    <t>stat.ME</t>
  </si>
  <si>
    <t>stat.ML</t>
  </si>
  <si>
    <t>Other Statistics</t>
  </si>
  <si>
    <t>stat.OT</t>
  </si>
  <si>
    <t>stat.TH</t>
  </si>
  <si>
    <t>Theoretical Computer Science</t>
  </si>
  <si>
    <t>Physics and Astronomy</t>
  </si>
  <si>
    <t>General Physics and Astronomy</t>
  </si>
  <si>
    <t>physics.gen-ph</t>
  </si>
  <si>
    <t>Classical Physics</t>
  </si>
  <si>
    <t>physics.class-ph</t>
  </si>
  <si>
    <t>History and Philosophy of Physics</t>
  </si>
  <si>
    <t>physics.hist-ph</t>
  </si>
  <si>
    <t>Accelerator Physics</t>
  </si>
  <si>
    <t>physics.acc-ph</t>
  </si>
  <si>
    <t>acc-phys</t>
  </si>
  <si>
    <t>Applied Physics</t>
  </si>
  <si>
    <t>physics.app-ph</t>
  </si>
  <si>
    <t>UB</t>
  </si>
  <si>
    <t>Physics, Applied</t>
  </si>
  <si>
    <t>Biological Physics</t>
  </si>
  <si>
    <t>physics.bio-ph</t>
  </si>
  <si>
    <t>Chemical Physics</t>
  </si>
  <si>
    <t>physics.chem-ph</t>
  </si>
  <si>
    <t>chem-ph</t>
  </si>
  <si>
    <t>Atmospheric and Oceanic Physics</t>
  </si>
  <si>
    <t>physics.ao-ph </t>
  </si>
  <si>
    <t>ao-sci</t>
  </si>
  <si>
    <t>Space Physics</t>
  </si>
  <si>
    <t>physics.space-ph</t>
  </si>
  <si>
    <t>physics.geo-ph</t>
  </si>
  <si>
    <t>Computational Physics</t>
  </si>
  <si>
    <t>physics.comp-ph</t>
  </si>
  <si>
    <t>QUANTUM SCIENCE &amp; TECHNOLOGY</t>
  </si>
  <si>
    <t>Physics Education</t>
  </si>
  <si>
    <t>physics.ed-ph </t>
  </si>
  <si>
    <t>Medical Physics</t>
  </si>
  <si>
    <t>physics.med-ph</t>
  </si>
  <si>
    <t>Plasma Physics</t>
  </si>
  <si>
    <t>physics.plasm-ph</t>
  </si>
  <si>
    <t>plasm-ph</t>
  </si>
  <si>
    <t>UF</t>
  </si>
  <si>
    <t>Physics, Fluids &amp; Plasmas</t>
  </si>
  <si>
    <t>Fluid Dynamics</t>
  </si>
  <si>
    <t>physics.flu-dyn</t>
  </si>
  <si>
    <t>Popular Physics</t>
  </si>
  <si>
    <t>physics.pop-ph</t>
  </si>
  <si>
    <t>Physics and Society</t>
  </si>
  <si>
    <t>physics.soc-ph</t>
  </si>
  <si>
    <t>Acoustics and Ultrasonics</t>
  </si>
  <si>
    <t>AA</t>
  </si>
  <si>
    <t>Acoustics</t>
  </si>
  <si>
    <t>Instrumentation and Detectors</t>
  </si>
  <si>
    <t>physics.ins-det</t>
  </si>
  <si>
    <t>Surfaces and Interfaces</t>
  </si>
  <si>
    <t>Atomic and Molecular Physics, and Optics</t>
  </si>
  <si>
    <t>Atomic and Molecular Clusters</t>
  </si>
  <si>
    <t>physics.atm-clus</t>
  </si>
  <si>
    <t>UH</t>
  </si>
  <si>
    <t>Physics, Atomic, Molecular &amp; Chemical</t>
  </si>
  <si>
    <t>Atomic Physics</t>
  </si>
  <si>
    <t>physics.atom-ph</t>
  </si>
  <si>
    <t>atom-ph</t>
  </si>
  <si>
    <t>UP</t>
  </si>
  <si>
    <t>Physics, Particles &amp; Fields</t>
  </si>
  <si>
    <t>Optics</t>
  </si>
  <si>
    <t>physics.optics</t>
  </si>
  <si>
    <t>SY</t>
  </si>
  <si>
    <t>Radiation</t>
  </si>
  <si>
    <t>Statistical and Nonlinear Physics</t>
  </si>
  <si>
    <t>Data Analysis, Statistics and Probability</t>
  </si>
  <si>
    <t>physics.data-an</t>
  </si>
  <si>
    <t>bayes-an</t>
  </si>
  <si>
    <t>Adaptation and Self-Organizing Systems</t>
  </si>
  <si>
    <t>nlin.AO</t>
  </si>
  <si>
    <t>adap-org</t>
  </si>
  <si>
    <t>Chaotic Dynamics</t>
  </si>
  <si>
    <t>nlin.CD</t>
  </si>
  <si>
    <t>chao-dyn</t>
  </si>
  <si>
    <t>Cellular Automata and Lattice Gases</t>
  </si>
  <si>
    <t>nlin.CG</t>
  </si>
  <si>
    <t>comp-gas</t>
  </si>
  <si>
    <t>Pattern Formation and Solitons</t>
  </si>
  <si>
    <t>nlin.PS</t>
  </si>
  <si>
    <t>patt-sol</t>
  </si>
  <si>
    <t>Exactly Solvable and Integrable Systems</t>
  </si>
  <si>
    <t>nlin.SI</t>
  </si>
  <si>
    <t>solv-int</t>
  </si>
  <si>
    <t>Physics and Astronomy (miscellaneous)</t>
  </si>
  <si>
    <t>UI</t>
  </si>
  <si>
    <t>Physics, Multidisciplinary</t>
  </si>
  <si>
    <t>Astronomy and Astrophysics</t>
  </si>
  <si>
    <t>astro-ph</t>
  </si>
  <si>
    <t>BU</t>
  </si>
  <si>
    <t>Astronomy &amp; Astrophysics</t>
  </si>
  <si>
    <t>Cosmology and Nongalactic Astrophysics</t>
  </si>
  <si>
    <t>astro-ph.CO</t>
  </si>
  <si>
    <t>Earth and Planetary Astrophysics</t>
  </si>
  <si>
    <t>astro-ph.EP</t>
  </si>
  <si>
    <t>Astrophysics of Galaxies</t>
  </si>
  <si>
    <t>astro-ph.GA</t>
  </si>
  <si>
    <t>High Energy Astrophysical Phenomena</t>
  </si>
  <si>
    <t>astro-ph.HE</t>
  </si>
  <si>
    <t>Instrumentation and Methods for Astrophysics</t>
  </si>
  <si>
    <t>astro-ph.IM</t>
  </si>
  <si>
    <t>Solar and Stellar Astrophysics</t>
  </si>
  <si>
    <t>astro-ph.SR</t>
  </si>
  <si>
    <t>Condensed Matter Physics</t>
  </si>
  <si>
    <t>cond-mat</t>
  </si>
  <si>
    <t>UK</t>
  </si>
  <si>
    <t>Physics, Condensed Matter</t>
  </si>
  <si>
    <t>Disordered Systems and Neural Networks</t>
  </si>
  <si>
    <t>cond-mat.dis-nn</t>
  </si>
  <si>
    <t>Mesoscale and Nanoscale Physics</t>
  </si>
  <si>
    <t>cond-mat.mes-hall</t>
  </si>
  <si>
    <t>cond-mat.mtrl-sci</t>
  </si>
  <si>
    <t>mtrl-th</t>
  </si>
  <si>
    <t>Other Condensed Matter</t>
  </si>
  <si>
    <t>cond-mat.other</t>
  </si>
  <si>
    <t>Quantum Gases</t>
  </si>
  <si>
    <t>cond-mat.quant-gas</t>
  </si>
  <si>
    <t>Soft Condensed Matter</t>
  </si>
  <si>
    <t>cond-mat.soft</t>
  </si>
  <si>
    <t>Statistical Mechanics</t>
  </si>
  <si>
    <t>cond-mat.stat-mech</t>
  </si>
  <si>
    <t>Strongly Correlated Electrons</t>
  </si>
  <si>
    <t>cond-mat.str-el</t>
  </si>
  <si>
    <t>Superconductivity</t>
  </si>
  <si>
    <t>cond-mat.supr-con</t>
  </si>
  <si>
    <t>supr-con</t>
  </si>
  <si>
    <t>Nuclear and High Energy Physics</t>
  </si>
  <si>
    <t>UN</t>
  </si>
  <si>
    <t>Physics, Nuclear</t>
  </si>
  <si>
    <t>High Energy Physics - Experiment</t>
  </si>
  <si>
    <t>hep-ex</t>
  </si>
  <si>
    <t>High Energy Physics - Lattice</t>
  </si>
  <si>
    <t>hep-lat</t>
  </si>
  <si>
    <t>High Energy Physics - Phenomenology</t>
  </si>
  <si>
    <t>hep-ph</t>
  </si>
  <si>
    <t>High Energy Physics - Theory</t>
  </si>
  <si>
    <t>hep-th</t>
  </si>
  <si>
    <t>Nuclear Experiment</t>
  </si>
  <si>
    <t>nucl-ex</t>
  </si>
  <si>
    <t>Nuclear Theory</t>
  </si>
  <si>
    <t>nucl-th</t>
  </si>
  <si>
    <t>General Relativity and Quantum Cosmology</t>
  </si>
  <si>
    <t>gr-qc</t>
  </si>
  <si>
    <t>Quantum Physics</t>
  </si>
  <si>
    <t>quant-ph</t>
  </si>
  <si>
    <t>Nanoscience &amp; Nanotechnology</t>
  </si>
  <si>
    <t>NS</t>
  </si>
  <si>
    <t>Thermodynamics</t>
  </si>
  <si>
    <t>DT</t>
  </si>
  <si>
    <t>Health Sciences</t>
  </si>
  <si>
    <t>Medicine</t>
  </si>
  <si>
    <t>General Medicine</t>
  </si>
  <si>
    <t>PY</t>
  </si>
  <si>
    <t>Medicine, General &amp; Internal</t>
  </si>
  <si>
    <t>Medicine (miscellaneous)</t>
  </si>
  <si>
    <t>Anatomy</t>
  </si>
  <si>
    <t>AY</t>
  </si>
  <si>
    <t>Anatomy &amp; Morphology</t>
  </si>
  <si>
    <t>Anesthesiology</t>
  </si>
  <si>
    <t>H02.403.066</t>
  </si>
  <si>
    <t>BA</t>
  </si>
  <si>
    <t>Biochemistry (medical)</t>
  </si>
  <si>
    <t>Critical Care and Intensive Care Medicine</t>
  </si>
  <si>
    <t>DS</t>
  </si>
  <si>
    <t>Critical Care Medicine</t>
  </si>
  <si>
    <t>Complementary and Alternative Medicine</t>
  </si>
  <si>
    <t>OI</t>
  </si>
  <si>
    <t>Integrative &amp; Complementary Medicine</t>
  </si>
  <si>
    <t>Dermatology</t>
  </si>
  <si>
    <t>H02.403.225</t>
  </si>
  <si>
    <t>GA</t>
  </si>
  <si>
    <t>Drug Guides</t>
  </si>
  <si>
    <t>Embryology</t>
  </si>
  <si>
    <t>Emergency Medicine</t>
  </si>
  <si>
    <t>H02.403.250</t>
  </si>
  <si>
    <t>FF</t>
  </si>
  <si>
    <t>Pediatric Emergency Medicine</t>
  </si>
  <si>
    <t>H02.403.250.500</t>
  </si>
  <si>
    <t xml:space="preserve">General Practice </t>
  </si>
  <si>
    <t>H02.403.340</t>
  </si>
  <si>
    <t>Family Practice</t>
  </si>
  <si>
    <t>H02.403.340.500</t>
  </si>
  <si>
    <t>Genetics, Medical</t>
  </si>
  <si>
    <t>H02.403.350</t>
  </si>
  <si>
    <t>Geriatrics</t>
  </si>
  <si>
    <t>H02.403.355</t>
  </si>
  <si>
    <t>LI</t>
  </si>
  <si>
    <t>Geriatrics &amp; Gerontology</t>
  </si>
  <si>
    <t>Health Informatics</t>
  </si>
  <si>
    <t>PT</t>
  </si>
  <si>
    <t>Medical Informatics</t>
  </si>
  <si>
    <t>Health Policy</t>
  </si>
  <si>
    <t>LQ</t>
  </si>
  <si>
    <t>Health Policy &amp; Services</t>
  </si>
  <si>
    <t>Hepatology</t>
  </si>
  <si>
    <t>KI</t>
  </si>
  <si>
    <t>Gastroenterology &amp; Hepatology</t>
  </si>
  <si>
    <t>Histology</t>
  </si>
  <si>
    <t>Allergy and Immunology</t>
  </si>
  <si>
    <t>H02.403.044</t>
  </si>
  <si>
    <t>AQ - NI</t>
  </si>
  <si>
    <t>Allergy - Immunology</t>
  </si>
  <si>
    <t>Immunochemistry</t>
  </si>
  <si>
    <t>H02.403.044.500</t>
  </si>
  <si>
    <t>Internal Medicine</t>
  </si>
  <si>
    <t>H02.403.429</t>
  </si>
  <si>
    <t>Cardiology</t>
  </si>
  <si>
    <t>H02.403.429.163</t>
  </si>
  <si>
    <t>DQ</t>
  </si>
  <si>
    <t>Cardiac &amp; Cardiovascular Systems</t>
  </si>
  <si>
    <t>Endocrinology</t>
  </si>
  <si>
    <t>H02.403.429.323</t>
  </si>
  <si>
    <t>IA</t>
  </si>
  <si>
    <t>Endocrinology &amp; Metabolism</t>
  </si>
  <si>
    <t>Gastroenterology</t>
  </si>
  <si>
    <t>H02.403.429.405</t>
  </si>
  <si>
    <t>Hematology</t>
  </si>
  <si>
    <t>H02.403.429.445</t>
  </si>
  <si>
    <t>MA</t>
  </si>
  <si>
    <t>Infectious Disease Medicine</t>
  </si>
  <si>
    <t>H02.403.429.480</t>
  </si>
  <si>
    <t>NN</t>
  </si>
  <si>
    <t>Infectious Diseases</t>
  </si>
  <si>
    <t>Medical Oncology</t>
  </si>
  <si>
    <t>H02.403.429.515</t>
  </si>
  <si>
    <t>DM</t>
  </si>
  <si>
    <t>Oncology</t>
  </si>
  <si>
    <t>Nephrology</t>
  </si>
  <si>
    <t>H02.403.429.580</t>
  </si>
  <si>
    <t>ZA</t>
  </si>
  <si>
    <t>Urology &amp; Nephrology</t>
  </si>
  <si>
    <t>Pulmonary Medicine</t>
  </si>
  <si>
    <t>H02.403.429.675</t>
  </si>
  <si>
    <t>WE</t>
  </si>
  <si>
    <t>Respiratory System</t>
  </si>
  <si>
    <t>Rheumatology</t>
  </si>
  <si>
    <t>H02.403.429.730</t>
  </si>
  <si>
    <t>WH</t>
  </si>
  <si>
    <t>Sleep Medicine Specialty</t>
  </si>
  <si>
    <t>H02.403.429.865</t>
  </si>
  <si>
    <t>Microbiology (medical)</t>
  </si>
  <si>
    <t>Neurology</t>
  </si>
  <si>
    <t>H02.403.600</t>
  </si>
  <si>
    <t>RT</t>
  </si>
  <si>
    <t>Clinical Neurology</t>
  </si>
  <si>
    <t>Neuropathology</t>
  </si>
  <si>
    <t>H02.403.600.250</t>
  </si>
  <si>
    <t>Neurotology</t>
  </si>
  <si>
    <t>H02.403.600.500</t>
  </si>
  <si>
    <t>Ophthalmology</t>
  </si>
  <si>
    <t>SU</t>
  </si>
  <si>
    <t>Sports Medicine</t>
  </si>
  <si>
    <t>H02.403.830</t>
  </si>
  <si>
    <t>XW</t>
  </si>
  <si>
    <t>Sport Sciences</t>
  </si>
  <si>
    <t>Sports Nutritional Sciences</t>
  </si>
  <si>
    <t>H02.403.830.500</t>
  </si>
  <si>
    <t>Veterinary Sports Medicine</t>
  </si>
  <si>
    <t>H02.403.830.750</t>
  </si>
  <si>
    <t>Otorhinolaryngology</t>
  </si>
  <si>
    <t>TD</t>
  </si>
  <si>
    <t>Pathology</t>
  </si>
  <si>
    <t>H02.403.650</t>
  </si>
  <si>
    <t>TM</t>
  </si>
  <si>
    <t>Forensic Pathology</t>
  </si>
  <si>
    <t>H02.403.650.249</t>
  </si>
  <si>
    <t>H02.403.650.375</t>
  </si>
  <si>
    <t>Pathology, Clinical</t>
  </si>
  <si>
    <t>H02.403.650.500</t>
  </si>
  <si>
    <t>Pathology, Molecular</t>
  </si>
  <si>
    <t>H02.403.650.505</t>
  </si>
  <si>
    <t>Pathology, Surgical</t>
  </si>
  <si>
    <t>H02.403.650.510</t>
  </si>
  <si>
    <t>Telepathology</t>
  </si>
  <si>
    <t>H02.403.650.600</t>
  </si>
  <si>
    <t>Forensic Medicine</t>
  </si>
  <si>
    <t>H02.403.330</t>
  </si>
  <si>
    <t>Forensic Genetics</t>
  </si>
  <si>
    <t>H02.403.330.149</t>
  </si>
  <si>
    <t>H02.403.330.300</t>
  </si>
  <si>
    <t>Pediatrics</t>
  </si>
  <si>
    <t>H02.403.670</t>
  </si>
  <si>
    <t>TQ</t>
  </si>
  <si>
    <t>Neonatology</t>
  </si>
  <si>
    <t>H02.403.670.400</t>
  </si>
  <si>
    <t>H02.403.670.450</t>
  </si>
  <si>
    <t>Perinatology</t>
  </si>
  <si>
    <t>H02.403.670.500</t>
  </si>
  <si>
    <t>Pharmacology (medical)</t>
  </si>
  <si>
    <t>Physiology (medical)</t>
  </si>
  <si>
    <t>Psychiatry</t>
  </si>
  <si>
    <t>H02.403.690</t>
  </si>
  <si>
    <t>VE</t>
  </si>
  <si>
    <t>Adolescent Psychiatry</t>
  </si>
  <si>
    <t>H02.403.690.080</t>
  </si>
  <si>
    <t>Biological Psychiatry</t>
  </si>
  <si>
    <t>H02.403.690.100</t>
  </si>
  <si>
    <t>Child Psychiatry</t>
  </si>
  <si>
    <t>H02.403.690.130</t>
  </si>
  <si>
    <t>Community Psychiatry</t>
  </si>
  <si>
    <t>H02.403.690.150</t>
  </si>
  <si>
    <t>Forensic Psychiatry</t>
  </si>
  <si>
    <t>H02.403.690.208</t>
  </si>
  <si>
    <t>Geriatric Psychiatry</t>
  </si>
  <si>
    <t>H02.403.690.260</t>
  </si>
  <si>
    <t>Military Psychiatry</t>
  </si>
  <si>
    <t>H02.403.690.508</t>
  </si>
  <si>
    <t>Neuropsychiatry</t>
  </si>
  <si>
    <t>H02.403.690.754</t>
  </si>
  <si>
    <t>Public Health</t>
  </si>
  <si>
    <t>H02.403.720</t>
  </si>
  <si>
    <t>NE</t>
  </si>
  <si>
    <t>Public, Environmental &amp; Occupational Health</t>
  </si>
  <si>
    <t>Epidemiology</t>
  </si>
  <si>
    <t>H02.403.720.500</t>
  </si>
  <si>
    <t>Preventive Medicine</t>
  </si>
  <si>
    <t>H02.403.720.750</t>
  </si>
  <si>
    <t>Social Medicine</t>
  </si>
  <si>
    <t>H02.403.800</t>
  </si>
  <si>
    <t>Radiology</t>
  </si>
  <si>
    <t>H02.403.740</t>
  </si>
  <si>
    <t>VY</t>
  </si>
  <si>
    <t>Radiology, Nuclear Medicine &amp; Medical Imaging</t>
  </si>
  <si>
    <t>Nuclear Medicine</t>
  </si>
  <si>
    <t>H02.403.740.500</t>
  </si>
  <si>
    <t>Radiation Oncology</t>
  </si>
  <si>
    <t>H02.403.740.650</t>
  </si>
  <si>
    <t>Imaging Genomics</t>
  </si>
  <si>
    <t>H02.403.740.663</t>
  </si>
  <si>
    <t>Radiation Genomics</t>
  </si>
  <si>
    <t>H02.403.740.669</t>
  </si>
  <si>
    <t>Radiology, Interventional</t>
  </si>
  <si>
    <t>H02.403.740.675</t>
  </si>
  <si>
    <t>Physical and Rehabilitation Medicine</t>
  </si>
  <si>
    <t>H02.403.680</t>
  </si>
  <si>
    <t>Rehabilitation</t>
  </si>
  <si>
    <t>H02.403.680.600</t>
  </si>
  <si>
    <t>WC</t>
  </si>
  <si>
    <t>Reproductive Medicine</t>
  </si>
  <si>
    <t>H02.403.763</t>
  </si>
  <si>
    <t>Andrology</t>
  </si>
  <si>
    <t>H02.403.763.500</t>
  </si>
  <si>
    <t>AZ</t>
  </si>
  <si>
    <t>Gynecology</t>
  </si>
  <si>
    <t>H02.403.763.750</t>
  </si>
  <si>
    <t>SD</t>
  </si>
  <si>
    <t>Obstetrics &amp; Gynecology</t>
  </si>
  <si>
    <t>Reviews and References (medical)</t>
  </si>
  <si>
    <t xml:space="preserve">Specialties, Surgical </t>
  </si>
  <si>
    <t>H02.403.810</t>
  </si>
  <si>
    <t>YA</t>
  </si>
  <si>
    <t>Surgery</t>
  </si>
  <si>
    <t>Colorectal Surgery</t>
  </si>
  <si>
    <t>H02.403.810.208</t>
  </si>
  <si>
    <t>General Surgery</t>
  </si>
  <si>
    <t>H02.403.810.300</t>
  </si>
  <si>
    <t>H02.403.810.310</t>
  </si>
  <si>
    <t>Neurosurgery</t>
  </si>
  <si>
    <t>H02.403.810.425</t>
  </si>
  <si>
    <t>Obstetrics</t>
  </si>
  <si>
    <t>H02.403.810.450</t>
  </si>
  <si>
    <t>H02.403.810.468</t>
  </si>
  <si>
    <t>Orthognathic Surgery</t>
  </si>
  <si>
    <t>H02.403.810.481</t>
  </si>
  <si>
    <t>Orthopedics</t>
  </si>
  <si>
    <t>H02.403.810.494</t>
  </si>
  <si>
    <t>TC</t>
  </si>
  <si>
    <t>Otolaryngology</t>
  </si>
  <si>
    <t>H02.403.810.526</t>
  </si>
  <si>
    <t>Surgery, Plastic</t>
  </si>
  <si>
    <t>H02.403.810.788</t>
  </si>
  <si>
    <t>Surgical Oncology</t>
  </si>
  <si>
    <t>H02.403.810.796</t>
  </si>
  <si>
    <t>Thoracic Surgery</t>
  </si>
  <si>
    <t>H02.403.810.803</t>
  </si>
  <si>
    <t>Traumatology</t>
  </si>
  <si>
    <t>H02.403.810.850</t>
  </si>
  <si>
    <t>Urology</t>
  </si>
  <si>
    <t>H02.403.810.860</t>
  </si>
  <si>
    <t>Transplantation</t>
  </si>
  <si>
    <t>YP</t>
  </si>
  <si>
    <t>Molecular Medicine</t>
  </si>
  <si>
    <t>H02.403.530</t>
  </si>
  <si>
    <t>Community Medicine</t>
  </si>
  <si>
    <t>H02.403.220</t>
  </si>
  <si>
    <t>Addiction Medicine</t>
  </si>
  <si>
    <t>H02.403.007</t>
  </si>
  <si>
    <t>GM</t>
  </si>
  <si>
    <t>Substance Abuse</t>
  </si>
  <si>
    <t>Adolescent Medicine</t>
  </si>
  <si>
    <t>H02.403.014</t>
  </si>
  <si>
    <t>Aerospace Medicine</t>
  </si>
  <si>
    <t>H02.403.029</t>
  </si>
  <si>
    <t>Bariatric Medicine</t>
  </si>
  <si>
    <t>H02.403.074</t>
  </si>
  <si>
    <t>Behavioral Medicine</t>
  </si>
  <si>
    <t>H02.403.090</t>
  </si>
  <si>
    <t>CN</t>
  </si>
  <si>
    <t>Behavioral Sciences</t>
  </si>
  <si>
    <t>Clinical Medicine</t>
  </si>
  <si>
    <t>H02.403.200</t>
  </si>
  <si>
    <t>Evidence-Based Medicine</t>
  </si>
  <si>
    <t>H02.403.200.400</t>
  </si>
  <si>
    <t>Precision Medicine</t>
  </si>
  <si>
    <t>H02.403.200.700</t>
  </si>
  <si>
    <t>Disaster Medicine</t>
  </si>
  <si>
    <t>H02.403.230</t>
  </si>
  <si>
    <t>Geography, Medical</t>
  </si>
  <si>
    <t>H02.403.352</t>
  </si>
  <si>
    <t>Topography, Medical</t>
  </si>
  <si>
    <t>H02.403.352.500</t>
  </si>
  <si>
    <t>Global Health</t>
  </si>
  <si>
    <t>H02.403.371</t>
  </si>
  <si>
    <t>Hospital Medicine</t>
  </si>
  <si>
    <t>H02.403.377</t>
  </si>
  <si>
    <t>Integrative Medicine</t>
  </si>
  <si>
    <t>H02.403.400</t>
  </si>
  <si>
    <t>Military Medicine</t>
  </si>
  <si>
    <t>H02.403.500</t>
  </si>
  <si>
    <t>Naval Medicine</t>
  </si>
  <si>
    <t>H02.403.560</t>
  </si>
  <si>
    <t>Submarine Medicine</t>
  </si>
  <si>
    <t>H02.403.560.508</t>
  </si>
  <si>
    <t>Osteopathic Medicine</t>
  </si>
  <si>
    <t>H02.403.640</t>
  </si>
  <si>
    <t>Palliative Medicine</t>
  </si>
  <si>
    <t>H02.403.645</t>
  </si>
  <si>
    <t>Perioperative Medicine</t>
  </si>
  <si>
    <t>H02.403.675</t>
  </si>
  <si>
    <t>Regenerative Medicine</t>
  </si>
  <si>
    <t>H02.403.750</t>
  </si>
  <si>
    <t>Telemedicine</t>
  </si>
  <si>
    <t>H02.403.840</t>
  </si>
  <si>
    <t>H02.403.840.600</t>
  </si>
  <si>
    <t>Teleradiology</t>
  </si>
  <si>
    <t>H02.403.840.700</t>
  </si>
  <si>
    <t>Telerehabilitation</t>
  </si>
  <si>
    <t>H02.403.840.850</t>
  </si>
  <si>
    <t>Theranostic Nanomedicine</t>
  </si>
  <si>
    <t>H02.403.845</t>
  </si>
  <si>
    <t>Travel Medicine</t>
  </si>
  <si>
    <t>H02.403.850</t>
  </si>
  <si>
    <t>Tropical Medicine</t>
  </si>
  <si>
    <t>H02.403.879</t>
  </si>
  <si>
    <t>YU</t>
  </si>
  <si>
    <t>Vaccinology</t>
  </si>
  <si>
    <t>H02.403.894</t>
  </si>
  <si>
    <t>Venereology</t>
  </si>
  <si>
    <t>H02.403.909</t>
  </si>
  <si>
    <t>Wilderness Medicine</t>
  </si>
  <si>
    <t>H02.403.959</t>
  </si>
  <si>
    <t>Medicine, Research &amp; Experimental</t>
  </si>
  <si>
    <t>QA</t>
  </si>
  <si>
    <t>Neuroimaging</t>
  </si>
  <si>
    <t>RX</t>
  </si>
  <si>
    <t>Peripheral Vascular Disease</t>
  </si>
  <si>
    <t>ZD</t>
  </si>
  <si>
    <t>Primary Health Care</t>
  </si>
  <si>
    <t>ML</t>
  </si>
  <si>
    <t>Nursing</t>
  </si>
  <si>
    <t>General Nursing</t>
  </si>
  <si>
    <t>RZ</t>
  </si>
  <si>
    <t>Nursing (miscellaneous)</t>
  </si>
  <si>
    <t>Advanced and Specialized Nursing</t>
  </si>
  <si>
    <t>Assessment and Diagnosis</t>
  </si>
  <si>
    <t>Care Planning</t>
  </si>
  <si>
    <t>Community and Home Care</t>
  </si>
  <si>
    <t>Critical Care Nursing</t>
  </si>
  <si>
    <t>Emergency Nursing</t>
  </si>
  <si>
    <t>Fundamentals and Skills</t>
  </si>
  <si>
    <t>Gerontology</t>
  </si>
  <si>
    <t>LJ</t>
  </si>
  <si>
    <t>Issues, Ethics and Legal Aspects</t>
  </si>
  <si>
    <t>Leadership and Management</t>
  </si>
  <si>
    <t>LPN and LVN</t>
  </si>
  <si>
    <t>Maternity and Midwifery</t>
  </si>
  <si>
    <t>Medical and Surgical Nursing</t>
  </si>
  <si>
    <t>Nurse Assisting</t>
  </si>
  <si>
    <t>Nutrition and Dietetics</t>
  </si>
  <si>
    <t>SA</t>
  </si>
  <si>
    <t>Nutrition &amp; Dietetics</t>
  </si>
  <si>
    <t>Oncology (nursing)</t>
  </si>
  <si>
    <t>Pathophysiology</t>
  </si>
  <si>
    <t>Pharmacology (nursing)</t>
  </si>
  <si>
    <t>Psychiatric Mental Health</t>
  </si>
  <si>
    <t>Research and Theory</t>
  </si>
  <si>
    <t>Review and Exam Preparation</t>
  </si>
  <si>
    <t>Veterinary</t>
  </si>
  <si>
    <t>General Veterinary</t>
  </si>
  <si>
    <t>ZC</t>
  </si>
  <si>
    <t>Veterinary Sciences</t>
  </si>
  <si>
    <t>Veterinary (miscellaneous)</t>
  </si>
  <si>
    <t>Equine</t>
  </si>
  <si>
    <t>Food Animals</t>
  </si>
  <si>
    <t>Small Animals</t>
  </si>
  <si>
    <t>Dentistry</t>
  </si>
  <si>
    <t>General Dentistry</t>
  </si>
  <si>
    <t>FY</t>
  </si>
  <si>
    <t>Dentistry, Oral Surgery &amp; Medicine</t>
  </si>
  <si>
    <t>Dentistry (miscellaneous)</t>
  </si>
  <si>
    <t>Dental Assisting</t>
  </si>
  <si>
    <t>Dental Hygiene</t>
  </si>
  <si>
    <t>Oral Surgery</t>
  </si>
  <si>
    <t>Orthodontics</t>
  </si>
  <si>
    <t>Periodontics</t>
  </si>
  <si>
    <t>Health Professions</t>
  </si>
  <si>
    <t>General Health Professions</t>
  </si>
  <si>
    <t>Health Professions (miscellaneous)</t>
  </si>
  <si>
    <t>Chiropractics</t>
  </si>
  <si>
    <t>Complementary and Manual Therapy</t>
  </si>
  <si>
    <t>Emergency Medical Services</t>
  </si>
  <si>
    <t>Health Information Management</t>
  </si>
  <si>
    <t>Medical Assisting and Transcription</t>
  </si>
  <si>
    <t>Medical Laboratory Technology</t>
  </si>
  <si>
    <t>PW</t>
  </si>
  <si>
    <t>Medical Terminology</t>
  </si>
  <si>
    <t>Occupational Therapy</t>
  </si>
  <si>
    <t>Optometry</t>
  </si>
  <si>
    <t>Pharmacy</t>
  </si>
  <si>
    <t>Physical Therapy, Sports Therapy and Rehabilitation</t>
  </si>
  <si>
    <t>Podiatry</t>
  </si>
  <si>
    <t>Radiological and Ultrasound Technology</t>
  </si>
  <si>
    <t>Respiratory Care</t>
  </si>
  <si>
    <t>Speech and Hearing</t>
  </si>
  <si>
    <t>CL</t>
  </si>
  <si>
    <t>Audiology &amp; Speech-Language Pathology</t>
  </si>
  <si>
    <t>Life Sciences</t>
  </si>
  <si>
    <t>Agricultural and Biological Sciences</t>
  </si>
  <si>
    <t>General Agricultural and Biological Sciences</t>
  </si>
  <si>
    <t>Agricultural and Biological Sciences (miscellaneous)</t>
  </si>
  <si>
    <t>AH</t>
  </si>
  <si>
    <t>Agriculture, Multidisciplinary</t>
  </si>
  <si>
    <t>Agronomy and Crop Science</t>
  </si>
  <si>
    <t>AM</t>
  </si>
  <si>
    <t>Agronomy</t>
  </si>
  <si>
    <t>Animal Science and Zoology</t>
  </si>
  <si>
    <t>ZM</t>
  </si>
  <si>
    <t>Zoology</t>
  </si>
  <si>
    <t>Aquatic Science</t>
  </si>
  <si>
    <t>PI</t>
  </si>
  <si>
    <t>Marine &amp; Freshwater Biology</t>
  </si>
  <si>
    <t>Ecology, Evolution, Behavior and Systematics</t>
  </si>
  <si>
    <t>HT</t>
  </si>
  <si>
    <t>Evolutionary Biology</t>
  </si>
  <si>
    <t>Food Science</t>
  </si>
  <si>
    <t>JY</t>
  </si>
  <si>
    <t>Food Science &amp; Technology</t>
  </si>
  <si>
    <t>Forestry</t>
  </si>
  <si>
    <t>KA</t>
  </si>
  <si>
    <t>Horticulture</t>
  </si>
  <si>
    <t>MU</t>
  </si>
  <si>
    <t>Insect Science</t>
  </si>
  <si>
    <t>IY</t>
  </si>
  <si>
    <t>Entomology</t>
  </si>
  <si>
    <t>Plant Science</t>
  </si>
  <si>
    <t>Plant_Science</t>
  </si>
  <si>
    <t>DE</t>
  </si>
  <si>
    <t>Plant Sciences</t>
  </si>
  <si>
    <t>Soil Science</t>
  </si>
  <si>
    <t>XE</t>
  </si>
  <si>
    <t>Agriculture, Dairy &amp; Animal Science</t>
  </si>
  <si>
    <t>AD</t>
  </si>
  <si>
    <t>Agricultural Economics &amp; Policy</t>
  </si>
  <si>
    <t>AF</t>
  </si>
  <si>
    <t>Agricultural Engineering</t>
  </si>
  <si>
    <t>AE</t>
  </si>
  <si>
    <t>Mycology</t>
  </si>
  <si>
    <t>RQ</t>
  </si>
  <si>
    <t>Fisheries</t>
  </si>
  <si>
    <t>JU</t>
  </si>
  <si>
    <t>Ornithology</t>
  </si>
  <si>
    <t>TA</t>
  </si>
  <si>
    <t>Biochemistry, Genetics and Molecular Biology</t>
  </si>
  <si>
    <t>General Biochemistry, Genetics and Molecular Biology</t>
  </si>
  <si>
    <t>CU</t>
  </si>
  <si>
    <t>Biology</t>
  </si>
  <si>
    <t>Biochemistry, Genetics and Molecular Biology (miscellaneous)</t>
  </si>
  <si>
    <t>Aging</t>
  </si>
  <si>
    <t>Biochemistry</t>
  </si>
  <si>
    <t>CQ</t>
  </si>
  <si>
    <t>Biochemistry &amp; Molecular Biology</t>
  </si>
  <si>
    <t>Biophysics</t>
  </si>
  <si>
    <t>DA</t>
  </si>
  <si>
    <t>Biotechnology</t>
  </si>
  <si>
    <t>Cancer Research</t>
  </si>
  <si>
    <t>Cancer Biology</t>
  </si>
  <si>
    <t>Cancer_Biology</t>
  </si>
  <si>
    <t>Cell Biology</t>
  </si>
  <si>
    <t>Cell_Biology</t>
  </si>
  <si>
    <t>DR</t>
  </si>
  <si>
    <t>Stem Cell</t>
  </si>
  <si>
    <t>Stem_Cell</t>
  </si>
  <si>
    <t>Clinical Biochemistry</t>
  </si>
  <si>
    <t>DX</t>
  </si>
  <si>
    <t>Chemistry, Medicinal</t>
  </si>
  <si>
    <t>Developmental Biology</t>
  </si>
  <si>
    <t>Developmental_Biology</t>
  </si>
  <si>
    <t>HY</t>
  </si>
  <si>
    <t>Genetics</t>
  </si>
  <si>
    <t>KM</t>
  </si>
  <si>
    <t>Genetics &amp; Heredity</t>
  </si>
  <si>
    <t>Molecular Biology</t>
  </si>
  <si>
    <t>Molecular_Biology</t>
  </si>
  <si>
    <t>Physiology</t>
  </si>
  <si>
    <t>UM</t>
  </si>
  <si>
    <t>Structural Biology</t>
  </si>
  <si>
    <t>Systems Biology</t>
  </si>
  <si>
    <t>Systems_Biology</t>
  </si>
  <si>
    <t>Quantitative Biology</t>
  </si>
  <si>
    <t>q-bio</t>
  </si>
  <si>
    <t>MC</t>
  </si>
  <si>
    <t>Mathematical &amp; Computational Biology</t>
  </si>
  <si>
    <t>Biomolecules</t>
  </si>
  <si>
    <t>q-bio.BM</t>
  </si>
  <si>
    <t>Cell Behavior</t>
  </si>
  <si>
    <t>q-bio.CB</t>
  </si>
  <si>
    <t>Genomics</t>
  </si>
  <si>
    <t>q-bio.GN</t>
  </si>
  <si>
    <t>Molecular Networks</t>
  </si>
  <si>
    <t>q-bio.MN</t>
  </si>
  <si>
    <t>Neurons and Cognition</t>
  </si>
  <si>
    <t>q-bio.NC</t>
  </si>
  <si>
    <t>Other Quantitative Biology</t>
  </si>
  <si>
    <t>q-bio.OT</t>
  </si>
  <si>
    <t>Populations and Evolution</t>
  </si>
  <si>
    <t>q-bio.PE</t>
  </si>
  <si>
    <t>Quantitative Methods</t>
  </si>
  <si>
    <t>q-bio.QM</t>
  </si>
  <si>
    <t>Subcellular Processes</t>
  </si>
  <si>
    <t>q-bio.SC</t>
  </si>
  <si>
    <t>Tissues and Organs</t>
  </si>
  <si>
    <t>q-bio.TO</t>
  </si>
  <si>
    <t>Biochemical Research Methods</t>
  </si>
  <si>
    <t>CO</t>
  </si>
  <si>
    <t>Cell &amp; Tissue Engineering</t>
  </si>
  <si>
    <t>CT</t>
  </si>
  <si>
    <t>Reproductive Biology</t>
  </si>
  <si>
    <t>WF</t>
  </si>
  <si>
    <t>Immunology and Microbiology</t>
  </si>
  <si>
    <t>General Immunology and Microbiology</t>
  </si>
  <si>
    <t>Immunology and Microbiology (miscellaneous)</t>
  </si>
  <si>
    <t>Applied Microbiology and Biotechnology</t>
  </si>
  <si>
    <t>DB</t>
  </si>
  <si>
    <t>Biotechnology &amp; Applied Microbiology</t>
  </si>
  <si>
    <t>Immunology</t>
  </si>
  <si>
    <t>Microbiology</t>
  </si>
  <si>
    <t>QU</t>
  </si>
  <si>
    <t>Parasitology</t>
  </si>
  <si>
    <t>TI</t>
  </si>
  <si>
    <t>Virology</t>
  </si>
  <si>
    <t>ZE</t>
  </si>
  <si>
    <t>Neuroscience</t>
  </si>
  <si>
    <t>General Neuroscience</t>
  </si>
  <si>
    <t>RU</t>
  </si>
  <si>
    <t>Neurosciences</t>
  </si>
  <si>
    <t>Neuroscience (miscellaneous)</t>
  </si>
  <si>
    <t>Behavioral Neuroscience</t>
  </si>
  <si>
    <t>PSYCHOLOGY, BIOLOGICAL</t>
  </si>
  <si>
    <t>Cellular and Molecular Neuroscience</t>
  </si>
  <si>
    <t>Cognitive Neuroscience</t>
  </si>
  <si>
    <t>Developmental Neuroscience</t>
  </si>
  <si>
    <t>Endocrine and Autonomic Systems</t>
  </si>
  <si>
    <t>Sensory Systems</t>
  </si>
  <si>
    <t>Pharmacology, Toxicology and Pharmaceutics</t>
  </si>
  <si>
    <t>General Pharmacology, Toxicology and Pharmaceutics</t>
  </si>
  <si>
    <t>Pharmacology, Toxicology and Pharmaceutics (miscellaneous)</t>
  </si>
  <si>
    <t>Drug Discovery</t>
  </si>
  <si>
    <t>Pharmaceutical Science</t>
  </si>
  <si>
    <t>Pharmacology</t>
  </si>
  <si>
    <t>TU</t>
  </si>
  <si>
    <t>Pharmacology &amp; Pharmacy</t>
  </si>
  <si>
    <t>Toxicology</t>
  </si>
  <si>
    <t>YO</t>
  </si>
  <si>
    <t>Social Sciences &amp; Humanities</t>
  </si>
  <si>
    <t>Arts and Humanities</t>
  </si>
  <si>
    <t>General Arts and Humanities</t>
  </si>
  <si>
    <t>BP</t>
  </si>
  <si>
    <t>Art</t>
  </si>
  <si>
    <t>Arts and Humanities (miscellaneous)</t>
  </si>
  <si>
    <t>BQ</t>
  </si>
  <si>
    <t>Humanities, Multidisciplinary</t>
  </si>
  <si>
    <t>History</t>
  </si>
  <si>
    <t>MM</t>
  </si>
  <si>
    <t>Language and Linguistics</t>
  </si>
  <si>
    <t>OY</t>
  </si>
  <si>
    <t>Language &amp; Linguistics</t>
  </si>
  <si>
    <t>Archeology (arts and humanities)</t>
  </si>
  <si>
    <t>BI</t>
  </si>
  <si>
    <t>Archaeology</t>
  </si>
  <si>
    <t>Classics</t>
  </si>
  <si>
    <t>EO</t>
  </si>
  <si>
    <t>Conservation</t>
  </si>
  <si>
    <t>History and Philosophy of Science</t>
  </si>
  <si>
    <t>MQ</t>
  </si>
  <si>
    <t>History &amp; Philosophy of Science</t>
  </si>
  <si>
    <t>Literature and Literary Theory</t>
  </si>
  <si>
    <t>PA - OX</t>
  </si>
  <si>
    <t>Literature - Literary Theory &amp; Criticism</t>
  </si>
  <si>
    <t>Museology</t>
  </si>
  <si>
    <t>Music</t>
  </si>
  <si>
    <t>RP</t>
  </si>
  <si>
    <t>Philosophy</t>
  </si>
  <si>
    <t>UA</t>
  </si>
  <si>
    <t>Religious Studies</t>
  </si>
  <si>
    <t>YI</t>
  </si>
  <si>
    <t>Religion</t>
  </si>
  <si>
    <t>Visual Arts and Performing Arts</t>
  </si>
  <si>
    <t>Dance</t>
  </si>
  <si>
    <t>FS</t>
  </si>
  <si>
    <t>Film, Radio, Television</t>
  </si>
  <si>
    <t>JS</t>
  </si>
  <si>
    <t>Theater</t>
  </si>
  <si>
    <t>YG</t>
  </si>
  <si>
    <t>Poetry</t>
  </si>
  <si>
    <t>UT</t>
  </si>
  <si>
    <t>Literary Reviews</t>
  </si>
  <si>
    <t>OZ</t>
  </si>
  <si>
    <t>Literature, African, Australian, Canadian</t>
  </si>
  <si>
    <t>PD</t>
  </si>
  <si>
    <t>Literature, American</t>
  </si>
  <si>
    <t>PF</t>
  </si>
  <si>
    <t>Literature, British Isles</t>
  </si>
  <si>
    <t>PG</t>
  </si>
  <si>
    <t>Literature, German, Dutch, Scandinavian</t>
  </si>
  <si>
    <t>PH</t>
  </si>
  <si>
    <t>Literature, Romance</t>
  </si>
  <si>
    <t>QC</t>
  </si>
  <si>
    <t>Literature, Slavic</t>
  </si>
  <si>
    <t>QD</t>
  </si>
  <si>
    <t>Ethics</t>
  </si>
  <si>
    <t>HF</t>
  </si>
  <si>
    <t>Area Studies</t>
  </si>
  <si>
    <t>BM</t>
  </si>
  <si>
    <t>Asian Studies</t>
  </si>
  <si>
    <t>OR</t>
  </si>
  <si>
    <t>Medieval &amp; Renaissance Studies</t>
  </si>
  <si>
    <t>QK</t>
  </si>
  <si>
    <t>Ethnic Studies</t>
  </si>
  <si>
    <t>JM</t>
  </si>
  <si>
    <t>Folklore</t>
  </si>
  <si>
    <t>JW</t>
  </si>
  <si>
    <t>Business, Management and Accounting</t>
  </si>
  <si>
    <t>General Business, Management and Accounting</t>
  </si>
  <si>
    <t>DI</t>
  </si>
  <si>
    <t>Business</t>
  </si>
  <si>
    <t>Business, Management and Accounting (miscellaneous)</t>
  </si>
  <si>
    <t>Accounting</t>
  </si>
  <si>
    <t>Business and International Management</t>
  </si>
  <si>
    <t>Management Information Systems</t>
  </si>
  <si>
    <t>Management of Technology and Innovation</t>
  </si>
  <si>
    <t>Marketing</t>
  </si>
  <si>
    <t>Organizational Behavior and Human Resource Management</t>
  </si>
  <si>
    <t>Strategy and Management</t>
  </si>
  <si>
    <t>PC</t>
  </si>
  <si>
    <t>Management</t>
  </si>
  <si>
    <t>Tourism, Leisure and Hospitality Management</t>
  </si>
  <si>
    <t>MW</t>
  </si>
  <si>
    <t>Hospitality, Leisure, Sport &amp; Tourism</t>
  </si>
  <si>
    <t>Industrial Relations</t>
  </si>
  <si>
    <t>NM</t>
  </si>
  <si>
    <t>Industrial Relations &amp; Labor</t>
  </si>
  <si>
    <t>Decision Sciences</t>
  </si>
  <si>
    <t>General Decision Sciences</t>
  </si>
  <si>
    <t>Decision Sciences (miscellaneous)</t>
  </si>
  <si>
    <t>Information Systems and Management</t>
  </si>
  <si>
    <t>Management Science and Operations Research</t>
  </si>
  <si>
    <t>PE</t>
  </si>
  <si>
    <t>Operations Research &amp; Management Science</t>
  </si>
  <si>
    <t>Statistics, Probability and Uncertainty</t>
  </si>
  <si>
    <t>Economics, Econometrics and Finance</t>
  </si>
  <si>
    <t>General Economics</t>
  </si>
  <si>
    <t>econ.GN</t>
  </si>
  <si>
    <t>Theoretical Economics</t>
  </si>
  <si>
    <t>econ.TH</t>
  </si>
  <si>
    <t>Econometrics</t>
  </si>
  <si>
    <t>econ.EM</t>
  </si>
  <si>
    <t>Computational Finance</t>
  </si>
  <si>
    <t>q-fin.CP</t>
  </si>
  <si>
    <t>Economics</t>
  </si>
  <si>
    <t>q-fin.EC</t>
  </si>
  <si>
    <t>GY</t>
  </si>
  <si>
    <t>General Finance</t>
  </si>
  <si>
    <t>q-fin.GN</t>
  </si>
  <si>
    <t>DK</t>
  </si>
  <si>
    <t>Business, Finance</t>
  </si>
  <si>
    <t>Mathematical Finance</t>
  </si>
  <si>
    <t>q-fin.MF</t>
  </si>
  <si>
    <t>Portfolio Management</t>
  </si>
  <si>
    <t>q-fin.PM</t>
  </si>
  <si>
    <t>Pricing of Securities</t>
  </si>
  <si>
    <t>q-fin.PR</t>
  </si>
  <si>
    <t>Risk Management</t>
  </si>
  <si>
    <t>q-fin.RM</t>
  </si>
  <si>
    <t>Statistical Finance</t>
  </si>
  <si>
    <t>q-fin.ST</t>
  </si>
  <si>
    <t>Trading and Market Microstructure</t>
  </si>
  <si>
    <t>q-fin.TR</t>
  </si>
  <si>
    <t>Psychology</t>
  </si>
  <si>
    <t>General Psychology</t>
  </si>
  <si>
    <t>VI</t>
  </si>
  <si>
    <t>Psychology (miscellaneous)</t>
  </si>
  <si>
    <t>VJ</t>
  </si>
  <si>
    <t>Psychology, Multidisciplinary</t>
  </si>
  <si>
    <t>Applied Psychology</t>
  </si>
  <si>
    <t>NQ</t>
  </si>
  <si>
    <t>Psychology, Applied</t>
  </si>
  <si>
    <t>Clinical Psychology</t>
  </si>
  <si>
    <t>EQ</t>
  </si>
  <si>
    <t>Psychology, Clinical</t>
  </si>
  <si>
    <t>Developmental and Educational Psychology</t>
  </si>
  <si>
    <t>MY - HI</t>
  </si>
  <si>
    <t>Psychology, Developmental - Psychology, Educational</t>
  </si>
  <si>
    <t>Experimental and Cognitive Psychology</t>
  </si>
  <si>
    <t>VX</t>
  </si>
  <si>
    <t>Psychology, Experimental</t>
  </si>
  <si>
    <t>Neuropsychology and Physiological Psychology</t>
  </si>
  <si>
    <t>Social Psychology</t>
  </si>
  <si>
    <t>WQ</t>
  </si>
  <si>
    <t>Psychology, Social</t>
  </si>
  <si>
    <t>Criminology &amp; Penology</t>
  </si>
  <si>
    <t>FE</t>
  </si>
  <si>
    <t>Psychology, Biological</t>
  </si>
  <si>
    <t>BV</t>
  </si>
  <si>
    <t>Psychology, Mathematical</t>
  </si>
  <si>
    <t>VS</t>
  </si>
  <si>
    <t>Psychology, Psychoanalysis</t>
  </si>
  <si>
    <t>VP</t>
  </si>
  <si>
    <t>Social Sciences</t>
  </si>
  <si>
    <t>General Social Sciences</t>
  </si>
  <si>
    <t>WM</t>
  </si>
  <si>
    <t>Social Issues</t>
  </si>
  <si>
    <t>Social Sciences (miscellaneous)</t>
  </si>
  <si>
    <t>WU</t>
  </si>
  <si>
    <t>Social Sciences, Interdisciplinary</t>
  </si>
  <si>
    <t>Archeology</t>
  </si>
  <si>
    <t>Development</t>
  </si>
  <si>
    <t>DEVELOPMENT STUDIES</t>
  </si>
  <si>
    <t>HA</t>
  </si>
  <si>
    <t>Education &amp; Educational Research</t>
  </si>
  <si>
    <t>Geography, Planning and Development</t>
  </si>
  <si>
    <t>KU - UQ</t>
  </si>
  <si>
    <t>Geography  - Planning &amp; Development</t>
  </si>
  <si>
    <t>Health (social science)</t>
  </si>
  <si>
    <t>HL</t>
  </si>
  <si>
    <t>Health Care Sciences &amp; Services</t>
  </si>
  <si>
    <t>Human Factors and Ergonomics</t>
  </si>
  <si>
    <t>JI</t>
  </si>
  <si>
    <t>Ergonomics</t>
  </si>
  <si>
    <t>Law</t>
  </si>
  <si>
    <t>OM</t>
  </si>
  <si>
    <t>International Law</t>
  </si>
  <si>
    <t>law-1</t>
  </si>
  <si>
    <t>Administrative Law</t>
  </si>
  <si>
    <t>law-2</t>
  </si>
  <si>
    <t>Financial Law</t>
  </si>
  <si>
    <t>law-3</t>
  </si>
  <si>
    <t>Constitutional Law</t>
  </si>
  <si>
    <t>law-4</t>
  </si>
  <si>
    <t>Labor (Social) Law</t>
  </si>
  <si>
    <t>law-5</t>
  </si>
  <si>
    <t>Procedural and Criminal (Penal) Law</t>
  </si>
  <si>
    <t>law-6</t>
  </si>
  <si>
    <t>Civil (Common) and Commercial Law</t>
  </si>
  <si>
    <t>law-7</t>
  </si>
  <si>
    <t>Roman (History and Philosophy of) Law</t>
  </si>
  <si>
    <t>law-8</t>
  </si>
  <si>
    <t>Ecclesiastical and Canon Law</t>
  </si>
  <si>
    <t>law-9</t>
  </si>
  <si>
    <t>Library and Information Sciences</t>
  </si>
  <si>
    <t>Linguistics and Language</t>
  </si>
  <si>
    <t>OT</t>
  </si>
  <si>
    <t>Linguistics</t>
  </si>
  <si>
    <t>Safety Research</t>
  </si>
  <si>
    <t>Sociology and Political Science</t>
  </si>
  <si>
    <t>XA</t>
  </si>
  <si>
    <t>Transportation</t>
  </si>
  <si>
    <t>YQ</t>
  </si>
  <si>
    <t>Anthropology</t>
  </si>
  <si>
    <t>BF</t>
  </si>
  <si>
    <t>Communication</t>
  </si>
  <si>
    <t>EU</t>
  </si>
  <si>
    <t>Cultural Studies</t>
  </si>
  <si>
    <t>EN</t>
  </si>
  <si>
    <t>Demography</t>
  </si>
  <si>
    <t>FU</t>
  </si>
  <si>
    <t>Gender Studies</t>
  </si>
  <si>
    <t>ZK</t>
  </si>
  <si>
    <t>Women's Studies</t>
  </si>
  <si>
    <t>Life-span and Life-course Studies</t>
  </si>
  <si>
    <t>Political Science and International Relations</t>
  </si>
  <si>
    <t>UU - OE</t>
  </si>
  <si>
    <t>Political Science - International Relations</t>
  </si>
  <si>
    <t>Public Administration</t>
  </si>
  <si>
    <t>VM</t>
  </si>
  <si>
    <t>Urban Studies</t>
  </si>
  <si>
    <t>YY</t>
  </si>
  <si>
    <t>Family Studies</t>
  </si>
  <si>
    <t>JO</t>
  </si>
  <si>
    <t>Social Work</t>
  </si>
  <si>
    <t>WY</t>
  </si>
  <si>
    <t>Education, Scientific Disciplines</t>
  </si>
  <si>
    <t>HB</t>
  </si>
  <si>
    <t>Education, Special</t>
  </si>
  <si>
    <t>HE</t>
  </si>
  <si>
    <t>Medical Ethics</t>
  </si>
  <si>
    <t>OO</t>
  </si>
  <si>
    <t>Medicine, Legal</t>
  </si>
  <si>
    <t>OP</t>
  </si>
  <si>
    <t>Social Sciences, Biomedical</t>
  </si>
  <si>
    <t>WV</t>
  </si>
  <si>
    <t>Social Sciences, Mathematical Methods</t>
  </si>
  <si>
    <t>PS</t>
  </si>
  <si>
    <t>History of Social Sciences</t>
  </si>
  <si>
    <t>MR</t>
  </si>
  <si>
    <t>REGIONAL &amp; URBAN PLANNING</t>
  </si>
  <si>
    <t>11 Lógica</t>
  </si>
  <si>
    <t>1101 Aplicaciones de la lógica</t>
  </si>
  <si>
    <t>1102 Lógica deductiva</t>
  </si>
  <si>
    <t>1103 Lógica general</t>
  </si>
  <si>
    <t>1104 Lógica inductiva</t>
  </si>
  <si>
    <t>1105 Metodología</t>
  </si>
  <si>
    <t>1199 Otras especialidades relativas a la lógica (especificar)</t>
  </si>
  <si>
    <t>12 Matemáticas</t>
  </si>
  <si>
    <t>1201 Álgebra</t>
  </si>
  <si>
    <t>1202 Análisis y análisis funcional</t>
  </si>
  <si>
    <t>1203 Ciencia de los ordenadores </t>
  </si>
  <si>
    <t>1204 Geometría</t>
  </si>
  <si>
    <t>1205 Teoría de números</t>
  </si>
  <si>
    <t>1206 Análisis numérico</t>
  </si>
  <si>
    <t>1207 Investigación operativa</t>
  </si>
  <si>
    <t>1208 Probabilidad </t>
  </si>
  <si>
    <t>1209 Estadística </t>
  </si>
  <si>
    <t>1210 Topología</t>
  </si>
  <si>
    <t>1299 Otras especialidades matemáticas</t>
  </si>
  <si>
    <t>21 Astronomía y Astrofísica</t>
  </si>
  <si>
    <t>2101 Cosmología y cosmogonia</t>
  </si>
  <si>
    <t>2102 Medio interplanetario </t>
  </si>
  <si>
    <t>2103 Astronomía óptica </t>
  </si>
  <si>
    <t>2104 Planetología (2512 3324)</t>
  </si>
  <si>
    <t>2105 Radioastronomía </t>
  </si>
  <si>
    <t>2106 Sistema solar</t>
  </si>
  <si>
    <t>2199 Otras especialidades astronómicas (especificar)</t>
  </si>
  <si>
    <t>22 Física</t>
  </si>
  <si>
    <t>2201 Acústica </t>
  </si>
  <si>
    <t>2202 Electromagnetismo </t>
  </si>
  <si>
    <t>2203 Electrónica </t>
  </si>
  <si>
    <t>2204 Física de fluídos</t>
  </si>
  <si>
    <t>2205 Mecánica</t>
  </si>
  <si>
    <t>2206 Física molecular</t>
  </si>
  <si>
    <t>2207 Física atómica y nuclear </t>
  </si>
  <si>
    <t>2208 Nucleónica</t>
  </si>
  <si>
    <t>2209 Óptica </t>
  </si>
  <si>
    <t>2210 Química física</t>
  </si>
  <si>
    <t>2211 Física del estado sólido </t>
  </si>
  <si>
    <t>2212 Física Teórica</t>
  </si>
  <si>
    <t>2213 Termodinámica</t>
  </si>
  <si>
    <t>2214 Unidades y constantes</t>
  </si>
  <si>
    <t>2290 Física de Altas Energías</t>
  </si>
  <si>
    <t>2299 Otras especialidades físicas (especificar)</t>
  </si>
  <si>
    <t>23 Química</t>
  </si>
  <si>
    <t>2301 Química analítica</t>
  </si>
  <si>
    <t>2302 Bioquímica </t>
  </si>
  <si>
    <t>2303 Química inorgánica </t>
  </si>
  <si>
    <t>2304 Química macromolecular </t>
  </si>
  <si>
    <t>2305 Química nuclear</t>
  </si>
  <si>
    <t>2306 Química orgánica </t>
  </si>
  <si>
    <t>2307 Química física </t>
  </si>
  <si>
    <t>2390 Química Farmacéutica</t>
  </si>
  <si>
    <t>2399 Otras especialidades químicas (especificar)</t>
  </si>
  <si>
    <t>24 Ciencias de la Vida</t>
  </si>
  <si>
    <t>2401 Biología animal (Zoología) </t>
  </si>
  <si>
    <t>2402 Antropología (Física) </t>
  </si>
  <si>
    <t>2403 Bioquímica </t>
  </si>
  <si>
    <t>2404 Biomatemáticas</t>
  </si>
  <si>
    <t>2405 Biometría</t>
  </si>
  <si>
    <t>2406 Biofísica</t>
  </si>
  <si>
    <t>2407 Biología celular</t>
  </si>
  <si>
    <t>2408 Etología</t>
  </si>
  <si>
    <t>2409 Genética </t>
  </si>
  <si>
    <t>2410 Biología humana </t>
  </si>
  <si>
    <t>2411 Fisiología humana </t>
  </si>
  <si>
    <t>2412 Inmunología </t>
  </si>
  <si>
    <t>2413 Biología de insectos (Entomología) </t>
  </si>
  <si>
    <t>2414 Microbiología </t>
  </si>
  <si>
    <t>2415 Biología molecular </t>
  </si>
  <si>
    <t>2416 Paleontología</t>
  </si>
  <si>
    <t>2417 Biología vegetal (Botánica) </t>
  </si>
  <si>
    <t>2418 Radiobiología </t>
  </si>
  <si>
    <t>2419 Simbiosis</t>
  </si>
  <si>
    <t>2420 Virología </t>
  </si>
  <si>
    <t>2490 Neurociencias</t>
  </si>
  <si>
    <t>2499 Otras especialidades de la biología (especificar)</t>
  </si>
  <si>
    <t>25 Ciencias de la Tierra y del Espacio</t>
  </si>
  <si>
    <t>2501 Ciencias de la atmósfera </t>
  </si>
  <si>
    <t>2502 Climatología </t>
  </si>
  <si>
    <t>2503 Geoquímica</t>
  </si>
  <si>
    <t>2504 Geodesia</t>
  </si>
  <si>
    <t>2505 Geografía </t>
  </si>
  <si>
    <t>2506 Geología</t>
  </si>
  <si>
    <t>2507 Geofísica</t>
  </si>
  <si>
    <t>2508 Hidrología </t>
  </si>
  <si>
    <t>2509 Meteorología </t>
  </si>
  <si>
    <t>2510 Oceanografía</t>
  </si>
  <si>
    <t>2511 Ciencias del suelo (Edafología) </t>
  </si>
  <si>
    <t>2512 Ciencias del espacio </t>
  </si>
  <si>
    <t>2599 Otras especialidades de la tierra, espacio o entorno</t>
  </si>
  <si>
    <t>31 Ciencias Agrarias</t>
  </si>
  <si>
    <t>3101 Agroquímica</t>
  </si>
  <si>
    <t>3102 Ingeniería agrícola</t>
  </si>
  <si>
    <t>3103 Agronomía </t>
  </si>
  <si>
    <t>3104 Producción animal</t>
  </si>
  <si>
    <t>3105 Peces y fauna silvestre </t>
  </si>
  <si>
    <t>3106 Ciencia forestal </t>
  </si>
  <si>
    <t>3107 Horticultura</t>
  </si>
  <si>
    <t>3108 Fitopatología </t>
  </si>
  <si>
    <t>3109 Ciencias veterinarias </t>
  </si>
  <si>
    <t>3199 Otras especialidades agrarias (especificar)</t>
  </si>
  <si>
    <t>32 Ciencias Médicas </t>
  </si>
  <si>
    <t>3201 Ciencias clínicas</t>
  </si>
  <si>
    <t>3202 Epidemiología </t>
  </si>
  <si>
    <t>3203 Medicina Forense </t>
  </si>
  <si>
    <t>3204 Medicina del trabajo</t>
  </si>
  <si>
    <t>3205 Medicina interna</t>
  </si>
  <si>
    <t>3206 Ciencias de la Nutrición </t>
  </si>
  <si>
    <t>3207 Patología</t>
  </si>
  <si>
    <t>3208 Farmacodinámica</t>
  </si>
  <si>
    <t>3209 Farmacología </t>
  </si>
  <si>
    <t>3210 Medicina preventiva</t>
  </si>
  <si>
    <t>3211 Psiquiatría </t>
  </si>
  <si>
    <t>3212 Salud pública</t>
  </si>
  <si>
    <t>3213 Cirugía</t>
  </si>
  <si>
    <t>3214 Toxicología</t>
  </si>
  <si>
    <t>3299 Otras especialidades médicas (especificar)</t>
  </si>
  <si>
    <t>33 Ciencias Tecnológicas</t>
  </si>
  <si>
    <t>3301 Ingeniería y tecnología aeronáuticas</t>
  </si>
  <si>
    <t>3302 Tecnología bioquímica </t>
  </si>
  <si>
    <t>3303 Ingeniería y tecnología químicas </t>
  </si>
  <si>
    <t>3304 Tecnología de los ordenadores </t>
  </si>
  <si>
    <t>3305 Tecnología de la construcción </t>
  </si>
  <si>
    <t>3306 Ingeniería y tecnología eléctricas</t>
  </si>
  <si>
    <t>3307 Tecnología electrónica </t>
  </si>
  <si>
    <t>3308 Ingeniería y tecnología del medio ambiente</t>
  </si>
  <si>
    <t>3309 Tecnología de los alimentos </t>
  </si>
  <si>
    <t>3310 Tecnología industrial </t>
  </si>
  <si>
    <t>3311 Tecnología de la instrumentación</t>
  </si>
  <si>
    <t>3312 Tecnología de materiales</t>
  </si>
  <si>
    <t>3313 Tecnología e ingeniería mecánicas</t>
  </si>
  <si>
    <t>3314 Tecnología médica </t>
  </si>
  <si>
    <t>3315 Tecnología metalúrgica</t>
  </si>
  <si>
    <t>3316 Tecnología de los productos metálicos</t>
  </si>
  <si>
    <t>3317 Tecnología de vehículos de motor</t>
  </si>
  <si>
    <t>3318 Tecnología minera </t>
  </si>
  <si>
    <t>3319 Tecnología naval</t>
  </si>
  <si>
    <t>3320 Tecnología nuclear </t>
  </si>
  <si>
    <t>3321 Tecnología del carbón y del petróleo </t>
  </si>
  <si>
    <t>3322 Tecnología energética </t>
  </si>
  <si>
    <t>3323 Tecnología de los ferrocarriles </t>
  </si>
  <si>
    <t>3324 Tecnología del espacio </t>
  </si>
  <si>
    <t>3325 Tecnología de las telecomunicaciones </t>
  </si>
  <si>
    <t>3326 Tecnología textil </t>
  </si>
  <si>
    <t>3327 Tecnología de los sistemas de transporte </t>
  </si>
  <si>
    <t>3328 Procesos tecnológicos</t>
  </si>
  <si>
    <t>3329 Planificación urbana</t>
  </si>
  <si>
    <t>3399 Otras especialidades tecnológicas (especificar)</t>
  </si>
  <si>
    <t>51 Antropología </t>
  </si>
  <si>
    <t>5101 Antropología cultural</t>
  </si>
  <si>
    <t>5102 Etnografía y etnología</t>
  </si>
  <si>
    <t>5103 Antropología social</t>
  </si>
  <si>
    <t>5199 Otras especialidades antropológicas (especificar)</t>
  </si>
  <si>
    <t>52 Demografía</t>
  </si>
  <si>
    <t>5201 Fertilidad</t>
  </si>
  <si>
    <t>5202 Demografía general</t>
  </si>
  <si>
    <t>5203 Demografía geográfica </t>
  </si>
  <si>
    <t>5204 Demografía histórica</t>
  </si>
  <si>
    <t>5205 Mortalidad</t>
  </si>
  <si>
    <t>5206 Características de la población</t>
  </si>
  <si>
    <t>5207 Tamaño de la población y evolución demográfica</t>
  </si>
  <si>
    <t>5299 Otras especialidades demográficas (especificar)</t>
  </si>
  <si>
    <t>53 Ciencias Económicas</t>
  </si>
  <si>
    <t>5301 Política fiscal y hacienda publica nacionales</t>
  </si>
  <si>
    <t>5302 Econometría</t>
  </si>
  <si>
    <t>5303 Contabilidad pública</t>
  </si>
  <si>
    <t>5304 Actividad económica</t>
  </si>
  <si>
    <t>5305 Sistemas económicos</t>
  </si>
  <si>
    <t>5306 Economía del cambio tecnológico </t>
  </si>
  <si>
    <t>5307 Teoría económica</t>
  </si>
  <si>
    <t>5308 Economía general</t>
  </si>
  <si>
    <t>5309 Organización de la industrial y política económica pública</t>
  </si>
  <si>
    <t>5310 Economía internacional</t>
  </si>
  <si>
    <t>5311 Organización y dirección de empresas </t>
  </si>
  <si>
    <t>5312 Economía sectorial</t>
  </si>
  <si>
    <t>5399 Otras especialidades económicas</t>
  </si>
  <si>
    <t>54 Geografía</t>
  </si>
  <si>
    <t>5401 Geografía económica</t>
  </si>
  <si>
    <t>5402 Geografía histórica</t>
  </si>
  <si>
    <t>5403 Geografía humana </t>
  </si>
  <si>
    <t>5404 Geografía regional</t>
  </si>
  <si>
    <t>5499 Otras especialidades geográficas (especificar)</t>
  </si>
  <si>
    <t>55 Historia</t>
  </si>
  <si>
    <t>5501 Biografías</t>
  </si>
  <si>
    <t>5502 Historia general</t>
  </si>
  <si>
    <t>5503 Historia de países</t>
  </si>
  <si>
    <t>5504 Historia por épocas</t>
  </si>
  <si>
    <t>5505 Ciencias auxiliares de la historia</t>
  </si>
  <si>
    <t>5506 Historia por especialidades</t>
  </si>
  <si>
    <t>5599 Otras especialidades históricas (especificar)</t>
  </si>
  <si>
    <t>56 Ciencias Jurídicas y Derecho</t>
  </si>
  <si>
    <t>5601 Derecho canónico </t>
  </si>
  <si>
    <t>5602 Teoría y métodos generales</t>
  </si>
  <si>
    <t>5603 Derecho internacional</t>
  </si>
  <si>
    <t>5604 Organización jurídica</t>
  </si>
  <si>
    <t>5605 Derecho y legislación nacionales</t>
  </si>
  <si>
    <t>5699 Otras especialidades jurídicas (especificar)</t>
  </si>
  <si>
    <t>57 Lingüística</t>
  </si>
  <si>
    <t>5701 Lingüística aplicada</t>
  </si>
  <si>
    <t>5702 Lingüística diacrónica</t>
  </si>
  <si>
    <t>5703 Geografía lingüística </t>
  </si>
  <si>
    <t>5704 Teoría lingüística</t>
  </si>
  <si>
    <t>5705 Lingüística sincrónica</t>
  </si>
  <si>
    <t>5799 Otras especialidades lingüísticas (especificar)</t>
  </si>
  <si>
    <t>58 Pedagogía</t>
  </si>
  <si>
    <t>5801 Teoría y métodos educativos</t>
  </si>
  <si>
    <t>5802 Organización y planificación de la educación</t>
  </si>
  <si>
    <t>5803 Preparación y empleo de profesores</t>
  </si>
  <si>
    <t>5899 Otras especialidades pedagógicas (especificar)</t>
  </si>
  <si>
    <t>59 Ciencia Política</t>
  </si>
  <si>
    <t>5901 Relaciones internacionales </t>
  </si>
  <si>
    <t>5902 Ciencias políticas </t>
  </si>
  <si>
    <t>5903 Ideologías políticas </t>
  </si>
  <si>
    <t>5904 Instituciones políticas</t>
  </si>
  <si>
    <t>5905 Vida política</t>
  </si>
  <si>
    <t>5906 Sociología política</t>
  </si>
  <si>
    <t>5907 Sistemas políticos</t>
  </si>
  <si>
    <t>5908 Teoría política</t>
  </si>
  <si>
    <t>5909 Administración pública</t>
  </si>
  <si>
    <t>5910 Opinión pública </t>
  </si>
  <si>
    <t>5999 Otras especialidades políticas (especificar)</t>
  </si>
  <si>
    <t>61 Psicología</t>
  </si>
  <si>
    <t>6101 Patología </t>
  </si>
  <si>
    <t>6102 Psicología del niño y del adolescente</t>
  </si>
  <si>
    <t>6103 Asesoramiento y orientación </t>
  </si>
  <si>
    <t>6104 Psicopedagogía</t>
  </si>
  <si>
    <t>6105 Evaluación y diagnóstico en psicología</t>
  </si>
  <si>
    <t>6106 Psicología experimental</t>
  </si>
  <si>
    <t>6107 Psicología general</t>
  </si>
  <si>
    <t>6108 Psicología de la vejez </t>
  </si>
  <si>
    <t>6109 Psicología industrial</t>
  </si>
  <si>
    <t>6110 Parapsicología</t>
  </si>
  <si>
    <t>6111 Personalidad</t>
  </si>
  <si>
    <t>6112 Estudio psicológico de temas sociales</t>
  </si>
  <si>
    <t>6113 Psicofarmacología </t>
  </si>
  <si>
    <t>6114 Psicología social </t>
  </si>
  <si>
    <t>6199 Otras especialidades psicológicas (especificar)</t>
  </si>
  <si>
    <t>62 Ciencias de las Artes y las Letras</t>
  </si>
  <si>
    <t>6201 Arquitectura</t>
  </si>
  <si>
    <t>6202 Teoría, análisis y crítica literarias</t>
  </si>
  <si>
    <t>6203 Teoría, análisis y crítica de las Bellas Artes</t>
  </si>
  <si>
    <t>6299 Otras especialidades artísticas (especificar)</t>
  </si>
  <si>
    <t>63 Sociología</t>
  </si>
  <si>
    <t>6301 Sociología cultural</t>
  </si>
  <si>
    <t>6302 Sociología Experimental</t>
  </si>
  <si>
    <t>6303 Sociología general</t>
  </si>
  <si>
    <t>6304 Problemas internacionales </t>
  </si>
  <si>
    <t>6305 Sociología matemática</t>
  </si>
  <si>
    <t>6306 Sociología del trabajo</t>
  </si>
  <si>
    <t>6307 Cambio y desarrollo social</t>
  </si>
  <si>
    <t>6308 Comunicaciones sociales</t>
  </si>
  <si>
    <t>6309 Grupos Sociales</t>
  </si>
  <si>
    <t>6310 Problemas sociales</t>
  </si>
  <si>
    <t>6311 Sociología de los asentamientos humanos</t>
  </si>
  <si>
    <t>6399 Otras especialidades sociológicas (especificar)</t>
  </si>
  <si>
    <t>71 Ética</t>
  </si>
  <si>
    <t>7101 Ética clásica</t>
  </si>
  <si>
    <t>7102 Ética de individuos</t>
  </si>
  <si>
    <t>7103 Ética de grupo</t>
  </si>
  <si>
    <t>7104 La ética en perspectiva</t>
  </si>
  <si>
    <t>7199 Otras especialidades relacionadas con la ética (especificar)</t>
  </si>
  <si>
    <t>72 Filosofía</t>
  </si>
  <si>
    <t>7201 Filosofía del conocimiento</t>
  </si>
  <si>
    <t>7202 Antropología filosófica</t>
  </si>
  <si>
    <t>7203 Filosofía general</t>
  </si>
  <si>
    <t>7204 Sistemas filosóficos</t>
  </si>
  <si>
    <t>7205 Filosofía de la Ciencia</t>
  </si>
  <si>
    <t>7206 Filosofía de la naturaleza</t>
  </si>
  <si>
    <t>7207 Filosofía social</t>
  </si>
  <si>
    <t>7208 Doctrinas filosóficas</t>
  </si>
  <si>
    <t>7299 Otras especialidades filosóficas (especificar)</t>
  </si>
  <si>
    <t>https://tic-ull.github.io/portal-del-investigador/cvn.html</t>
  </si>
  <si>
    <t>https://www.cnae.com.es/lista-actividades.php</t>
  </si>
  <si>
    <t>http://www.uco.es/webuco/otri/utilidades/atec.html</t>
  </si>
  <si>
    <t>WoS-JCR</t>
  </si>
  <si>
    <t>Category 1</t>
  </si>
  <si>
    <t>Category 2</t>
  </si>
  <si>
    <t>Category 3</t>
  </si>
  <si>
    <t>Category 4</t>
  </si>
  <si>
    <t>Physics</t>
  </si>
  <si>
    <t> </t>
  </si>
  <si>
    <t>Philosophy &amp; Religion</t>
  </si>
  <si>
    <t>Geosciences</t>
  </si>
  <si>
    <t>GC</t>
  </si>
  <si>
    <t>Geochemistry &amp; Geophysics</t>
  </si>
  <si>
    <t>Visual &amp; Performing Arts</t>
  </si>
  <si>
    <t>Environment/Ecology</t>
  </si>
  <si>
    <t>Biology &amp; Biochemistry</t>
  </si>
  <si>
    <t>Economics &amp; Business</t>
  </si>
  <si>
    <t>Social Sciences, General</t>
  </si>
  <si>
    <t>Plant &amp; Animal Science</t>
  </si>
  <si>
    <t>Psychiatry/Psychology</t>
  </si>
  <si>
    <t>Agricultural Sciences</t>
  </si>
  <si>
    <t>Arts &amp; Humanities, Interdisciplinary</t>
  </si>
  <si>
    <t>History &amp; Archaeology</t>
  </si>
  <si>
    <t>Literature &amp; Language</t>
  </si>
  <si>
    <t>Code</t>
  </si>
  <si>
    <t>tASCA</t>
  </si>
  <si>
    <t>https://jcr.clarivate.com/jcr/browse-categories</t>
  </si>
  <si>
    <t>IJ</t>
  </si>
  <si>
    <t>Engineering, Industrial</t>
  </si>
  <si>
    <t>IK</t>
  </si>
  <si>
    <t>Engineering, Manufacturing</t>
  </si>
  <si>
    <t>PK</t>
  </si>
  <si>
    <t>Materials Science, Ceramics</t>
  </si>
  <si>
    <t>QH</t>
  </si>
  <si>
    <t>Materials Science, Composites</t>
  </si>
  <si>
    <t>AQ</t>
  </si>
  <si>
    <t>Allergy</t>
  </si>
  <si>
    <t>NI</t>
  </si>
  <si>
    <t>OX</t>
  </si>
  <si>
    <t>Literary Theory &amp; Criticism</t>
  </si>
  <si>
    <t>PA</t>
  </si>
  <si>
    <t>Literature</t>
  </si>
  <si>
    <t>KU</t>
  </si>
  <si>
    <t>Geography</t>
  </si>
  <si>
    <t>MY</t>
  </si>
  <si>
    <t>Psychology, Developmental</t>
  </si>
  <si>
    <t>HI</t>
  </si>
  <si>
    <t>Psychology, Educational</t>
  </si>
  <si>
    <t>OE</t>
  </si>
  <si>
    <t>International Relations</t>
  </si>
  <si>
    <t>UU</t>
  </si>
  <si>
    <t>Political Science</t>
  </si>
  <si>
    <t>UQ</t>
  </si>
  <si>
    <t>Planning &amp; Development</t>
  </si>
  <si>
    <t>Level 2 code</t>
  </si>
  <si>
    <t>Level 2 name</t>
  </si>
  <si>
    <t>Level 3 name</t>
  </si>
  <si>
    <t>Area in other Classifications</t>
  </si>
  <si>
    <t>cs.GL (General Literature)</t>
  </si>
  <si>
    <t>cs (Computer Science)</t>
  </si>
  <si>
    <t>cs.OS (Operating Systems)</t>
  </si>
  <si>
    <t>cs.PL (Programming Languages)</t>
  </si>
  <si>
    <t>cs.DS (Data Structures and Algorithms)</t>
  </si>
  <si>
    <t>cs.DB (Databases)</t>
  </si>
  <si>
    <t>cs.SE (Software Engineering)</t>
  </si>
  <si>
    <t>cs.CR (Cryptography and Security)</t>
  </si>
  <si>
    <t>cs.PF (Performance)</t>
  </si>
  <si>
    <t>cs.MA (Multiagent Systems)</t>
  </si>
  <si>
    <t>cs.DC (Distributed, Parallel, and Cluster Computing)</t>
  </si>
  <si>
    <t>cs.ET (Emerging Technologies)</t>
  </si>
  <si>
    <t>cs.NI (Networking and Internet Architecture)</t>
  </si>
  <si>
    <t>cs.OH (Other Computer Science)</t>
  </si>
  <si>
    <t>cs.AI (Artificial Intelligence)</t>
  </si>
  <si>
    <t>cs.CL (Computation and Language)</t>
  </si>
  <si>
    <t>cs.FL (Formal Languages and Automata Theory)</t>
  </si>
  <si>
    <t>cs.LG (Machine Learning)</t>
  </si>
  <si>
    <t>cs.NE (Neural and Evolutionary Computing)</t>
  </si>
  <si>
    <t>cs.NA (Numerical Analysis)</t>
  </si>
  <si>
    <t>cs.DM (Discrete Mathematics)</t>
  </si>
  <si>
    <t>cs.LO (Logic in Computer Science)</t>
  </si>
  <si>
    <t>cs.SC (Symbolic Computation)</t>
  </si>
  <si>
    <t>cs.CC (Computational Complexity)</t>
  </si>
  <si>
    <t>cs.CG (Computational Geometry)</t>
  </si>
  <si>
    <t>cs.CE (Computational Engineering, Finance, and Science)</t>
  </si>
  <si>
    <t>cs.GR (Graphics)</t>
  </si>
  <si>
    <t>cs.MM (Multimedia)</t>
  </si>
  <si>
    <t>cs.SD (Sound)</t>
  </si>
  <si>
    <t>cs.GT (Computer Science and Game Theory)</t>
  </si>
  <si>
    <t>cs.CV (Computer Vision and Pattern Recognition)</t>
  </si>
  <si>
    <t>cs.AR (Hardware Architecture)</t>
  </si>
  <si>
    <t>cs.RO (Robotics)</t>
  </si>
  <si>
    <t>cs.HC (Human-Computer Interaction)</t>
  </si>
  <si>
    <t>cs.CY (Computers and Society)</t>
  </si>
  <si>
    <t>cs.IR (Information Retrieval)</t>
  </si>
  <si>
    <t>cs.IT (Information Theory)</t>
  </si>
  <si>
    <t>cs.SI (Social and Information Networks)</t>
  </si>
  <si>
    <t>cs.DL (Digital Libraries)</t>
  </si>
  <si>
    <t>cs.SY (Systems and Control)</t>
  </si>
  <si>
    <t>eess.SP (Signal Processing)</t>
  </si>
  <si>
    <t>eess.AS (Audio and Speech Processing)</t>
  </si>
  <si>
    <t>eess.IV (Image and Video Processing)</t>
  </si>
  <si>
    <t>cs.MS (Mathematical Software)</t>
  </si>
  <si>
    <t>eess.SY (Systems and Control)</t>
  </si>
  <si>
    <t>eess (Electrical Engineering and Systems Science)</t>
  </si>
  <si>
    <t>math.GM (General Mathematics)</t>
  </si>
  <si>
    <t>math (Mathematics)</t>
  </si>
  <si>
    <t>math.NT (Number Theory)</t>
  </si>
  <si>
    <t>math.OA (Operator Algebras)</t>
  </si>
  <si>
    <t>math.AC (Commutative Algebra)</t>
  </si>
  <si>
    <t>math.QA (Quantum Algebra)</t>
  </si>
  <si>
    <t>math.RA (Rings and Algebras)</t>
  </si>
  <si>
    <t>math.CA (Classical Analysis and ODEs)</t>
  </si>
  <si>
    <t>math.AP (Analysis of PDEs)</t>
  </si>
  <si>
    <t>math.FA (Functional Analysis)</t>
  </si>
  <si>
    <t>math.OC (Optimization and Control)</t>
  </si>
  <si>
    <t>math.CO (Combinatorics)</t>
  </si>
  <si>
    <t>math.AG (Algebraic Geometry)</t>
  </si>
  <si>
    <t>math.MG (Metric Geometry)</t>
  </si>
  <si>
    <t>math.DG (Differential Geometry)</t>
  </si>
  <si>
    <t>math.SG (Symplectic Geometry)</t>
  </si>
  <si>
    <t>math.GN (General Topology)</t>
  </si>
  <si>
    <t>math.AT (Algebraic Topology)</t>
  </si>
  <si>
    <t>math.GT (Geometric Topology)</t>
  </si>
  <si>
    <t>math.LO (Logic)</t>
  </si>
  <si>
    <t>math.MP (Mathematical Physics) / math-ph (Mathematical Physics)</t>
  </si>
  <si>
    <t>math-ph (Mathematical Physics)</t>
  </si>
  <si>
    <t>math.CV (Complex Variables)</t>
  </si>
  <si>
    <t>math.DS (Dynamical Systems)</t>
  </si>
  <si>
    <t>math.NA (Numerical Analysis)</t>
  </si>
  <si>
    <t>math.ST (Statistics Theory)</t>
  </si>
  <si>
    <t>math.PR (Probability)</t>
  </si>
  <si>
    <t>math.HO (History and Overview)</t>
  </si>
  <si>
    <t>math.IT (Information Theory)</t>
  </si>
  <si>
    <t>math.KT (K-Theory and Homology)</t>
  </si>
  <si>
    <t>math.CT (Category Theory)</t>
  </si>
  <si>
    <t>math.RT (Representation Theory)</t>
  </si>
  <si>
    <t>math.GR (Group Theory)</t>
  </si>
  <si>
    <t>math.SP (Spectral Theory)</t>
  </si>
  <si>
    <t>stat.AP (Applications)</t>
  </si>
  <si>
    <t>stat (Statistics)</t>
  </si>
  <si>
    <t>stat.CO (Computation)</t>
  </si>
  <si>
    <t>stat.ME (Methodology)</t>
  </si>
  <si>
    <t>stat.ML (Machine Learning)</t>
  </si>
  <si>
    <t>stat.OT (Other Statistics)</t>
  </si>
  <si>
    <t>stat.TH (Statistics Theory)</t>
  </si>
  <si>
    <t>physics.gen-ph (General Physics)</t>
  </si>
  <si>
    <t>physics (PHYSICS)</t>
  </si>
  <si>
    <t>physics.class-ph (Classical Physics)</t>
  </si>
  <si>
    <t>physics.hist-ph (History and Philosophy of Physics)</t>
  </si>
  <si>
    <t>physics.acc-ph (Accelerator Physics)</t>
  </si>
  <si>
    <t>physics.app-ph (Applied Physics)</t>
  </si>
  <si>
    <t>physics.bio-ph (Biological Physics)</t>
  </si>
  <si>
    <t>physics.chem-ph (Chemical Physics)</t>
  </si>
  <si>
    <t>physics.ao-ph (Atmospheric and Oceanic Physics)</t>
  </si>
  <si>
    <t>physics.space-ph (Space Physics)</t>
  </si>
  <si>
    <t>physics.geo-ph (Geophysics)</t>
  </si>
  <si>
    <t>physics.comp-ph (Computational Physics)</t>
  </si>
  <si>
    <t>physics.ed-ph (Physics Education)</t>
  </si>
  <si>
    <t>physics.med-ph (Medical Physics)</t>
  </si>
  <si>
    <t>physics.plasm-ph (Plasma Physics)</t>
  </si>
  <si>
    <t>physics.flu-dyn (Fluid Dynamics)</t>
  </si>
  <si>
    <t>physics.pop-ph (Popular Physics)</t>
  </si>
  <si>
    <t>physics.soc-ph (Physics and Society)</t>
  </si>
  <si>
    <t>Instrumentation</t>
  </si>
  <si>
    <t>physics.ins-det (Instrumentation and Detectors)</t>
  </si>
  <si>
    <t>physics.atm-clus (Atomic and Molecular Clusters)</t>
  </si>
  <si>
    <t>physics.atom-ph (Atomic Physics)</t>
  </si>
  <si>
    <t>physics.optics (Optics)</t>
  </si>
  <si>
    <t>physics.data-an (Data Analysis, Statistics and Probability)</t>
  </si>
  <si>
    <t>nlin.AO (Adaptation and Self-Organizing Systems)</t>
  </si>
  <si>
    <t>nlin (NONLINEAR SCIENCES)</t>
  </si>
  <si>
    <t>nlin.CD (Chaotic Dynamics)</t>
  </si>
  <si>
    <t>nlin.CG (Cellular Automata and Lattice Gases)</t>
  </si>
  <si>
    <t>nlin.PS (Pattern Formation and Solitons)</t>
  </si>
  <si>
    <t>nlin.SI (Exactly Solvable and Integrable Systems)</t>
  </si>
  <si>
    <t>astro-ph.CO (Cosmology and Nongalactic Astrophysics)</t>
  </si>
  <si>
    <t>astro-ph (ASTROPHYSICS)</t>
  </si>
  <si>
    <t>astro-ph.EP (Earth and Planetary Astrophysics)</t>
  </si>
  <si>
    <t>astro-ph.GA (Astrophysics of Galaxies)</t>
  </si>
  <si>
    <t>astro-ph.HE (High Energy Astrophysical Phenomena)</t>
  </si>
  <si>
    <t>astro-ph.IM (Instrumentation and Methods for Astrophysics)</t>
  </si>
  <si>
    <t>astro-ph.SR (Solar and Stellar Astrophysics)</t>
  </si>
  <si>
    <t>cond-mat.dis-nn (Disordered Systems and Neural Networks)</t>
  </si>
  <si>
    <t>cond-mat (CONDENSED MATTER)</t>
  </si>
  <si>
    <t>cond-mat.mes-hall (Mesoscale and Nanoscale Physics)</t>
  </si>
  <si>
    <t>cond-mat.mtrl-sci (Materials Science)</t>
  </si>
  <si>
    <t>cond-mat.other (Other Condensed Matter)</t>
  </si>
  <si>
    <t>cond-mat.quant-gas (Quantum Gases)</t>
  </si>
  <si>
    <t>cond-mat.soft (Soft Condensed Matter)</t>
  </si>
  <si>
    <t>cond-mat.stat-mech (Statistical Mechanics)</t>
  </si>
  <si>
    <t>cond-mat.str-el (Strongly Correlated Electrons)</t>
  </si>
  <si>
    <t>cond-mat.supr-con (Superconductivity)</t>
  </si>
  <si>
    <t>hep-ex (High Energy Physics - Experiment)</t>
  </si>
  <si>
    <t>hep-lat (High Energy Physics - Lattice)</t>
  </si>
  <si>
    <t>hep-ph (High Energy Physics - Phenomenology)</t>
  </si>
  <si>
    <t>hep-th (High Energy Physics - Theory)</t>
  </si>
  <si>
    <t>nucl-ex (Nuclear Experiment)</t>
  </si>
  <si>
    <t>nucl-th (Nuclear Theory)</t>
  </si>
  <si>
    <t>gr-qc (General Relativity and Quantum Cosmology)</t>
  </si>
  <si>
    <t>quant-ph (Quantum Physics)</t>
  </si>
  <si>
    <t>Medicine [H02.403]</t>
  </si>
  <si>
    <t>Anesthesiology and Pain Medicine</t>
  </si>
  <si>
    <t>Anesthesiology [H02.403.066]</t>
  </si>
  <si>
    <t>Dermatology [H02.403.225]</t>
  </si>
  <si>
    <t>Emergency Medicine [H02.403.250] </t>
  </si>
  <si>
    <t>Pediatric Emergency Medicine [H02.403.250.500]</t>
  </si>
  <si>
    <t xml:space="preserve">Family Practice </t>
  </si>
  <si>
    <t>General Practice [H02.403.340] </t>
  </si>
  <si>
    <t>Family Practice [H02.403.340.500]</t>
  </si>
  <si>
    <t>Genetics (clinical)</t>
  </si>
  <si>
    <t>Genetics, Medical [H02.403.350]</t>
  </si>
  <si>
    <t>Geriatrics and Gerontology</t>
  </si>
  <si>
    <t>Geriatrics [H02.403.355]</t>
  </si>
  <si>
    <t>Immunology and Allergy</t>
  </si>
  <si>
    <t>Allergy and Immunology [H02.403.044] </t>
  </si>
  <si>
    <t>Immunochemistry [H02.403.044.500]</t>
  </si>
  <si>
    <t>Internal Medicine [H02.403.429] </t>
  </si>
  <si>
    <t>Cardiology and Cardiovascular Medicine</t>
  </si>
  <si>
    <t xml:space="preserve">Cardiology [H02.403.429.163] </t>
  </si>
  <si>
    <t>Endocrinology, Diabetes and Metabolism</t>
  </si>
  <si>
    <t>Endocrinology [H02.403.429.323]</t>
  </si>
  <si>
    <t>Gastroenterology [H02.403.429.405]</t>
  </si>
  <si>
    <t xml:space="preserve">Hematology [H02.403.429.445] </t>
  </si>
  <si>
    <t>Infectious Disease Medicine [H02.403.429.480]</t>
  </si>
  <si>
    <t xml:space="preserve">Medical Oncology [H02.403.429.515] </t>
  </si>
  <si>
    <t>Nephrology [H02.403.429.580]</t>
  </si>
  <si>
    <t>Pulmonary and Respiratory Medicine</t>
  </si>
  <si>
    <t>Pulmonary Medicine [H02.403.429.675]</t>
  </si>
  <si>
    <t>Rheumatology [H02.403.429.730]</t>
  </si>
  <si>
    <t>Sleep Medicine Specialty [H02.403.429.865]</t>
  </si>
  <si>
    <t>Neurology (clinical)</t>
  </si>
  <si>
    <t>Neurology [H02.403.600] </t>
  </si>
  <si>
    <t>Neuropathology [H02.403.600.250]</t>
  </si>
  <si>
    <t>Neurotology [H02.403.600.500]</t>
  </si>
  <si>
    <t>Orthopedics and Sports Medicine</t>
  </si>
  <si>
    <t>Sports Medicine [H02.403.830] </t>
  </si>
  <si>
    <t>Sports Nutritional Sciences [H02.403.830.500]</t>
  </si>
  <si>
    <t>Veterinary Sports Medicine [H02.403.830.750]</t>
  </si>
  <si>
    <t>Pathology and Forensic Medicine</t>
  </si>
  <si>
    <t>Pathology [H02.403.650] </t>
  </si>
  <si>
    <t>Forensic Pathology [H02.403.650.249]</t>
  </si>
  <si>
    <t>Neuropathology [H02.403.650.375]</t>
  </si>
  <si>
    <t>Pathology, Clinical [H02.403.650.500]</t>
  </si>
  <si>
    <t>Pathology, Molecular [H02.403.650.505]</t>
  </si>
  <si>
    <t>Pathology, Surgical [H02.403.650.510]</t>
  </si>
  <si>
    <t>Telepathology [H02.403.650.600]</t>
  </si>
  <si>
    <t>Forensic Medicine [H02.403.330] </t>
  </si>
  <si>
    <t>Forensic Genetics [H02.403.330.149]</t>
  </si>
  <si>
    <t>Forensic Pathology [H02.403.330.300]</t>
  </si>
  <si>
    <t>Pediatrics, Perinatology and Child Health</t>
  </si>
  <si>
    <t>Pediatrics [H02.403.670] </t>
  </si>
  <si>
    <t>Neonatology [H02.403.670.400]</t>
  </si>
  <si>
    <t>Pediatric Emergency Medicine [H02.403.670.450]</t>
  </si>
  <si>
    <t>Perinatology [H02.403.670.500]</t>
  </si>
  <si>
    <t>Psychiatry and Mental Health</t>
  </si>
  <si>
    <t>Psychiatry [H02.403.690] </t>
  </si>
  <si>
    <t>Adolescent Psychiatry [H02.403.690.080]</t>
  </si>
  <si>
    <t>Biological Psychiatry [H02.403.690.100]</t>
  </si>
  <si>
    <t>Child Psychiatry [H02.403.690.130]</t>
  </si>
  <si>
    <t xml:space="preserve">Community Psychiatry [H02.403.690.150] </t>
  </si>
  <si>
    <t>Forensic Psychiatry [H02.403.690.208]</t>
  </si>
  <si>
    <t>Geriatric Psychiatry [H02.403.690.260]</t>
  </si>
  <si>
    <t>Military Psychiatry [H02.403.690.508]</t>
  </si>
  <si>
    <t>Neuropsychiatry [H02.403.690.754]</t>
  </si>
  <si>
    <t>Public Health, Environmental and Occupational Health</t>
  </si>
  <si>
    <t>Public Health [H02.403.720] </t>
  </si>
  <si>
    <t xml:space="preserve">Epidemiology [H02.403.720.500] </t>
  </si>
  <si>
    <t xml:space="preserve">Preventive Medicine [H02.403.720.750] </t>
  </si>
  <si>
    <t>Social Medicine [H02.403.800]</t>
  </si>
  <si>
    <t>Radiology, Nuclear Medicine and Imaging</t>
  </si>
  <si>
    <t>Radiology [H02.403.740] </t>
  </si>
  <si>
    <t>Nuclear Medicine [H02.403.740.500]</t>
  </si>
  <si>
    <t>Radiation Oncology [H02.403.740.650]</t>
  </si>
  <si>
    <t>Imaging Genomics [H02.403.740.663]</t>
  </si>
  <si>
    <t>Radiation Genomics [H02.403.740.669]</t>
  </si>
  <si>
    <t>Radiology, Interventional [H02.403.740.675]</t>
  </si>
  <si>
    <t>Physical and Rehabilitation Medicine [H02.403.680] </t>
  </si>
  <si>
    <t xml:space="preserve">Rehabilitation [H02.403.680.600] </t>
  </si>
  <si>
    <t>Reproductive Medicine [H02.403.763] </t>
  </si>
  <si>
    <t>Andrology [H02.403.763.500]</t>
  </si>
  <si>
    <t>Obstetrics and Gynecology</t>
  </si>
  <si>
    <t>Gynecology [H02.403.763.750]</t>
  </si>
  <si>
    <t>Specialties, Surgical [H02.403.810] </t>
  </si>
  <si>
    <t>Colorectal Surgery [H02.403.810.208]</t>
  </si>
  <si>
    <t>General Surgery [H02.403.810.300]</t>
  </si>
  <si>
    <t>Gynecology [H02.403.810.310]</t>
  </si>
  <si>
    <t>Neurosurgery [H02.403.810.425]</t>
  </si>
  <si>
    <t>Obstetrics [H02.403.810.450]</t>
  </si>
  <si>
    <t>Ophthalmology [H02.403.810.468]</t>
  </si>
  <si>
    <t>Orthognathic Surgery [H02.403.810.481]</t>
  </si>
  <si>
    <t>Orthopedics [H02.403.810.494]</t>
  </si>
  <si>
    <t xml:space="preserve">Otolaryngology [H02.403.810.526] </t>
  </si>
  <si>
    <t>Surgery, Plastic [H02.403.810.788]</t>
  </si>
  <si>
    <t>Surgical Oncology [H02.403.810.796]</t>
  </si>
  <si>
    <t>Thoracic Surgery [H02.403.810.803]</t>
  </si>
  <si>
    <t>Traumatology [H02.403.810.850]</t>
  </si>
  <si>
    <t>Urology [H02.403.810.860]</t>
  </si>
  <si>
    <t>Molecular Medicine [H02.403.530]</t>
  </si>
  <si>
    <t>Community Medicine [H02.403.220]</t>
  </si>
  <si>
    <t>Addiction Medicine [H02.403.007]</t>
  </si>
  <si>
    <t>Adolescent Medicine [H02.403.014]</t>
  </si>
  <si>
    <t>Aerospace Medicine [H02.403.029]</t>
  </si>
  <si>
    <t>Bariatric Medicine [H02.403.074]</t>
  </si>
  <si>
    <t>Behavioral Medicine [H02.403.090]</t>
  </si>
  <si>
    <t>Clinical Medicine [H02.403.200] </t>
  </si>
  <si>
    <t xml:space="preserve">Evidence-Based Medicine [H02.403.200.400] </t>
  </si>
  <si>
    <t xml:space="preserve">Precision Medicine [H02.403.200.700] </t>
  </si>
  <si>
    <t>Disaster Medicine [H02.403.230]</t>
  </si>
  <si>
    <t>Geography, Medical [H02.403.352] </t>
  </si>
  <si>
    <t>Topography, Medical [H02.403.352.500]</t>
  </si>
  <si>
    <t>Global Health [H02.403.371]</t>
  </si>
  <si>
    <t>Hospital Medicine [H02.403.377]</t>
  </si>
  <si>
    <t>Integrative Medicine [H02.403.400]</t>
  </si>
  <si>
    <t>Military Medicine [H02.403.500]</t>
  </si>
  <si>
    <t>Naval Medicine [H02.403.560] </t>
  </si>
  <si>
    <t>Submarine Medicine [H02.403.560.508]</t>
  </si>
  <si>
    <t>Osteopathic Medicine [H02.403.640]</t>
  </si>
  <si>
    <t>Palliative Medicine [H02.403.645]</t>
  </si>
  <si>
    <t>Perioperative Medicine [H02.403.675]</t>
  </si>
  <si>
    <t>Regenerative Medicine [H02.403.750]</t>
  </si>
  <si>
    <t>Telemedicine [H02.403.840] </t>
  </si>
  <si>
    <t>Telepathology [H02.403.840.600]</t>
  </si>
  <si>
    <t>Teleradiology [H02.403.840.700]</t>
  </si>
  <si>
    <t>Telerehabilitation [H02.403.840.850]</t>
  </si>
  <si>
    <t>Theranostic Nanomedicine [H02.403.845]</t>
  </si>
  <si>
    <t>Travel Medicine [H02.403.850]</t>
  </si>
  <si>
    <t>Tropical Medicine [H02.403.879]</t>
  </si>
  <si>
    <t>Vaccinology [H02.403.894]</t>
  </si>
  <si>
    <t>Venereology [H02.403.909]</t>
  </si>
  <si>
    <t>Wilderness Medicine [H02.403.959]</t>
  </si>
  <si>
    <t>q-bio.BM (Biomolecules)</t>
  </si>
  <si>
    <t>q-bio (Quantitative Biology)</t>
  </si>
  <si>
    <t>q-bio.CB (Cell Behavior)</t>
  </si>
  <si>
    <t>q-bio.GN (Genomics)</t>
  </si>
  <si>
    <t>q-bio.MN (Molecular Networks)</t>
  </si>
  <si>
    <t>q-bio.NC (Neurons and Cognition)</t>
  </si>
  <si>
    <t>q-bio.OT (Other Quantitative Biology)</t>
  </si>
  <si>
    <t>q-bio.PE (Populations and Evolution)</t>
  </si>
  <si>
    <t>q-bio.QM (Quantitative Methods)</t>
  </si>
  <si>
    <t>q-bio.SC (Subcellular Processes)</t>
  </si>
  <si>
    <t>q-bio.TO (Tissues and Organs)</t>
  </si>
  <si>
    <t>General Economics, Econometrics and Finance</t>
  </si>
  <si>
    <t>econ.GN (General Economics)</t>
  </si>
  <si>
    <t>econ (Economics)</t>
  </si>
  <si>
    <t>Economics, Econometrics and Finance (miscellaneous)</t>
  </si>
  <si>
    <t>econ.TH (Theoretical Economics)</t>
  </si>
  <si>
    <t>Economics and Econometrics</t>
  </si>
  <si>
    <t>econ.EM (Econometrics)</t>
  </si>
  <si>
    <t>q-fin.CP (Computational Finance)</t>
  </si>
  <si>
    <t>q-fin (Quantitative Finance)</t>
  </si>
  <si>
    <t>q-fin.EC (Economics)</t>
  </si>
  <si>
    <t>q-fin.GN (General Finance)</t>
  </si>
  <si>
    <t>q-fin.MF (Mathematical Finance)</t>
  </si>
  <si>
    <t>q-fin.PM (Portfolio Management)</t>
  </si>
  <si>
    <t>q-fin.PR (Pricing of Securities)</t>
  </si>
  <si>
    <t>q-fin.RM (Risk Management)</t>
  </si>
  <si>
    <t>q-fin.ST (Statistical Finance)</t>
  </si>
  <si>
    <t>q-fin.TR (Trading and Market Microstructure)</t>
  </si>
  <si>
    <t>Dialnet</t>
  </si>
  <si>
    <t>Area in other Classifications (arXiv, MESH, Dialnet)</t>
  </si>
  <si>
    <t>cs.SY (Systems and Control)</t>
  </si>
  <si>
    <t>math.MP (Mathematical Physics)</t>
  </si>
  <si>
    <t>Cardiac Electrophysiology [H02.403.429.163.300]</t>
  </si>
  <si>
    <t>Transfusion Medicine [H02.403.429.445.500]</t>
  </si>
  <si>
    <t>Psycho-Oncology [H02.403.429.515.250]</t>
  </si>
  <si>
    <t>Radiation Oncology [H02.403.429.515.500]</t>
  </si>
  <si>
    <t>Surgical Oncology [H02.403.429.515.750]</t>
  </si>
  <si>
    <t>Preventive Psychiatry [H02.403.690.150.580]</t>
  </si>
  <si>
    <t>Molecular Epidemiology [H02.403.720.500.300]</t>
  </si>
  <si>
    <t>Pharmacoepidemiology [H02.403.720.500.650]</t>
  </si>
  <si>
    <t>Environmental Medicine [H02.403.720.750.250]</t>
  </si>
  <si>
    <t>Occupational Medicine [H02.403.720.750.510]</t>
  </si>
  <si>
    <t>Preventive Psychiatry [H02.403.720.750.550]</t>
  </si>
  <si>
    <t>Cardiac Rehabilitation [H02.403.680.600.250]</t>
  </si>
  <si>
    <t>Correction of Hearing Impairment [H02.403.680.600.500]</t>
  </si>
  <si>
    <t xml:space="preserve">Neurological Rehabilitation [H02.403.680.600.750] </t>
  </si>
  <si>
    <t>Psychiatric Rehabilitation [H02.403.680.600.875]</t>
  </si>
  <si>
    <t>Telerehabilitation [H02.403.680.600.937]</t>
  </si>
  <si>
    <t>Stroke Rehabilitation [H02.403.680.600.750.500]</t>
  </si>
  <si>
    <t>eurotology [H02.403.810.526.500]</t>
  </si>
  <si>
    <t>Evidence-Based Emergency Medicine [H02.403.200.400.500]</t>
  </si>
  <si>
    <t>Theranostic Nanomedicine [H02.403.200.700.500]</t>
  </si>
  <si>
    <t>Finance</t>
  </si>
  <si>
    <t>Field</t>
  </si>
  <si>
    <t>Subject area</t>
  </si>
  <si>
    <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t>
  </si>
  <si>
    <t>https://arxiv.org/category_taxonomy</t>
  </si>
  <si>
    <t>Covers all areas of AI except Vision, Robotics, Machine Learning, Multiagent Systems, and Computation and Language (Natural Language Processing), which have separate subject areas. In particular, includes Expert Systems, Theorem Proving (although this may overlap with Logic in Computer Science), Knowledge Representation, Planning, and Uncertainty in AI. Roughly includes material in ACM Subject Classes I.2.0, I.2.1, I.2.3, I.2.4, I.2.8, and I.2.11.</t>
  </si>
  <si>
    <t>Covers systems organization and hardware architecture. Roughly includes material in ACM Subject Classes C.0, C.1, and C.5.</t>
  </si>
  <si>
    <t>Covers models of computation, complexity classes, structural complexity, complexity tradeoffs, upper and lower bounds. Roughly includes material in ACM Subject Classes F.1 (computation by abstract devices), F.2.3 (tradeoffs among complexity measures), and F.4.3 (formal languages), although some material in formal languages may be more appropriate for Logic in Computer Science. Some material in F.2.1 and F.2.2, may also be appropriate here, but is more likely to have Data Structures and Algorithms as the primary subject area.</t>
  </si>
  <si>
    <t>Covers applications of computer science to the mathematical modeling of complex systems in the fields of science, engineering, and finance. Papers here are interdisciplinary and applications-oriented, focusing on techniques and tools that enable challenging computational simulations to be performed, for which the use of supercomputers or distributed computing platforms is often required. Includes material in ACM Subject Classes J.2, J.3, and J.4 (economics).</t>
  </si>
  <si>
    <t>Roughly includes material in ACM Subject Classes I.3.5 and F.2.2.</t>
  </si>
  <si>
    <t>Covers natural language processing. Roughly includes material in ACM Subject Class I.2.7. Note that work on artificial languages (programming languages, logics, formal systems) that does not explicitly address natural-language issues broadly construed (natural-language processing, computational linguistics, speech, text retrieval, etc.) is not appropriate for this area.</t>
  </si>
  <si>
    <t>Covers all areas of cryptography and security including authentication, public key cryptosytems, proof-carrying code, etc. Roughly includes material in ACM Subject Classes D.4.6 and E.3.</t>
  </si>
  <si>
    <t>Covers image processing, computer vision, pattern recognition, and scene understanding. Roughly includes material in ACM Subject Classes I.2.10, I.4, and I.5.</t>
  </si>
  <si>
    <t>Covers impact of computers on society, computer ethics, information technology and public policy, legal aspects of computing, computers and education. Roughly includes material in ACM Subject Classes K.0, K.2, K.3, K.4, K.5, and K.7.</t>
  </si>
  <si>
    <t>Covers database management, datamining, and data processing. Roughly includes material in ACM Subject Classes E.2, E.5, H.0, H.2, and J.1.</t>
  </si>
  <si>
    <t>Covers fault-tolerance, distributed algorithms, stabilility, parallel computation, and cluster computing. Roughly includes material in ACM Subject Classes C.1.2, C.1.4, C.2.4, D.1.3, D.4.5, D.4.7, E.1.</t>
  </si>
  <si>
    <t>Covers all aspects of the digital library design and document and text creation. Note that there will be some overlap with Information Retrieval (which is a separate subject area). Roughly includes material in ACM Subject Classes H.3.5, H.3.6, H.3.7, I.7.</t>
  </si>
  <si>
    <t>Covers combinatorics, graph theory, applications of probability. Roughly includes material in ACM Subject Classes G.2 and G.3.</t>
  </si>
  <si>
    <t>Covers data structures and analysis of algorithms. Roughly includes material in ACM Subject Classes E.1, E.2, F.2.1, and F.2.2.</t>
  </si>
  <si>
    <t>Covers approaches to information processing (computing, communication, sensing) and bio-chemical analysis based on alternatives to silicon CMOS-based technologies, such as nanoscale electronic, photonic, spin-based, superconducting, mechanical, bio-chemical and quantum technologies (this list is not exclusive). Topics of interest include (1) building blocks for emerging technologies, their scalability and adoption in larger systems, including integration with traditional technologies, (2) modeling, design and optimization of novel devices and systems, (3) models of computation, algorithm design and programming for emerging technologies.</t>
  </si>
  <si>
    <t>Covers automata theory, formal language theory, grammars, and combinatorics on words. This roughly corresponds to ACM Subject Classes F.1.1, and F.4.3. Papers dealing with computational complexity should go to cs.CC; papers dealing with logic should go to cs.LO.</t>
  </si>
  <si>
    <t>Covers introductory material, survey material, predictions of future trends, biographies, and miscellaneous computer-science related material. Roughly includes all of ACM Subject Class A, except it does not include conference proceedings (which will be listed in the appropriate subject area).</t>
  </si>
  <si>
    <t>Covers all aspects of computer graphics. Roughly includes material in all of ACM Subject Class I.3, except that I.3.5 is is likely to have Computational Geometry as the primary subject area.</t>
  </si>
  <si>
    <t>Covers all theoretical and applied aspects at the intersection of computer science and game theory, including work in mechanism design, learning in games (which may overlap with Learning), foundations of agent modeling in games (which may overlap with Multiagent systems), coordination, specification and formal methods for non-cooperative computational environments. The area also deals with applications of game theory to areas such as electronic commerce.</t>
  </si>
  <si>
    <t>Covers human factors, user interfaces, and collaborative computing. Roughly includes material in ACM Subject Classes H.1.2 and all of H.5, except for H.5.1, which is more likely to have Multimedia as the primary subject area.</t>
  </si>
  <si>
    <t>Covers indexing, dictionaries, retrieval, content and analysis. Roughly includes material in ACM Subject Classes H.3.0, H.3.1, H.3.2, H.3.3, and H.3.4.</t>
  </si>
  <si>
    <t>Covers theoretical and experimental aspects of information theory and coding. Includes material in ACM Subject Class E.4 and intersects with H.1.1.</t>
  </si>
  <si>
    <t>Papers on all aspects of machine learning research (supervised, unsupervised, reinforcement learning, bandit problems, and so on) including also robustness, explanation, fairness, and methodology. cs.LG is also an appropriate primary category for applications of machine learning methods.</t>
  </si>
  <si>
    <t>Covers all aspects of logic in computer science, including finite model theory, logics of programs, modal logic, and program verification. Programming language semantics should have Programming Languages as the primary subject area. Roughly includes material in ACM Subject Classes D.2.4, F.3.1, F.4.0, F.4.1, and F.4.2; some material in F.4.3 (formal languages) may also be appropriate here, although Computational Complexity is typically the more appropriate subject area.</t>
  </si>
  <si>
    <t>Covers multiagent systems, distributed artificial intelligence, intelligent agents, coordinated interactions. and practical applications. Roughly covers ACM Subject Class I.2.11.</t>
  </si>
  <si>
    <t>Roughly includes material in ACM Subject Class H.5.1.</t>
  </si>
  <si>
    <t>Roughly includes material in ACM Subject Class G.4.</t>
  </si>
  <si>
    <t>cs.NA is an alias for math.NA. Roughly includes material in ACM Subject Class G.1.</t>
  </si>
  <si>
    <t>Covers neural networks, connectionism, genetic algorithms, artificial life, adaptive behavior. Roughly includes some material in ACM Subject Class C.1.3, I.2.6, I.5.</t>
  </si>
  <si>
    <t>Covers all aspects of computer communication networks, including network architecture and design, network protocols, and internetwork standards (like TCP/IP). Also includes topics, such as web caching, that are directly relevant to Internet architecture and performance. Roughly includes all of ACM Subject Class C.2 except C.2.4, which is more likely to have Distributed, Parallel, and Cluster Computing as the primary subject area.</t>
  </si>
  <si>
    <t>This is the classification to use for documents that do not fit anywhere else.</t>
  </si>
  <si>
    <t>Roughly includes material in ACM Subject Classes D.4.1, D.4.2., D.4.3, D.4.4, D.4.5, D.4.7, and D.4.9.</t>
  </si>
  <si>
    <t>Covers performance measurement and evaluation, queueing, and simulation. Roughly includes material in ACM Subject Classes D.4.8 and K.6.2.</t>
  </si>
  <si>
    <t>Covers programming language semantics, language features, programming approaches (such as object-oriented programming, functional programming, logic programming). Also includes material on compilers oriented towards programming languages; other material on compilers may be more appropriate in Architecture (AR). Roughly includes material in ACM Subject Classes D.1 and D.3.</t>
  </si>
  <si>
    <t>Roughly includes material in ACM Subject Class I.2.9.</t>
  </si>
  <si>
    <t>Roughly includes material in ACM Subject Class I.1.</t>
  </si>
  <si>
    <t>Covers all aspects of computing with sound, and sound as an information channel. Includes models of sound, analysis and synthesis, audio user interfaces, sonification of data, computer music, and sound signal processing. Includes ACM Subject Class H.5.5, and intersects with H.1.2, H.5.1, H.5.2, I.2.7, I.5.4, I.6.3, J.5, K.4.2.</t>
  </si>
  <si>
    <t>Covers design tools, software metrics, testing and debugging, programming environments, etc. Roughly includes material in all of ACM Subject Classes D.2, except that D.2.4 (program verification) should probably have Logics in Computer Science as the primary subject area.</t>
  </si>
  <si>
    <t>Covers the design, analysis, and modeling of social and information networks, including their applications for on-line information access, communication, and interaction, and their roles as datasets in the exploration of questions in these and other domains, including connections to the social and biological sciences. Analysis and modeling of such networks includes topics in ACM Subject classes F.2, G.2, G.3, H.2, and I.2; applications in computing include topics in H.3, H.4, and H.5; and applications at the interface of computing and other disciplines include topics in J.1--J.7. Papers on computer communication systems and network protocols (e.g. TCP/IP) are generally a closer fit to the Networking and Internet Architecture (cs.NI) category.</t>
  </si>
  <si>
    <t>cs.SY is an alias for eess.SY. 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</si>
  <si>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Econometric Theory, Micro-Econometrics, Macro-Econometrics, Empirical Content of Economic Relations discovered via New Methods, Methodological Aspects of the Application of Statistical Inference to Economic Data.</t>
  </si>
  <si>
    <t>General methodological, applied, and empirical contributions to economics.</t>
  </si>
  <si>
    <t>Includes theoretical contributions to Contract Theory, Decision Theory, Game Theory, General Equilibrium, Growth, Learning and Evolution, Macroeconomics, Market and Mechanism Design, and Social Choice.</t>
  </si>
  <si>
    <t>Electrical Engineering and Systems Science</t>
  </si>
  <si>
    <t>Theory and methods for processing signals representing audio, speech, and language, and their applications. This includes analysis, synthesis, enhancement, transformation, classification and interpretation of such signals as well as the design, development, and evaluation of associated signal processing systems. Machine learning and pattern analysis applied to any of the above areas is also welcome. Specific topics of interest include: auditory modeling and hearing aids; acoustic beamforming and source localization; classification of acoustic scenes; speaker separation; active noise control and echo cancellation; enhancement; de-reverberation; bioacoustics; music signals analysis, synthesis and modification; music information retrieval; audio for multimedia and joint audio-video processing; spoken and written language modeling, segmentation, tagging, parsing, understanding, and translation; text mining; speech production, perception, and psychoacoustics; speech analysis, synthesis, and perceptual modeling and coding; robust speech recognition; speaker recognition and characterization; deep learning, online learning, and graphical models applied to speech, audio, and language signals; and implementation aspects ranging from system architecture to fast algorithms.</t>
  </si>
  <si>
    <t>Theory, algorithms, and architectures for the formation, capture, processing, communication, analysis, and display of images, video, and multidimensional signals in a wide variety of applications. Topics of interest include: mathematical, statistical, and perceptual image and video modeling and representation; linear and nonlinear filtering, de-blurring, enhancement, restoration, and reconstruction from degraded, low-resolution or tomographic data; lossless and lossy compression and coding; segmentation, alignment, and recognition; image rendering, visualization, and printing; computational imaging, including ultrasound, tomographic and magnetic resonance imaging; and image and video analysis, synthesis, storage, search and retrieval.</t>
  </si>
  <si>
    <t>Theory, algorithms, performance analysis and applications of signal and data analysis, including physical modeling, processing, detection and parameter estimation, learning, mining, retrieval, and information extraction. The term "signal" includes speech, audio, sonar, radar, geophysical, physiological, (bio-) medical, image, video, and multimodal natural and man-made signals, including communication signals and data. Topics of interest include: statistical signal processing, spectral estimation and system identification; filter design, adaptive filtering / stochastic learning; (compressive) sampling, sensing, and transform-domain methods including fast algorithms; signal processing for machine learning and machine learning for signal processing applications; in-network and graph signal processing; convex and nonconvex optimization methods for signal processing applications; radar, sonar, and sensor array beamforming and direction finding; communications signal processing; low power, multi-core and system-on-chip signal processing; sensing, communication, analysis and optimization for cyber-physical systems such as power grids and the Internet of Things.</t>
  </si>
  <si>
    <t>This section includes theoretical and experimental research covering all facets of automatic control systems. The section is focused on methods of control system analysis and design using tools of modeling, simulation and optimization. Specific areas of research include nonlinear, distributed, adaptive, stochastic and robust control in addition to hybrid and discrete event systems. Application areas include automotive and aerospace control systems, network control, biological systems, multiagent and cooperative control, robotics, reinforcement learning, sensor networks, control of cyber-physical and energy-related systems, and control of computing systems.</t>
  </si>
  <si>
    <t>Commutative rings, modules, ideals, homological algebra, computational aspects, invariant theory, connections to algebraic geometry and combinatorics</t>
  </si>
  <si>
    <t>Algebraic varieties, stacks, sheaves, schemes, moduli spaces, complex geometry, quantum cohomology</t>
  </si>
  <si>
    <t>Existence and uniqueness, boundary conditions, linear and non-linear operators, stability, soliton theory, integrable PDE's, conservation laws, qualitative dynamics</t>
  </si>
  <si>
    <t>Homotopy theory, homological algebra, algebraic treatments of manifolds</t>
  </si>
  <si>
    <t>Special functions, orthogonal polynomials, harmonic analysis, ODE's, differential relations, calculus of variations, approximations, expansions, asymptotics</t>
  </si>
  <si>
    <t>Discrete mathematics, graph theory, enumeration, combinatorial optimization, Ramsey theory, combinatorial game theory</t>
  </si>
  <si>
    <t>Enriched categories, topoi, abelian categories, monoidal categories, homological algebra</t>
  </si>
  <si>
    <t>Holomorphic functions, automorphic group actions and forms, pseudoconvexity, complex geometry, analytic spaces, analytic sheaves</t>
  </si>
  <si>
    <t>Complex, contact, Riemannian, pseudo-Riemannian and Finsler geometry, relativity, gauge theory, global analysis</t>
  </si>
  <si>
    <t>Dynamics of differential equations and flows, mechanics, classical few-body problems, iterations, complex dynamics, delayed differential equations</t>
  </si>
  <si>
    <t>Banach spaces, function spaces, real functions, integral transforms, theory of distributions, measure theory</t>
  </si>
  <si>
    <t>Mathematical material of general interest, topics not covered elsewhere</t>
  </si>
  <si>
    <t>Continuum theory, point-set topology, spaces with algebraic structure, foundations, dimension theory, local and global properties</t>
  </si>
  <si>
    <t>Finite groups, topological groups, representation theory, cohomology, classification and structure</t>
  </si>
  <si>
    <t>Manifolds, orbifolds, polyhedra, cell complexes, foliations, geometric structures</t>
  </si>
  <si>
    <t>Biographies, philosophy of mathematics, mathematics education, recreational mathematics, communication of mathematics, ethics in mathematics</t>
  </si>
  <si>
    <t>math.IT is an alias for cs.IT. Covers theoretical and experimental aspects of information theory and coding.</t>
  </si>
  <si>
    <t>Algebraic and topological K-theory, relations with topology, commutative algebra, and operator algebras</t>
  </si>
  <si>
    <t>Logic, set theory, point-set topology, formal mathematics</t>
  </si>
  <si>
    <t>Euclidean, hyperbolic, discrete, convex, coarse geometry, comparisons in Riemannian geometry, symmetric spaces</t>
  </si>
  <si>
    <t>math.MP is an alias for math-ph. 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</si>
  <si>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Numerical algorithms for problems in analysis and algebra, scientific computation</t>
  </si>
  <si>
    <t>Prime numbers, diophantine equations, analytic number theory, algebraic number theory, arithmetic geometry, Galois theory</t>
  </si>
  <si>
    <t>Algebras of operators on Hilbert space, C^*-algebras, von Neumann algebras, non-commutative geometry</t>
  </si>
  <si>
    <t>Operations research, linear programming, control theory, systems theory, optimal control, game theory</t>
  </si>
  <si>
    <t>Theory and applications of probability and stochastic processes: e.g. central limit theorems, large deviations, stochastic differential equations, models from statistical mechanics, queuing theory</t>
  </si>
  <si>
    <t>Quantum groups, skein theories, operadic and diagrammatic algebra, quantum field theory</t>
  </si>
  <si>
    <t>Non-commutative rings and algebras, non-associative algebras, universal algebra and lattice theory, linear algebra, semigroups</t>
  </si>
  <si>
    <t>Linear representations of algebras and groups, Lie theory, associative algebras, multilinear algebra</t>
  </si>
  <si>
    <t>Hamiltonian systems, symplectic flows, classical integrable systems</t>
  </si>
  <si>
    <t>Schrodinger operators, operators on manifolds, general differential operators, numerical studies, integral operators, discrete models, resonances, non-self-adjoint operators, random operators/matrices</t>
  </si>
  <si>
    <t>Applied, computational and theoretical statistics: e.g. statistical inference, regression, time series, multivariate analysis, data analysis, Markov chain Monte Carlo, design of experiments, case studies</t>
  </si>
  <si>
    <t>ASTROPHYSICS</t>
  </si>
  <si>
    <t>(ASTRO-PH)</t>
  </si>
  <si>
    <t>Phenomenology of early universe, cosmic microwave background, cosmological parameters, primordial element abundances, extragalactic distance scale, large-scale structure of the universe. Groups, superclusters, voids, intergalactic medium. Particle astrophysics: dark energy, dark matter, baryogenesis, leptogenesis, inflationary models, reheating, monopoles, WIMPs, cosmic strings, primordial black holes, cosmological gravitational radiation</t>
  </si>
  <si>
    <t>Interplanetary medium, planetary physics, planetary astrobiology, extrasolar planets, comets, asteroids, meteorites. Structure and formation of the solar system</t>
  </si>
  <si>
    <t>Phenomena pertaining to galaxies or the Milky Way. Star clusters, HII regions and planetary nebulae, the interstellar medium, atomic and molecular clouds, dust. Stellar populations. Galactic structure, formation, dynamics. Galactic nuclei, bulges, disks, halo. Active Galactic Nuclei, supermassive black holes, quasars. Gravitational lens systems. The Milky Way and its contents</t>
  </si>
  <si>
    <t>Cosmic ray production, acceleration, propagation, detection. Gamma ray astronomy and bursts, X-rays, charged particles, supernovae and other explosive phenomena, stellar remnants and accretion systems, jets, microquasars, neutron stars, pulsars, black holes</t>
  </si>
  <si>
    <t>Detector and telescope design, experiment proposals. Laboratory Astrophysics. Methods for data analysis, statistical methods. Software, database design</t>
  </si>
  <si>
    <t>White dwarfs, brown dwarfs, cataclysmic variables. Star formation and protostellar systems, stellar astrobiology, binary and multiple systems of stars, stellar evolution and structure, coronas. Central stars of planetary nebulae. Helioseismology, solar neutrinos, production and detection of gravitational radiation from stellar systems</t>
  </si>
  <si>
    <t>CONDENSED MATTER</t>
  </si>
  <si>
    <t>(COND-MAT)</t>
  </si>
  <si>
    <t>Glasses and spin glasses; properties of random, aperiodic and quasiperiodic systems; transport in disordered media; localization; phenomena mediated by defects and disorder; neural networks</t>
  </si>
  <si>
    <t>Semiconducting nanostructures: quantum dots, wires, and wells. Single electronics, spintronics, 2d electron gases, quantum Hall effect, nanotubes, graphene, plasmonic nanostructures</t>
  </si>
  <si>
    <t>Techniques, synthesis, characterization, structure. Structural phase transitions, mechanical properties, phonons. Defects, adsorbates, interfaces</t>
  </si>
  <si>
    <t>Work in condensed matter that does not fit into the other cond-mat classifications</t>
  </si>
  <si>
    <t>Ultracold atomic and molecular gases, Bose-Einstein condensation, Feshbach resonances, spinor condensates, optical lattices, quantum simulation with cold atoms and molecules, macroscopic interference phenomena</t>
  </si>
  <si>
    <t>Membranes, polymers, liquid crystals, glasses, colloids, granular matter</t>
  </si>
  <si>
    <t>Phase transitions, thermodynamics, field theory, non-equilibrium phenomena, renormalization group and scaling, integrable models, turbulence</t>
  </si>
  <si>
    <t>Quantum magnetism, non-Fermi liquids, spin liquids, quantum criticality, charge density waves, metal-insulator transitions</t>
  </si>
  <si>
    <t>Superconductivity: theory, models, experiment. Superflow in helium</t>
  </si>
  <si>
    <t>GENERAL RELATIVITY AND QUANTUM COSMOLOGY</t>
  </si>
  <si>
    <t>(GR-QC)</t>
  </si>
  <si>
    <t>General Relativity and Quantum Cosmology Areas of gravitational physics, including experiments and observations related to the detection and interpretation of gravitational waves, experimental tests of gravitational theories, computational general relativity, relativistic astrophysics, solutions to Einstein's equations and their properties, alternative theories of gravity, classical and quantum cosmology, and quantum gravity.</t>
  </si>
  <si>
    <t>HIGH ENERGY PHYSICS - EXPERIMENT</t>
  </si>
  <si>
    <t>(HEP-EX)</t>
  </si>
  <si>
    <t>Description coming soon</t>
  </si>
  <si>
    <t>HIGH ENERGY PHYSICS - LATTICE</t>
  </si>
  <si>
    <t>(HEP-LAT)</t>
  </si>
  <si>
    <t>Lattice field theory. Phenomenology from lattice field theory. Algorithms for lattice field theory. Hardware for lattice field theory.</t>
  </si>
  <si>
    <t>HIGH ENERGY PHYSICS - PHENOMENOLOGY</t>
  </si>
  <si>
    <t>(HEP-PH)</t>
  </si>
  <si>
    <t>Theoretical particle physics and its interrelation with experiment. Prediction of particle physics observables: models, effective field theories, calculation techniques. Particle physics: analysis of theory through experimental results.</t>
  </si>
  <si>
    <t>HIGH ENERGY PHYSICS - THEORY</t>
  </si>
  <si>
    <t>(HEP-TH)</t>
  </si>
  <si>
    <t>Formal aspects of quantum field theory. String theory, supersymmetry and supergravity.</t>
  </si>
  <si>
    <t>MATHEMATICAL PHYSICS</t>
  </si>
  <si>
    <t>(MATH-PH)</t>
  </si>
  <si>
    <t>Articles in this category focus on areas of research that illustrate the application of mathematics to problems in physics, develop mathematical methods for such applications, or provide mathematically rigorous formulations of existing physical theories. Submissions to math-ph should be of interest to both physically oriented mathematicians and mathematically oriented physicists; submissions which are primarily of interest to theoretical physicists or to mathematicians should probably be directed to the respective physics/math categories</t>
  </si>
  <si>
    <t>NONLINEAR SCIENCES</t>
  </si>
  <si>
    <t>(NLIN)</t>
  </si>
  <si>
    <t>adaptation, self-organizing systems, statistical physics, fluctuating systems, stochastic processes, interacting particle systems, machine learning</t>
  </si>
  <si>
    <t>dynamical systems, chaos, quantum chaos, topological dynamics, cycle expansions, turbulence, propagation</t>
  </si>
  <si>
    <t>computational methods, time series analysis, signal processing, wavelets, lattice gases</t>
  </si>
  <si>
    <t>pattern formation, coherent structures, solitons</t>
  </si>
  <si>
    <t>exactly solvable systems, integrable PDEs, integrable ODEs, Painleve analysis, integrable discrete maps, solvable lattice models, integrable quantum systems</t>
  </si>
  <si>
    <t>NUCLEAR EXPERIMENT</t>
  </si>
  <si>
    <t>(NUCL-EX)</t>
  </si>
  <si>
    <t>NUCLEAR THEORY</t>
  </si>
  <si>
    <t>(NUCL-TH)</t>
  </si>
  <si>
    <t>(PHYSICS)</t>
  </si>
  <si>
    <t>Accelerator theory and simulation. Accelerator technology. Accelerator experiments. Beam Physics. Accelerator design and optimization. Advanced accelerator concepts. Radiation sources including synchrotron light sources and free electron lasers. Applications of accelerators.</t>
  </si>
  <si>
    <t>Atmospheric and oceanic physics and physical chemistry, biogeophysics, and climate science</t>
  </si>
  <si>
    <t>Applications of physics to new technology, including electronic devices, optics, photonics, microwaves, spintronics, advanced materials, metamaterials, nanotechnology, and energy sciences.</t>
  </si>
  <si>
    <t>Atomic and molecular clusters, nanoparticles: geometric, electronic, optical, chemical, magnetic properties, shell structure, phase transitions, optical spectroscopy, mass spectrometry, photoelectron spectroscopy, ionization potential, electron affinity, interaction with intense light pulses, electron diffraction, light scattering, ab initio calculations, DFT theory, fragmentation, Coulomb explosion, hydrodynamic expansion.</t>
  </si>
  <si>
    <t>Atomic and molecular structure, spectra, collisions, and data. Atoms and molecules in external fields. Molecular dynamics and coherent and optical control. Cold atoms and molecules. Cold collisions. Optical lattices.</t>
  </si>
  <si>
    <t>Molecular biophysics, cellular biophysics, neurological biophysics, membrane biophysics, single-molecule biophysics, ecological biophysics, quantum phenomena in biological systems (quantum biophysics), theoretical biophysics, molecular dynamics/modeling and simulation, game theory, biomechanics, bioinformatics, microorganisms, virology, evolution, biophysical methods.</t>
  </si>
  <si>
    <t>Experimental, computational, and theoretical physics of atoms, molecules, and clusters - Classical and quantum description of states, processes, and dynamics; spectroscopy, electronic structure, conformations, reactions, interactions, and phases. Chemical thermodynamics. Disperse systems. High pressure chemistry. Solid state chemistry. Surface and interface chemistry.</t>
  </si>
  <si>
    <t>Newtonian and relativistic dynamics; many particle systems; planetary motions; chaos in classical dynamics. Maxwell's equations and dynamics of charged systems and electromagnetic forces in materials. Vibrating systems such as membranes and cantilevers; optomechanics. Classical waves, including acoustics and elasticity; physics of music and musical instruments. Classical thermodynamics and heat flow problems.</t>
  </si>
  <si>
    <t>All aspects of computational science applied to physics.</t>
  </si>
  <si>
    <t>Methods, software and hardware for physics data analysis: data processing and storage; measurement methodology; statistical and mathematical aspects such as parametrization and uncertainties.</t>
  </si>
  <si>
    <t>Report of results of a research study, laboratory experience, assessment or classroom practice that represents a way to improve teaching and learning in physics. Also, report on misconceptions of students, textbook errors, and other similar information relative to promoting physics understanding.</t>
  </si>
  <si>
    <t>Turbulence, instabilities, incompressible/compressible flows, reacting flows. Aero/hydrodynamics, fluid-structure interactions, acoustics. Biological fluid dynamics, micro/nanofluidics, interfacial phenomena. Complex fluids, suspensions and granular flows, porous media flows. Geophysical flows, thermoconvective and stratified flows. Mathematical and computational methods for fluid dynamics, fluid flow models, experimental techniques.</t>
  </si>
  <si>
    <t>Atmospheric physics. Biogeosciences. Computational geophysics. Geographic location. Geoinformatics. Geophysical techniques. Hydrospheric geophysics. Magnetospheric physics. Mathematical geophysics. Planetology. Solar system. Solid earth geophysics. Space plasma physics. Mineral physics. High pressure physics.</t>
  </si>
  <si>
    <t>History and philosophy of all branches of physics, astrophysics, and cosmology, including appreciations of physicists.</t>
  </si>
  <si>
    <t>Instrumentation and Detectors for research in natural science, including optical, molecular, atomic, nuclear and particle physics instrumentation and the associated electronics, services, infrastructure and control equipment.</t>
  </si>
  <si>
    <t>Radiation therapy. Radiation dosimetry. Biomedical imaging modelling. Reconstruction, processing, and analysis. Biomedical system modelling and analysis. Health physics. New imaging or therapy modalities.</t>
  </si>
  <si>
    <t>Adaptive optics. Astronomical optics. Atmospheric optics. Biomedical optics. Cardinal points. Collimation. Doppler effect. Fiber optics. Fourier optics. Geometrical optics (Gradient index optics. Holography. Infrared optics. Integrated optics. Laser applications. Laser optical systems. Lasers. Light amplification. Light diffraction. Luminescence. Microoptics. Nano optics. Ocean optics. Optical computing. Optical devices. Optical imaging. Optical materials. Optical metrology. Optical microscopy. Optical properties. Optical signal processing. Optical testing techniques. Optical wave propagation. Paraxial optics. Photoabsorption. Photoexcitations. Physical optics. Physiological optics. Quantum optics. Segmented optics. Spectra. Statistical optics. Surface optics. Ultrafast optics. Wave optics. X-ray optics.</t>
  </si>
  <si>
    <t>Fundamental plasma physics. Magnetically Confined Plasmas (includes magnetic fusion energy research). High Energy Density Plasmas (inertial confinement plasmas, laser-plasma interactions). Ionospheric, Heliophysical, and Astrophysical plasmas (includes sun and solar system plasmas). Lasers, Accelerators, and Radiation Generation. Low temperature plasmas and plasma applications (include dusty plasmas, semiconductor etching, plasma-based nanotechnology, medical applications). Plasma Diagnostics, Engineering and Enabling Technologies (includes fusion reactor design, heating systems, diagnostics, experimental techniques)</t>
  </si>
  <si>
    <t>Structure, dynamics and collective behavior of societies and groups (human or otherwise). Quantitative analysis of social networks and other complex networks. Physics and engineering of infrastructure and systems of broad societal impact (e.g., energy grids, transportation networks).</t>
  </si>
  <si>
    <t>Space plasma physics. Heliophysics. Space weather. Planetary magnetospheres, ionospheres and magnetotail. Auroras. Interplanetary space. Cosmic rays. Synchrotron radiation. Radio astronomy.</t>
  </si>
  <si>
    <t>QUANTUM PHYSICS</t>
  </si>
  <si>
    <t>(QUANT-PH)</t>
  </si>
  <si>
    <t>DNA, RNA, proteins, lipids, etc.; molecular structures and folding kinetics; molecular interactions; single-molecule manipulation.</t>
  </si>
  <si>
    <t>Cell-cell signaling and interaction; morphogenesis and development; apoptosis; bacterial conjugation; viral-host interaction; immunology</t>
  </si>
  <si>
    <t>DNA sequencing and assembly; gene and motif finding; RNA editing and alternative splicing; genomic structure and processes (replication, transcription, methylation, etc); mutational processes.</t>
  </si>
  <si>
    <t>Gene regulation, signal transduction, proteomics, metabolomics, gene and enzymatic networks</t>
  </si>
  <si>
    <t>Synapse, cortex, neuronal dynamics, neural network, sensorimotor control, behavior, attention</t>
  </si>
  <si>
    <t>Work in quantitative biology that does not fit into the other q-bio classifications</t>
  </si>
  <si>
    <t>Population dynamics, spatio-temporal and epidemiological models, dynamic speciation, co-evolution, biodiversity, foodwebs, aging; molecular evolution and phylogeny; directed evolution; origin of life</t>
  </si>
  <si>
    <t>All experimental, numerical, statistical and mathematical contributions of value to biology</t>
  </si>
  <si>
    <t>Assembly and control of subcellular structures (channels, organelles, cytoskeletons, capsules, etc.); molecular motors, transport, subcellular localization; mitosis and meiosis</t>
  </si>
  <si>
    <t>Blood flow in vessels, biomechanics of bones, electrical waves, endocrine system, tumor growth</t>
  </si>
  <si>
    <t>Quantitative Finance</t>
  </si>
  <si>
    <t>Computational methods, including Monte Carlo, PDE, lattice and other numerical methods with applications to financial modeling</t>
  </si>
  <si>
    <t>q-fin.EC is an alias for econ.GN. Economics, including micro and macro economics, international economics, theory of the firm, labor economics, and other economic topics outside finance</t>
  </si>
  <si>
    <t>Development of general quantitative methodologies with applications in finance</t>
  </si>
  <si>
    <t>Mathematical and analytical methods of finance, including stochastic, probabilistic and functional analysis, algebraic, geometric and other methods</t>
  </si>
  <si>
    <t>Security selection and optimization, capital allocation, investment strategies and performance measurement</t>
  </si>
  <si>
    <t>Valuation and hedging of financial securities, their derivatives, and structured products</t>
  </si>
  <si>
    <t>Measurement and management of financial risks in trading, banking, insurance, corporate and other applications</t>
  </si>
  <si>
    <t>Statistical, econometric and econophysics analyses with applications to financial markets and economic data</t>
  </si>
  <si>
    <t>Market microstructure, liquidity, exchange and auction design, automated trading, agent-based modeling and market-making</t>
  </si>
  <si>
    <t>Statistics</t>
  </si>
  <si>
    <t>Biology, Education, Epidemiology, Engineering, Environmental Sciences, Medical, Physical Sciences, Quality Control, Social Sciences</t>
  </si>
  <si>
    <t>Algorithms, Simulation, Visualization</t>
  </si>
  <si>
    <t>Design, Surveys, Model Selection, Multiple Testing, Multivariate Methods, Signal and Image Processing, Time Series, Smoothing, Spatial Statistics, Survival Analysis, Nonparametric and Semiparametric Methods</t>
  </si>
  <si>
    <t>Covers machine learning papers (supervised, unsupervised, semi-supervised learning, graphical models, reinforcement learning, bandits, high dimensional inference, etc.) with a statistical or theoretical grounding</t>
  </si>
  <si>
    <t>Work in statistics that does not fit into the other stat classifications</t>
  </si>
  <si>
    <t>stat.TH is an alias for math.ST. Asymptotics, Bayesian Inference, Decision Theory, Estimation, Foundations, Inference, Testing.</t>
  </si>
  <si>
    <t>code</t>
  </si>
  <si>
    <t>description</t>
  </si>
  <si>
    <t>https://www.aeaweb.org/econlit/jelCodes.php?view=jel</t>
  </si>
  <si>
    <t>A</t>
  </si>
  <si>
    <t>General Economics and Teaching</t>
  </si>
  <si>
    <t>A1</t>
  </si>
  <si>
    <t>A10</t>
  </si>
  <si>
    <t>General</t>
  </si>
  <si>
    <t>A11</t>
  </si>
  <si>
    <t>Role of Economics &amp;bull; Role of Economists &amp;bull; Market for Economists</t>
  </si>
  <si>
    <t>A12</t>
  </si>
  <si>
    <t>Relation of Economics to Other Disciplines</t>
  </si>
  <si>
    <t>A13</t>
  </si>
  <si>
    <t>Relation of Economics to Social Values</t>
  </si>
  <si>
    <t>A14</t>
  </si>
  <si>
    <t>Sociology of Economics</t>
  </si>
  <si>
    <t>A19</t>
  </si>
  <si>
    <t>Other</t>
  </si>
  <si>
    <t>A2</t>
  </si>
  <si>
    <t>Economic Education and Teaching of Economics</t>
  </si>
  <si>
    <t>A20</t>
  </si>
  <si>
    <t>A21</t>
  </si>
  <si>
    <t>Pre-college</t>
  </si>
  <si>
    <t>A22</t>
  </si>
  <si>
    <t>Undergraduate</t>
  </si>
  <si>
    <t>A23</t>
  </si>
  <si>
    <t>Graduate</t>
  </si>
  <si>
    <t>A29</t>
  </si>
  <si>
    <t>A3</t>
  </si>
  <si>
    <t>Collective Works</t>
  </si>
  <si>
    <t>A30</t>
  </si>
  <si>
    <t>A31</t>
  </si>
  <si>
    <t>Collected Writings of Individuals</t>
  </si>
  <si>
    <t>A32</t>
  </si>
  <si>
    <t>Collective Volumes</t>
  </si>
  <si>
    <t>A33</t>
  </si>
  <si>
    <t>Handbooks</t>
  </si>
  <si>
    <t>A39</t>
  </si>
  <si>
    <t>B</t>
  </si>
  <si>
    <t>History of Economic Thought, Methodology, and Heterodox Approaches</t>
  </si>
  <si>
    <t>B0</t>
  </si>
  <si>
    <t>B00</t>
  </si>
  <si>
    <t>B1</t>
  </si>
  <si>
    <t>History of Economic Thought through 1925</t>
  </si>
  <si>
    <t>B10</t>
  </si>
  <si>
    <t>B11</t>
  </si>
  <si>
    <t>Preclassical (Ancient, Medieval, Mercantilist, Physiocratic)</t>
  </si>
  <si>
    <t>B12</t>
  </si>
  <si>
    <t>Classical (includes Adam Smith)</t>
  </si>
  <si>
    <t>B13</t>
  </si>
  <si>
    <t>Neoclassical through 1925 (Austrian, Marshallian, Walrasian, Wicksellian)</t>
  </si>
  <si>
    <t>B14</t>
  </si>
  <si>
    <t>Socialist &amp;bull; Marxist</t>
  </si>
  <si>
    <t>B15</t>
  </si>
  <si>
    <t>Historical &amp;bull; Institutional &amp;bull; Evolutionary</t>
  </si>
  <si>
    <t>B16</t>
  </si>
  <si>
    <t>Quantitative and Mathematical</t>
  </si>
  <si>
    <t>B17</t>
  </si>
  <si>
    <t>International Trade and Finance</t>
  </si>
  <si>
    <t>B19</t>
  </si>
  <si>
    <t>B2</t>
  </si>
  <si>
    <t>History of Economic Thought since 1925</t>
  </si>
  <si>
    <t>B20</t>
  </si>
  <si>
    <t>B21</t>
  </si>
  <si>
    <t>Microeconomics</t>
  </si>
  <si>
    <t>B22</t>
  </si>
  <si>
    <t>Macroeconomics</t>
  </si>
  <si>
    <t>B23</t>
  </si>
  <si>
    <t>Econometrics &amp;bull; Quantitative and Mathematical Studies</t>
  </si>
  <si>
    <t>B24</t>
  </si>
  <si>
    <t>Socialist &amp;bull; Marxist &amp;bull; Sraffian</t>
  </si>
  <si>
    <t>B25</t>
  </si>
  <si>
    <t>Historical &amp;bull; Institutional &amp;bull; Evolutionary &amp;bull; Austrian &amp;bull; Stockholm School</t>
  </si>
  <si>
    <t>B26</t>
  </si>
  <si>
    <t>Financial Economics</t>
  </si>
  <si>
    <t>B27</t>
  </si>
  <si>
    <t>B29</t>
  </si>
  <si>
    <t>B3</t>
  </si>
  <si>
    <t>History of Economic Thought:  Individuals</t>
  </si>
  <si>
    <t>B30</t>
  </si>
  <si>
    <t>B31</t>
  </si>
  <si>
    <t>Individuals</t>
  </si>
  <si>
    <t>B32</t>
  </si>
  <si>
    <t>Obituaries</t>
  </si>
  <si>
    <t>B4</t>
  </si>
  <si>
    <t>Economic Methodology</t>
  </si>
  <si>
    <t>B40</t>
  </si>
  <si>
    <t>B41</t>
  </si>
  <si>
    <t>B49</t>
  </si>
  <si>
    <t>B5</t>
  </si>
  <si>
    <t>Current Heterodox Approaches</t>
  </si>
  <si>
    <t>B50</t>
  </si>
  <si>
    <t>B51</t>
  </si>
  <si>
    <t>Socialist &amp;bull; Marxian &amp;bull; Sraffian</t>
  </si>
  <si>
    <t>B52</t>
  </si>
  <si>
    <t>Historical &amp;bull; Institutional &amp;bull; Evolutionary &amp;bull; Modern Monetary Theory</t>
  </si>
  <si>
    <t>B53</t>
  </si>
  <si>
    <t>Austrian</t>
  </si>
  <si>
    <t>B54</t>
  </si>
  <si>
    <t>Feminist Economics</t>
  </si>
  <si>
    <t>B55</t>
  </si>
  <si>
    <t>Social Economics</t>
  </si>
  <si>
    <t>B59</t>
  </si>
  <si>
    <t>C</t>
  </si>
  <si>
    <t>Mathematical and Quantitative Methods</t>
  </si>
  <si>
    <t>C0</t>
  </si>
  <si>
    <t>C00</t>
  </si>
  <si>
    <t>C01</t>
  </si>
  <si>
    <t>C02</t>
  </si>
  <si>
    <t>Mathematical Methods</t>
  </si>
  <si>
    <t>C1</t>
  </si>
  <si>
    <t>Econometric and Statistical Methods and Methodology:  General</t>
  </si>
  <si>
    <t>C10</t>
  </si>
  <si>
    <t>C11</t>
  </si>
  <si>
    <t>Bayesian Analysis: General</t>
  </si>
  <si>
    <t>C12</t>
  </si>
  <si>
    <t>Hypothesis Testing: General</t>
  </si>
  <si>
    <t>C13</t>
  </si>
  <si>
    <t>Estimation: General</t>
  </si>
  <si>
    <t>C14</t>
  </si>
  <si>
    <t>Semiparametric and Nonparametric Methods: General</t>
  </si>
  <si>
    <t>C15</t>
  </si>
  <si>
    <t>Statistical Simulation Methods: General</t>
  </si>
  <si>
    <t>C18</t>
  </si>
  <si>
    <t>Methodological Issues: General</t>
  </si>
  <si>
    <t>C19</t>
  </si>
  <si>
    <t>C2</t>
  </si>
  <si>
    <t>Single Equation Models &amp;bull; Single Variables</t>
  </si>
  <si>
    <t>C20</t>
  </si>
  <si>
    <t>C21</t>
  </si>
  <si>
    <t>Cross-Sectional Models &amp;bull; Spatial Models &amp;bull; Treatment Effect Models &amp;bull; Quantile Regressions</t>
  </si>
  <si>
    <t>C22</t>
  </si>
  <si>
    <t>Time-Series Models &amp;bull; Dynamic Quantile Regressions &amp;bull; Dynamic Treatment Effect Models &amp;bull; Diffusion Processes</t>
  </si>
  <si>
    <t>C23</t>
  </si>
  <si>
    <t>Panel Data Models &amp;bull; Spatio-temporal Models</t>
  </si>
  <si>
    <t>C24</t>
  </si>
  <si>
    <t>Truncated and Censored Models &amp;bull; Switching Regression Models &amp;bull; Threshold Regression Models</t>
  </si>
  <si>
    <t>C25</t>
  </si>
  <si>
    <t>Discrete Regression and Qualitative Choice Models &amp;bull; Discrete Regressors &amp;bull; Proportions &amp;bull; Probabilities</t>
  </si>
  <si>
    <t>C26</t>
  </si>
  <si>
    <t>Instrumental Variables (IV) Estimation</t>
  </si>
  <si>
    <t>C29</t>
  </si>
  <si>
    <t>C3</t>
  </si>
  <si>
    <t>Multiple or Simultaneous Equation Models &amp;bull; Multiple Variables</t>
  </si>
  <si>
    <t>C30</t>
  </si>
  <si>
    <t>C31</t>
  </si>
  <si>
    <t>Cross-Sectional Models &amp;bull; Spatial Models &amp;bull; Treatment Effect Models &amp;bull; Quantile Regressions &amp;bull; Social Interaction Models</t>
  </si>
  <si>
    <t>C32</t>
  </si>
  <si>
    <t>Time-Series Models &amp;bull; Dynamic Quantile Regressions &amp;bull; Dynamic Treatment Effect Models &amp;bull; Diffusion Processes &amp;bull; State Space Models</t>
  </si>
  <si>
    <t>C33</t>
  </si>
  <si>
    <t>C34</t>
  </si>
  <si>
    <t>Truncated and Censored Models &amp;bull; Switching Regression Models</t>
  </si>
  <si>
    <t>C35</t>
  </si>
  <si>
    <t>Discrete Regression and Qualitative Choice Models &amp;bull; Discrete Regressors &amp;bull; Proportions</t>
  </si>
  <si>
    <t>C36</t>
  </si>
  <si>
    <t>C38</t>
  </si>
  <si>
    <t>Classification Methods &amp;bull; Cluster Analysis &amp;bull; Principal Components &amp;bull; Factor Models</t>
  </si>
  <si>
    <t>C39</t>
  </si>
  <si>
    <t>C4</t>
  </si>
  <si>
    <t>Econometric and Statistical Methods:  Special Topics</t>
  </si>
  <si>
    <t>C40</t>
  </si>
  <si>
    <t>C41</t>
  </si>
  <si>
    <t>Duration Analysis &amp;bull; Optimal Timing Strategies</t>
  </si>
  <si>
    <t>C43</t>
  </si>
  <si>
    <t>Index Numbers and Aggregation</t>
  </si>
  <si>
    <t>C44</t>
  </si>
  <si>
    <t>Operations Research &amp;bull; Statistical Decision Theory</t>
  </si>
  <si>
    <t>C45</t>
  </si>
  <si>
    <t>Neural Networks and Related Topics</t>
  </si>
  <si>
    <t>C46</t>
  </si>
  <si>
    <t>Specific Distributions &amp;bull; Specific Statistics</t>
  </si>
  <si>
    <t>C49</t>
  </si>
  <si>
    <t>C5</t>
  </si>
  <si>
    <t>Econometric Modeling</t>
  </si>
  <si>
    <t>C50</t>
  </si>
  <si>
    <t>C51</t>
  </si>
  <si>
    <t>Model Construction and Estimation</t>
  </si>
  <si>
    <t>C52</t>
  </si>
  <si>
    <t>Model Evaluation, Validation, and Selection</t>
  </si>
  <si>
    <t>C53</t>
  </si>
  <si>
    <t>Forecasting and Prediction Methods &amp;bull; Simulation Methods</t>
  </si>
  <si>
    <t>C54</t>
  </si>
  <si>
    <t>Quantitative Policy Modeling</t>
  </si>
  <si>
    <t>C55</t>
  </si>
  <si>
    <t>Large Data Sets: Modeling and Analysis</t>
  </si>
  <si>
    <t>C57</t>
  </si>
  <si>
    <t>Econometrics of Games and Auctions</t>
  </si>
  <si>
    <t>C58</t>
  </si>
  <si>
    <t>Financial Econometrics</t>
  </si>
  <si>
    <t>C59</t>
  </si>
  <si>
    <t>C6</t>
  </si>
  <si>
    <t>Mathematical Methods &amp;bull; Programming Models &amp;bull; Mathematical and Simulation Modeling</t>
  </si>
  <si>
    <t>C60</t>
  </si>
  <si>
    <t>C61</t>
  </si>
  <si>
    <t>Optimization Techniques &amp;bull; Programming Models &amp;bull; Dynamic Analysis</t>
  </si>
  <si>
    <t>C62</t>
  </si>
  <si>
    <t>Existence and Stability Conditions of Equilibrium</t>
  </si>
  <si>
    <t>C63</t>
  </si>
  <si>
    <t>Computational Techniques &amp;bull; Simulation Modeling</t>
  </si>
  <si>
    <t>C65</t>
  </si>
  <si>
    <t>Miscellaneous Mathematical Tools</t>
  </si>
  <si>
    <t>C67</t>
  </si>
  <si>
    <t>Input&amp;ndash;Output Models</t>
  </si>
  <si>
    <t>C68</t>
  </si>
  <si>
    <t>Computable General Equilibrium Models</t>
  </si>
  <si>
    <t>C69</t>
  </si>
  <si>
    <t>C7</t>
  </si>
  <si>
    <t>Game Theory and Bargaining Theory</t>
  </si>
  <si>
    <t>C70</t>
  </si>
  <si>
    <t>C71</t>
  </si>
  <si>
    <t>Cooperative Games</t>
  </si>
  <si>
    <t>C72</t>
  </si>
  <si>
    <t>Noncooperative Games</t>
  </si>
  <si>
    <t>C73</t>
  </si>
  <si>
    <t>Stochastic and Dynamic Games &amp;bull; Evolutionary Games &amp;bull; Repeated Games</t>
  </si>
  <si>
    <t>C78</t>
  </si>
  <si>
    <t>Bargaining Theory &amp;bull; Matching Theory</t>
  </si>
  <si>
    <t>C79</t>
  </si>
  <si>
    <t>C8</t>
  </si>
  <si>
    <t>Data Collection and Data Estimation Methodology &amp;bull; Computer Programs</t>
  </si>
  <si>
    <t>C80</t>
  </si>
  <si>
    <t>C81</t>
  </si>
  <si>
    <t>Methodology for Collecting, Estimating, and Organizing Microeconomic Data &amp;bull; Data Access</t>
  </si>
  <si>
    <t>C82</t>
  </si>
  <si>
    <t>Methodology for Collecting, Estimating, and Organizing Macroeconomic Data &amp;bull; Data Access</t>
  </si>
  <si>
    <t>C83</t>
  </si>
  <si>
    <t>Survey Methods &amp;bull; Sampling Methods</t>
  </si>
  <si>
    <t>C87</t>
  </si>
  <si>
    <t>Econometric Software</t>
  </si>
  <si>
    <t>C88</t>
  </si>
  <si>
    <t>Other Computer Software</t>
  </si>
  <si>
    <t>C89</t>
  </si>
  <si>
    <t>C9</t>
  </si>
  <si>
    <t>Design of Experiments</t>
  </si>
  <si>
    <t>C90</t>
  </si>
  <si>
    <t>C91</t>
  </si>
  <si>
    <t>Laboratory, Individual Behavior</t>
  </si>
  <si>
    <t>C92</t>
  </si>
  <si>
    <t>Laboratory, Group Behavior</t>
  </si>
  <si>
    <t>C93</t>
  </si>
  <si>
    <t>Field Experiments</t>
  </si>
  <si>
    <t>C99</t>
  </si>
  <si>
    <t>D</t>
  </si>
  <si>
    <t>D0</t>
  </si>
  <si>
    <t>D00</t>
  </si>
  <si>
    <t>D01</t>
  </si>
  <si>
    <t>Microeconomic Behavior: Underlying Principles</t>
  </si>
  <si>
    <t>D02</t>
  </si>
  <si>
    <t>Institutions: Design, Formation, Operations, and Impact</t>
  </si>
  <si>
    <t>D04</t>
  </si>
  <si>
    <t>Microeconomic Policy: Formulation, Implementation, and Evaluation</t>
  </si>
  <si>
    <t>D1</t>
  </si>
  <si>
    <t>Household Behavior and Family Economics</t>
  </si>
  <si>
    <t>D10</t>
  </si>
  <si>
    <t>D11</t>
  </si>
  <si>
    <t>Consumer Economics: Theory</t>
  </si>
  <si>
    <t>D12</t>
  </si>
  <si>
    <t>Consumer Economics: Empirical Analysis</t>
  </si>
  <si>
    <t>D13</t>
  </si>
  <si>
    <t>Household Production and Intrahousehold Allocation</t>
  </si>
  <si>
    <t>D14</t>
  </si>
  <si>
    <t>Household Saving &amp;bull; Personal Finance</t>
  </si>
  <si>
    <t>D15</t>
  </si>
  <si>
    <t>Intertemporal Household Choice &amp;bull; Life Cycle Models and Saving</t>
  </si>
  <si>
    <t>D16</t>
  </si>
  <si>
    <t>Collaborative Consumption</t>
  </si>
  <si>
    <t>D18</t>
  </si>
  <si>
    <t>Consumer Protection</t>
  </si>
  <si>
    <t>D19</t>
  </si>
  <si>
    <t>D2</t>
  </si>
  <si>
    <t>Production and Organizations</t>
  </si>
  <si>
    <t>D20</t>
  </si>
  <si>
    <t>D21</t>
  </si>
  <si>
    <t>Firm Behavior: Theory</t>
  </si>
  <si>
    <t>D22</t>
  </si>
  <si>
    <t>Firm Behavior: Empirical Analysis</t>
  </si>
  <si>
    <t>D23</t>
  </si>
  <si>
    <t>Organizational Behavior &amp;bull; Transaction Costs &amp;bull; Property Rights</t>
  </si>
  <si>
    <t>D24</t>
  </si>
  <si>
    <t>Production &amp;bull; Cost &amp;bull; Capital &amp;bull; Capital, Total Factor, and Multifactor Productivity &amp;bull; Capacity</t>
  </si>
  <si>
    <t>D25</t>
  </si>
  <si>
    <t>Intertemporal Firm Choice: Investment, Capacity, and Financing</t>
  </si>
  <si>
    <t>D26</t>
  </si>
  <si>
    <t>Crowd-Based Firms</t>
  </si>
  <si>
    <t>D29</t>
  </si>
  <si>
    <t>D3</t>
  </si>
  <si>
    <t>Distribution</t>
  </si>
  <si>
    <t>D30</t>
  </si>
  <si>
    <t>D31</t>
  </si>
  <si>
    <t>Personal Income, Wealth, and Their Distributions</t>
  </si>
  <si>
    <t>D33</t>
  </si>
  <si>
    <t>Factor Income Distribution</t>
  </si>
  <si>
    <t>D39</t>
  </si>
  <si>
    <t>D4</t>
  </si>
  <si>
    <t>Market Structure, Pricing, and Design</t>
  </si>
  <si>
    <t>D40</t>
  </si>
  <si>
    <t>D41</t>
  </si>
  <si>
    <t>Perfect Competition</t>
  </si>
  <si>
    <t>D42</t>
  </si>
  <si>
    <t>Monopoly</t>
  </si>
  <si>
    <t>D43</t>
  </si>
  <si>
    <t>Oligopoly and Other Forms of Market Imperfection</t>
  </si>
  <si>
    <t>D44</t>
  </si>
  <si>
    <t>Auctions</t>
  </si>
  <si>
    <t>D45</t>
  </si>
  <si>
    <t>Rationing &amp;bull; Licensing</t>
  </si>
  <si>
    <t>D46</t>
  </si>
  <si>
    <t>Value Theory</t>
  </si>
  <si>
    <t>D47</t>
  </si>
  <si>
    <t>Market Design</t>
  </si>
  <si>
    <t>D49</t>
  </si>
  <si>
    <t>D5</t>
  </si>
  <si>
    <t>General Equilibrium and Disequilibrium</t>
  </si>
  <si>
    <t>D50</t>
  </si>
  <si>
    <t>D51</t>
  </si>
  <si>
    <t>Exchange and Production Economies</t>
  </si>
  <si>
    <t>D52</t>
  </si>
  <si>
    <t>Incomplete Markets</t>
  </si>
  <si>
    <t>D53</t>
  </si>
  <si>
    <t>Financial Markets</t>
  </si>
  <si>
    <t>D57</t>
  </si>
  <si>
    <t>Input&amp;ndash;Output Tables and Analysis</t>
  </si>
  <si>
    <t>D58</t>
  </si>
  <si>
    <t>Computable and Other Applied General Equilibrium Models</t>
  </si>
  <si>
    <t>D59</t>
  </si>
  <si>
    <t>D6</t>
  </si>
  <si>
    <t>Welfare Economics</t>
  </si>
  <si>
    <t>D60</t>
  </si>
  <si>
    <t>D61</t>
  </si>
  <si>
    <t>Allocative Efficiency &amp;bull; Cost&amp;ndash;Benefit Analysis</t>
  </si>
  <si>
    <t>D62</t>
  </si>
  <si>
    <t>Externalities</t>
  </si>
  <si>
    <t>D63</t>
  </si>
  <si>
    <t>Equity, Justice, Inequality, and Other Normative Criteria and Measurement</t>
  </si>
  <si>
    <t>D64</t>
  </si>
  <si>
    <t>Altruism &amp;bull; Philanthropy &amp;bull; Intergenerational Transfers</t>
  </si>
  <si>
    <t>D69</t>
  </si>
  <si>
    <t>D7</t>
  </si>
  <si>
    <t>Analysis of Collective Decision-Making</t>
  </si>
  <si>
    <t>D70</t>
  </si>
  <si>
    <t>D71</t>
  </si>
  <si>
    <t>Social Choice &amp;bull; Clubs &amp;bull; Committees &amp;bull; Associations</t>
  </si>
  <si>
    <t>D72</t>
  </si>
  <si>
    <t>Political Processes: Rent-Seeking, Lobbying, Elections, Legislatures, and Voting Behavior</t>
  </si>
  <si>
    <t>D73</t>
  </si>
  <si>
    <t>Bureaucracy &amp;bull; Administrative Processes in Public Organizations &amp;bull; Corruption</t>
  </si>
  <si>
    <t>D74</t>
  </si>
  <si>
    <t>Conflict &amp;bull; Conflict Resolution &amp;bull; Alliances &amp;bull; Revolutions</t>
  </si>
  <si>
    <t>D78</t>
  </si>
  <si>
    <t>Positive Analysis of Policy Formulation and Implementation</t>
  </si>
  <si>
    <t>D79</t>
  </si>
  <si>
    <t>D8</t>
  </si>
  <si>
    <t>Information, Knowledge, and Uncertainty</t>
  </si>
  <si>
    <t>D80</t>
  </si>
  <si>
    <t>D81</t>
  </si>
  <si>
    <t>Criteria for Decision-Making under Risk and Uncertainty</t>
  </si>
  <si>
    <t>D82</t>
  </si>
  <si>
    <t>Asymmetric and Private Information &amp;bull; Mechanism Design</t>
  </si>
  <si>
    <t>D83</t>
  </si>
  <si>
    <t>Search &amp;bull; Learning &amp;bull; Information and Knowledge &amp;bull; Communication &amp;bull; Belief &amp;bull; Unawareness</t>
  </si>
  <si>
    <t>D84</t>
  </si>
  <si>
    <t>Expectations &amp;bull; Speculations</t>
  </si>
  <si>
    <t>D85</t>
  </si>
  <si>
    <t>Network Formation and Analysis: Theory</t>
  </si>
  <si>
    <t>D86</t>
  </si>
  <si>
    <t>Economics of Contract: Theory</t>
  </si>
  <si>
    <t>D87</t>
  </si>
  <si>
    <t>Neuroeconomics</t>
  </si>
  <si>
    <t>D89</t>
  </si>
  <si>
    <t>D9</t>
  </si>
  <si>
    <t>Micro-Based Behavioral Economics</t>
  </si>
  <si>
    <t>D90</t>
  </si>
  <si>
    <t>D91</t>
  </si>
  <si>
    <t>Role and Effects of Psychological, Emotional, Social, and Cognitive Factors on Decision Making</t>
  </si>
  <si>
    <t>E</t>
  </si>
  <si>
    <t>Macroeconomics and Monetary Economics</t>
  </si>
  <si>
    <t>E0</t>
  </si>
  <si>
    <t>E00</t>
  </si>
  <si>
    <t>E01</t>
  </si>
  <si>
    <t>Measurement and Data on National Income and Product Accounts and Wealth &amp;bull; Environmental Accounts</t>
  </si>
  <si>
    <t>E02</t>
  </si>
  <si>
    <t>Institutions and the Macroeconomy</t>
  </si>
  <si>
    <t>E1</t>
  </si>
  <si>
    <t>General Aggregative Models</t>
  </si>
  <si>
    <t>E10</t>
  </si>
  <si>
    <t>E11</t>
  </si>
  <si>
    <t>Marxian &amp;bull; Sraffian &amp;bull; Kaleckian</t>
  </si>
  <si>
    <t>E12</t>
  </si>
  <si>
    <t>Keynes &amp;bull; Keynesian &amp;bull; Post-Keynesian &amp;bull; Modern Monetary Theory</t>
  </si>
  <si>
    <t>E14</t>
  </si>
  <si>
    <t>Austrian &amp;bull; Evolutionary &amp;bull; Institutional</t>
  </si>
  <si>
    <t>E13</t>
  </si>
  <si>
    <t>Neoclassical</t>
  </si>
  <si>
    <t>E16</t>
  </si>
  <si>
    <t>Social Accounting Matrix</t>
  </si>
  <si>
    <t>E17</t>
  </si>
  <si>
    <t>Forecasting and Simulation: Models and Applications</t>
  </si>
  <si>
    <t>E19</t>
  </si>
  <si>
    <t>E2</t>
  </si>
  <si>
    <t>Consumption, Saving, Production, Investment, Labor Markets, and Informal Economy</t>
  </si>
  <si>
    <t>E20</t>
  </si>
  <si>
    <t>E21</t>
  </si>
  <si>
    <t>Consumption &amp;bull; Saving &amp;bull; Wealth</t>
  </si>
  <si>
    <t>E22</t>
  </si>
  <si>
    <t>Investment &amp;bull; Capital &amp;bull; Intangible Capital &amp;bull; Capacity</t>
  </si>
  <si>
    <t>E23</t>
  </si>
  <si>
    <t>Production</t>
  </si>
  <si>
    <t>E24</t>
  </si>
  <si>
    <t>Employment &amp;bull; Unemployment &amp;bull; Wages &amp;bull; Intergenerational Income Distribution &amp;bull; Aggregate Human Capital &amp;bull; Aggregate Labor Productivity</t>
  </si>
  <si>
    <t>E25</t>
  </si>
  <si>
    <t>Aggregate Factor Income Distribution</t>
  </si>
  <si>
    <t>E26</t>
  </si>
  <si>
    <t>Informal Economy &amp;bull; Underground Economy</t>
  </si>
  <si>
    <t>E27</t>
  </si>
  <si>
    <t>E29</t>
  </si>
  <si>
    <t>E3</t>
  </si>
  <si>
    <t>Prices, Business Fluctuations, and Cycles</t>
  </si>
  <si>
    <t>E30</t>
  </si>
  <si>
    <t>E31</t>
  </si>
  <si>
    <t>Price Level &amp;bull; Inflation &amp;bull; Deflation</t>
  </si>
  <si>
    <t>E32</t>
  </si>
  <si>
    <t>Business Fluctuations &amp;bull; Cycles</t>
  </si>
  <si>
    <t>E37</t>
  </si>
  <si>
    <t>E39</t>
  </si>
  <si>
    <t>E4</t>
  </si>
  <si>
    <t>Money and Interest Rates</t>
  </si>
  <si>
    <t>E40</t>
  </si>
  <si>
    <t>E41</t>
  </si>
  <si>
    <t>Demand for Money</t>
  </si>
  <si>
    <t>E42</t>
  </si>
  <si>
    <t>Monetary Systems &amp;bull; Standards &amp;bull; Regimes &amp;bull; Government and the Monetary System &amp;bull; Payment Systems</t>
  </si>
  <si>
    <t>E43</t>
  </si>
  <si>
    <t>Interest Rates: Determination, Term Structure, and Effects</t>
  </si>
  <si>
    <t>E44</t>
  </si>
  <si>
    <t>Financial Markets and the Macroeconomy</t>
  </si>
  <si>
    <t>E47</t>
  </si>
  <si>
    <t>E49</t>
  </si>
  <si>
    <t>E5</t>
  </si>
  <si>
    <t>Monetary Policy, Central Banking, and the Supply of Money and Credit</t>
  </si>
  <si>
    <t>E50</t>
  </si>
  <si>
    <t>E51</t>
  </si>
  <si>
    <t>Money Supply &amp;bull; Credit &amp;bull; Money Multipliers</t>
  </si>
  <si>
    <t>E52</t>
  </si>
  <si>
    <t>Monetary Policy</t>
  </si>
  <si>
    <t>E58</t>
  </si>
  <si>
    <t>Central Banks and Their Policies</t>
  </si>
  <si>
    <t>E59</t>
  </si>
  <si>
    <t>E6</t>
  </si>
  <si>
    <t>Macroeconomic Policy, Macroeconomic Aspects of Public Finance, and General Outlook</t>
  </si>
  <si>
    <t>E60</t>
  </si>
  <si>
    <t>E61</t>
  </si>
  <si>
    <t>Policy  Objectives &amp;bull; Policy Designs and Consistency &amp;bull; Policy Coordination</t>
  </si>
  <si>
    <t>E62</t>
  </si>
  <si>
    <t>Fiscal Policy</t>
  </si>
  <si>
    <t>E63</t>
  </si>
  <si>
    <t>Comparative or Joint Analysis of Fiscal and Monetary Policy &amp;bull; Stabilization &amp;bull; Treasury Policy</t>
  </si>
  <si>
    <t>E64</t>
  </si>
  <si>
    <t>Incomes Policy &amp;bull; Price Policy</t>
  </si>
  <si>
    <t>E65</t>
  </si>
  <si>
    <t>Studies of Particular Policy Episodes</t>
  </si>
  <si>
    <t>E66</t>
  </si>
  <si>
    <t>General Outlook and Conditions</t>
  </si>
  <si>
    <t>E69</t>
  </si>
  <si>
    <t>E7</t>
  </si>
  <si>
    <t>Macro-Based Behavioral Economics</t>
  </si>
  <si>
    <t>E70</t>
  </si>
  <si>
    <t>E71</t>
  </si>
  <si>
    <t>Role and Effects of Psychological, Emotional, Social, and Cognitive Factors on the Macro Economy</t>
  </si>
  <si>
    <t>F</t>
  </si>
  <si>
    <t>International Economics</t>
  </si>
  <si>
    <t>F0</t>
  </si>
  <si>
    <t>F00</t>
  </si>
  <si>
    <t>F01</t>
  </si>
  <si>
    <t>Global Outlook</t>
  </si>
  <si>
    <t>F02</t>
  </si>
  <si>
    <t>International Economic Order and Integration</t>
  </si>
  <si>
    <t>F1</t>
  </si>
  <si>
    <t>Trade</t>
  </si>
  <si>
    <t>F10</t>
  </si>
  <si>
    <t>F11</t>
  </si>
  <si>
    <t>Neoclassical Models of Trade</t>
  </si>
  <si>
    <t>F12</t>
  </si>
  <si>
    <t>Models of Trade with Imperfect Competition and Scale Economies &amp;bull; Fragmentation</t>
  </si>
  <si>
    <t>F13</t>
  </si>
  <si>
    <t>Trade Policy &amp;bull; International Trade Organizations</t>
  </si>
  <si>
    <t>F14</t>
  </si>
  <si>
    <t>Empirical Studies of Trade</t>
  </si>
  <si>
    <t>F15</t>
  </si>
  <si>
    <t>Economic Integration</t>
  </si>
  <si>
    <t>F16</t>
  </si>
  <si>
    <t>Trade and Labor Market Interactions</t>
  </si>
  <si>
    <t>F17</t>
  </si>
  <si>
    <t>Trade Forecasting and Simulation</t>
  </si>
  <si>
    <t>F18</t>
  </si>
  <si>
    <t>Trade and Environment</t>
  </si>
  <si>
    <t>F19</t>
  </si>
  <si>
    <t>F2</t>
  </si>
  <si>
    <t>International Factor Movements and International Business</t>
  </si>
  <si>
    <t>F20</t>
  </si>
  <si>
    <t>F21</t>
  </si>
  <si>
    <t>International Investment &amp;bull; Long-Term Capital Movements</t>
  </si>
  <si>
    <t>F22</t>
  </si>
  <si>
    <t>International Migration</t>
  </si>
  <si>
    <t>F23</t>
  </si>
  <si>
    <t>Multinational Firms &amp;bull; International Business</t>
  </si>
  <si>
    <t>F24</t>
  </si>
  <si>
    <t>Remittances</t>
  </si>
  <si>
    <t>F29</t>
  </si>
  <si>
    <t>F3</t>
  </si>
  <si>
    <t>International Finance</t>
  </si>
  <si>
    <t>F30</t>
  </si>
  <si>
    <t>F31</t>
  </si>
  <si>
    <t>Foreign Exchange</t>
  </si>
  <si>
    <t>F32</t>
  </si>
  <si>
    <t>Current Account Adjustment &amp;bull; Short-Term Capital Movements</t>
  </si>
  <si>
    <t>F33</t>
  </si>
  <si>
    <t>International Monetary Arrangements and Institutions</t>
  </si>
  <si>
    <t>F34</t>
  </si>
  <si>
    <t>International Lending and Debt Problems</t>
  </si>
  <si>
    <t>F35</t>
  </si>
  <si>
    <t>Foreign Aid</t>
  </si>
  <si>
    <t>F36</t>
  </si>
  <si>
    <t>Financial Aspects of Economic Integration</t>
  </si>
  <si>
    <t>F37</t>
  </si>
  <si>
    <t>International Finance Forecasting and Simulation: Models and Applications</t>
  </si>
  <si>
    <t>F38</t>
  </si>
  <si>
    <t>International Financial Policy: Financial Transactions Tax; Capital Controls</t>
  </si>
  <si>
    <t>F39</t>
  </si>
  <si>
    <t>F4</t>
  </si>
  <si>
    <t>Macroeconomic Aspects of International Trade and Finance</t>
  </si>
  <si>
    <t>F40</t>
  </si>
  <si>
    <t>F41</t>
  </si>
  <si>
    <t>Open Economy Macroeconomics</t>
  </si>
  <si>
    <t>F42</t>
  </si>
  <si>
    <t>International Policy Coordination and Transmission</t>
  </si>
  <si>
    <t>F43</t>
  </si>
  <si>
    <t>Economic Growth of Open Economies</t>
  </si>
  <si>
    <t>F44</t>
  </si>
  <si>
    <t>International Business Cycles</t>
  </si>
  <si>
    <t>F45</t>
  </si>
  <si>
    <t>Macroeconomic Issues of Monetary Unions</t>
  </si>
  <si>
    <t>F47</t>
  </si>
  <si>
    <t>F49</t>
  </si>
  <si>
    <t>F5</t>
  </si>
  <si>
    <t>International Relations, National Security, and International Political Economy</t>
  </si>
  <si>
    <t>F50</t>
  </si>
  <si>
    <t>F51</t>
  </si>
  <si>
    <t>International Conflicts &amp;bull; Negotiations &amp;bull; Sanctions</t>
  </si>
  <si>
    <t>F52</t>
  </si>
  <si>
    <t>National Security &amp;bull; Economic Nationalism</t>
  </si>
  <si>
    <t>F53</t>
  </si>
  <si>
    <t>International Agreements and Observance &amp;bull; International Organizations</t>
  </si>
  <si>
    <t>F54</t>
  </si>
  <si>
    <t>Colonialism &amp;bull; Imperialism &amp;bull; Postcolonialism</t>
  </si>
  <si>
    <t>F55</t>
  </si>
  <si>
    <t>International Institutional Arrangements</t>
  </si>
  <si>
    <t>F59</t>
  </si>
  <si>
    <t>F6</t>
  </si>
  <si>
    <t>Economic Impacts of Globalization</t>
  </si>
  <si>
    <t>F60</t>
  </si>
  <si>
    <t>F61</t>
  </si>
  <si>
    <t>Microeconomic Impacts</t>
  </si>
  <si>
    <t>F62</t>
  </si>
  <si>
    <t>Macroeconomic Impacts</t>
  </si>
  <si>
    <t>F63</t>
  </si>
  <si>
    <t>Economic Development</t>
  </si>
  <si>
    <t>F64</t>
  </si>
  <si>
    <t>Environment</t>
  </si>
  <si>
    <t>F65</t>
  </si>
  <si>
    <t>F66</t>
  </si>
  <si>
    <t>Labor</t>
  </si>
  <si>
    <t>F68</t>
  </si>
  <si>
    <t>Policy</t>
  </si>
  <si>
    <t>F69</t>
  </si>
  <si>
    <t>G</t>
  </si>
  <si>
    <t>G0</t>
  </si>
  <si>
    <t>G00</t>
  </si>
  <si>
    <t>G01</t>
  </si>
  <si>
    <t>Financial Crises</t>
  </si>
  <si>
    <t>G1</t>
  </si>
  <si>
    <t>General Financial Markets</t>
  </si>
  <si>
    <t>G10</t>
  </si>
  <si>
    <t>G11</t>
  </si>
  <si>
    <t>Portfolio Choice &amp;bull; Investment Decisions</t>
  </si>
  <si>
    <t>G12</t>
  </si>
  <si>
    <t>Asset Pricing &amp;bull; Trading Volume &amp;bull; Bond Interest Rates</t>
  </si>
  <si>
    <t>G13</t>
  </si>
  <si>
    <t>Contingent Pricing &amp;bull; Futures Pricing</t>
  </si>
  <si>
    <t>G14</t>
  </si>
  <si>
    <t>Information and Market Efficiency &amp;bull; Event Studies &amp;bull; Insider Trading</t>
  </si>
  <si>
    <t>G15</t>
  </si>
  <si>
    <t>International Financial Markets</t>
  </si>
  <si>
    <t>G17</t>
  </si>
  <si>
    <t>Financial Forecasting and Simulation</t>
  </si>
  <si>
    <t>G18</t>
  </si>
  <si>
    <t>Government Policy and Regulation</t>
  </si>
  <si>
    <t>G19</t>
  </si>
  <si>
    <t>G2</t>
  </si>
  <si>
    <t>Financial Institutions and Services</t>
  </si>
  <si>
    <t>G20</t>
  </si>
  <si>
    <t>G21</t>
  </si>
  <si>
    <t>Banks &amp;bull; Depository Institutions &amp;bull; Micro Finance Institutions &amp;bull; Mortgages</t>
  </si>
  <si>
    <t>G22</t>
  </si>
  <si>
    <t>Insurance &amp;bull; Insurance Companies &amp;bull; Actuarial Studies</t>
  </si>
  <si>
    <t>G23</t>
  </si>
  <si>
    <t>Non-bank Financial Institutions &amp;bull; Financial Instruments &amp;bull; Institutional Investors</t>
  </si>
  <si>
    <t>G24</t>
  </si>
  <si>
    <t>Investment Banking &amp;bull; Venture Capital &amp;bull; Brokerage &amp;bull; Ratings and Ratings Agencies</t>
  </si>
  <si>
    <t>G28</t>
  </si>
  <si>
    <t>G29</t>
  </si>
  <si>
    <t>G3</t>
  </si>
  <si>
    <t>Corporate Finance and Governance</t>
  </si>
  <si>
    <t>G30</t>
  </si>
  <si>
    <t>G31</t>
  </si>
  <si>
    <t>Capital Budgeting &amp;bull; Fixed Investment and Inventory Studies &amp;bull; Capacity</t>
  </si>
  <si>
    <t>G32</t>
  </si>
  <si>
    <t>Financing Policy &amp;bull; Financial Risk and Risk Management &amp;bull; Capital and Ownership Structure &amp;bull; Value of Firms &amp;bull; Goodwill</t>
  </si>
  <si>
    <t>G33</t>
  </si>
  <si>
    <t>Bankruptcy &amp;bull; Liquidation</t>
  </si>
  <si>
    <t>G34</t>
  </si>
  <si>
    <t>Mergers &amp;bull; Acquisitions &amp;bull; Restructuring &amp;bull; Corporate Governance</t>
  </si>
  <si>
    <t>G35</t>
  </si>
  <si>
    <t>Payout Policy</t>
  </si>
  <si>
    <t>G38</t>
  </si>
  <si>
    <t>G39</t>
  </si>
  <si>
    <t>G4</t>
  </si>
  <si>
    <t>Behavioral Finance</t>
  </si>
  <si>
    <t>G40</t>
  </si>
  <si>
    <t>G41</t>
  </si>
  <si>
    <t>Role and Effects of Psychological, Emotional, Social, and Cognitive Factors on Decision Making in Financial Markets</t>
  </si>
  <si>
    <t>G5</t>
  </si>
  <si>
    <t>Household Finance</t>
  </si>
  <si>
    <t>G50</t>
  </si>
  <si>
    <t>G51</t>
  </si>
  <si>
    <t>Household Saving, Borrowing, Debt, and Wealth</t>
  </si>
  <si>
    <t>G52</t>
  </si>
  <si>
    <t>Insurance</t>
  </si>
  <si>
    <t>G53</t>
  </si>
  <si>
    <t>Financial Literacy</t>
  </si>
  <si>
    <t>G59</t>
  </si>
  <si>
    <t>H</t>
  </si>
  <si>
    <t>Public Economics</t>
  </si>
  <si>
    <t>H0</t>
  </si>
  <si>
    <t>H00</t>
  </si>
  <si>
    <t>H1</t>
  </si>
  <si>
    <t>Structure and Scope of Government</t>
  </si>
  <si>
    <t>H10</t>
  </si>
  <si>
    <t>H11</t>
  </si>
  <si>
    <t>Structure, Scope, and Performance of Government</t>
  </si>
  <si>
    <t>H12</t>
  </si>
  <si>
    <t>Crisis Management</t>
  </si>
  <si>
    <t>H13</t>
  </si>
  <si>
    <t>Economics of Eminent Domain &amp;bull; Expropriation &amp;bull; Nationalization</t>
  </si>
  <si>
    <t>H19</t>
  </si>
  <si>
    <t>H2</t>
  </si>
  <si>
    <t>Taxation, Subsidies, and Revenue</t>
  </si>
  <si>
    <t>H20</t>
  </si>
  <si>
    <t>H21</t>
  </si>
  <si>
    <t>Efficiency &amp;bull; Optimal Taxation</t>
  </si>
  <si>
    <t>H22</t>
  </si>
  <si>
    <t>Incidence</t>
  </si>
  <si>
    <t>H23</t>
  </si>
  <si>
    <t>Externalities &amp;bull; Redistributive Effects &amp;bull; Environmental Taxes and Subsidies</t>
  </si>
  <si>
    <t>H24</t>
  </si>
  <si>
    <t>Personal Income and Other Nonbusiness Taxes and Subsidies</t>
  </si>
  <si>
    <t>H25</t>
  </si>
  <si>
    <t>Business Taxes and Subsidies</t>
  </si>
  <si>
    <t>H26</t>
  </si>
  <si>
    <t>Tax Evasion and Avoidance</t>
  </si>
  <si>
    <t>H27</t>
  </si>
  <si>
    <t>Other Sources of Revenue</t>
  </si>
  <si>
    <t>H29</t>
  </si>
  <si>
    <t>H3</t>
  </si>
  <si>
    <t>Fiscal Policies and Behavior of Economic Agents</t>
  </si>
  <si>
    <t>H30</t>
  </si>
  <si>
    <t>H31</t>
  </si>
  <si>
    <t>Household</t>
  </si>
  <si>
    <t>H32</t>
  </si>
  <si>
    <t>Firm</t>
  </si>
  <si>
    <t>H39</t>
  </si>
  <si>
    <t>H4</t>
  </si>
  <si>
    <t>Publicly Provided Goods</t>
  </si>
  <si>
    <t>H40</t>
  </si>
  <si>
    <t>H41</t>
  </si>
  <si>
    <t>Public Goods</t>
  </si>
  <si>
    <t>H42</t>
  </si>
  <si>
    <t>Publicly Provided Private Goods</t>
  </si>
  <si>
    <t>H43</t>
  </si>
  <si>
    <t>Project Evaluation &amp;bull; Social Discount Rate</t>
  </si>
  <si>
    <t>H44</t>
  </si>
  <si>
    <t>Publicly Provided Goods: Mixed Markets</t>
  </si>
  <si>
    <t>H49</t>
  </si>
  <si>
    <t>H5</t>
  </si>
  <si>
    <t>National Government Expenditures and Related Policies</t>
  </si>
  <si>
    <t>H50</t>
  </si>
  <si>
    <t>H51</t>
  </si>
  <si>
    <t>Government Expenditures and Health</t>
  </si>
  <si>
    <t>H52</t>
  </si>
  <si>
    <t>Government Expenditures and Education</t>
  </si>
  <si>
    <t>H53</t>
  </si>
  <si>
    <t>Government Expenditures and Welfare Programs</t>
  </si>
  <si>
    <t>H54</t>
  </si>
  <si>
    <t>Infrastructures &amp;bull; Other Public Investment and Capital Stock</t>
  </si>
  <si>
    <t>H55</t>
  </si>
  <si>
    <t>Social Security and Public Pensions</t>
  </si>
  <si>
    <t>H56</t>
  </si>
  <si>
    <t>National Security and War</t>
  </si>
  <si>
    <t>H57</t>
  </si>
  <si>
    <t>Procurement</t>
  </si>
  <si>
    <t>H59</t>
  </si>
  <si>
    <t>H6</t>
  </si>
  <si>
    <t>National Budget, Deficit, and Debt</t>
  </si>
  <si>
    <t>H60</t>
  </si>
  <si>
    <t>H61</t>
  </si>
  <si>
    <t>Budget &amp;bull; Budget Systems</t>
  </si>
  <si>
    <t>H62</t>
  </si>
  <si>
    <t>Deficit &amp;bull; Surplus</t>
  </si>
  <si>
    <t>H63</t>
  </si>
  <si>
    <t>Debt &amp;bull; Debt Management &amp;bull; Sovereign Debt</t>
  </si>
  <si>
    <t>H68</t>
  </si>
  <si>
    <t>Forecasts of Budgets, Deficits, and Debt</t>
  </si>
  <si>
    <t>H69</t>
  </si>
  <si>
    <t>H7</t>
  </si>
  <si>
    <t>State and Local Government &amp;bull; Intergovernmental Relations</t>
  </si>
  <si>
    <t>H70</t>
  </si>
  <si>
    <t>H71</t>
  </si>
  <si>
    <t>State and Local Taxation, Subsidies, and Revenue</t>
  </si>
  <si>
    <t>H72</t>
  </si>
  <si>
    <t>State and Local Budget and Expenditures</t>
  </si>
  <si>
    <t>H73</t>
  </si>
  <si>
    <t>Interjurisdictional Differentials and Their Effects</t>
  </si>
  <si>
    <t>H74</t>
  </si>
  <si>
    <t>State and Local Borrowing</t>
  </si>
  <si>
    <t>H75</t>
  </si>
  <si>
    <t>State and Local Government: Health &amp;bull; Education &amp;bull; Welfare &amp;bull; Public Pensions</t>
  </si>
  <si>
    <t>H76</t>
  </si>
  <si>
    <t>State and Local Government: Other Expenditure Categories</t>
  </si>
  <si>
    <t>H77</t>
  </si>
  <si>
    <t>Intergovernmental Relations &amp;bull; Federalism &amp;bull; Secession</t>
  </si>
  <si>
    <t>H79</t>
  </si>
  <si>
    <t>H8</t>
  </si>
  <si>
    <t>Miscellaneous Issues</t>
  </si>
  <si>
    <t>H80</t>
  </si>
  <si>
    <t>H81</t>
  </si>
  <si>
    <t>Governmental Loans &amp;bull; Loan Guarantees &amp;bull; Credits &amp;bull; Grants &amp;bull; Bailouts</t>
  </si>
  <si>
    <t>H82</t>
  </si>
  <si>
    <t>Governmental Property</t>
  </si>
  <si>
    <t>H83</t>
  </si>
  <si>
    <t>Public Administration &amp;bull; Public Sector Accounting and Audits</t>
  </si>
  <si>
    <t>H84</t>
  </si>
  <si>
    <t>Disaster Aid</t>
  </si>
  <si>
    <t>H87</t>
  </si>
  <si>
    <t>International Fiscal Issues &amp;bull; International Public Goods</t>
  </si>
  <si>
    <t>H89</t>
  </si>
  <si>
    <t>I</t>
  </si>
  <si>
    <t>Health, Education, and Welfare</t>
  </si>
  <si>
    <t>I0</t>
  </si>
  <si>
    <t>I00</t>
  </si>
  <si>
    <t>I1</t>
  </si>
  <si>
    <t>Health</t>
  </si>
  <si>
    <t>I10</t>
  </si>
  <si>
    <t>I11</t>
  </si>
  <si>
    <t>Analysis of Health Care Markets</t>
  </si>
  <si>
    <t>I12</t>
  </si>
  <si>
    <t>Health Behavior</t>
  </si>
  <si>
    <t>I13</t>
  </si>
  <si>
    <t>Health Insurance, Public and Private</t>
  </si>
  <si>
    <t>I14</t>
  </si>
  <si>
    <t>Health and Inequality</t>
  </si>
  <si>
    <t>I15</t>
  </si>
  <si>
    <t>Health and Economic Development</t>
  </si>
  <si>
    <t>I18</t>
  </si>
  <si>
    <t>Government Policy &amp;bull; Regulation &amp;bull; Public Health</t>
  </si>
  <si>
    <t>I19</t>
  </si>
  <si>
    <t>I2</t>
  </si>
  <si>
    <t>Education and Research Institutions</t>
  </si>
  <si>
    <t>I20</t>
  </si>
  <si>
    <t>I21</t>
  </si>
  <si>
    <t>Analysis of Education</t>
  </si>
  <si>
    <t>I22</t>
  </si>
  <si>
    <t>Educational Finance &amp;bull; Financial Aid</t>
  </si>
  <si>
    <t>I23</t>
  </si>
  <si>
    <t>Higher Education &amp;bull; Research Institutions</t>
  </si>
  <si>
    <t>I24</t>
  </si>
  <si>
    <t>Education and Inequality</t>
  </si>
  <si>
    <t>I25</t>
  </si>
  <si>
    <t>Education and Economic Development</t>
  </si>
  <si>
    <t>I26</t>
  </si>
  <si>
    <t>Returns to Education</t>
  </si>
  <si>
    <t>I28</t>
  </si>
  <si>
    <t>Government Policy</t>
  </si>
  <si>
    <t>I29</t>
  </si>
  <si>
    <t>I3</t>
  </si>
  <si>
    <t>Welfare, Well-Being, and Poverty</t>
  </si>
  <si>
    <t>I30</t>
  </si>
  <si>
    <t>I31</t>
  </si>
  <si>
    <t>General Welfare, Well-Being</t>
  </si>
  <si>
    <t>I32</t>
  </si>
  <si>
    <t>Measurement and Analysis of Poverty</t>
  </si>
  <si>
    <t>I38</t>
  </si>
  <si>
    <t>Government Policy &amp;bull; Provision and Effects of Welfare Programs</t>
  </si>
  <si>
    <t>I39</t>
  </si>
  <si>
    <t>J</t>
  </si>
  <si>
    <t>Labor and Demographic Economics</t>
  </si>
  <si>
    <t>J0</t>
  </si>
  <si>
    <t>J00</t>
  </si>
  <si>
    <t>J01</t>
  </si>
  <si>
    <t>Labor Economics: General</t>
  </si>
  <si>
    <t>J08</t>
  </si>
  <si>
    <t>Labor Economics Policies</t>
  </si>
  <si>
    <t>J1</t>
  </si>
  <si>
    <t>Demographic Economics</t>
  </si>
  <si>
    <t>J10</t>
  </si>
  <si>
    <t>J11</t>
  </si>
  <si>
    <t>Demographic Trends, Macroeconomic Effects, and Forecasts</t>
  </si>
  <si>
    <t>J12</t>
  </si>
  <si>
    <t>Marriage &amp;bull; Marital Dissolution &amp;bull; Family Structure &amp;bull; Domestic Abuse</t>
  </si>
  <si>
    <t>J13</t>
  </si>
  <si>
    <t>Fertility &amp;bull; Family Planning &amp;bull; Child Care &amp;bull; Children &amp;bull; Youth</t>
  </si>
  <si>
    <t>J14</t>
  </si>
  <si>
    <t>Economics of the Elderly &amp;bull; Economics of the Handicapped &amp;bull; Non-Labor Market Discrimination</t>
  </si>
  <si>
    <t>J15</t>
  </si>
  <si>
    <t>Economics of Minorities, Races, Indigenous Peoples, and Immigrants &amp;bull; Non-labor Discrimination</t>
  </si>
  <si>
    <t>J16</t>
  </si>
  <si>
    <t>Economics of Gender &amp;bull; Non-labor Discrimination</t>
  </si>
  <si>
    <t>J17</t>
  </si>
  <si>
    <t>Value of Life &amp;bull; Forgone Income</t>
  </si>
  <si>
    <t>J18</t>
  </si>
  <si>
    <t>Public Policy</t>
  </si>
  <si>
    <t>J19</t>
  </si>
  <si>
    <t>J2</t>
  </si>
  <si>
    <t>Demand and Supply of Labor</t>
  </si>
  <si>
    <t>J20</t>
  </si>
  <si>
    <t>J21</t>
  </si>
  <si>
    <t>Labor Force and Employment, Size, and Structure</t>
  </si>
  <si>
    <t>J22</t>
  </si>
  <si>
    <t>Time Allocation and Labor Supply</t>
  </si>
  <si>
    <t>J23</t>
  </si>
  <si>
    <t>Labor Demand</t>
  </si>
  <si>
    <t>J24</t>
  </si>
  <si>
    <t>Human Capital &amp;bull; Skills &amp;bull; Occupational Choice &amp;bull; Labor Productivity</t>
  </si>
  <si>
    <t>J26</t>
  </si>
  <si>
    <t>Retirement &amp;bull; Retirement Policies</t>
  </si>
  <si>
    <t>J28</t>
  </si>
  <si>
    <t>Safety &amp;bull; Job Satisfaction &amp;bull; Related Public Policy</t>
  </si>
  <si>
    <t>J29</t>
  </si>
  <si>
    <t>J3</t>
  </si>
  <si>
    <t>Wages, Compensation, and Labor Costs</t>
  </si>
  <si>
    <t>J30</t>
  </si>
  <si>
    <t>J31</t>
  </si>
  <si>
    <t>Wage Level and Structure &amp;bull; Wage Differentials</t>
  </si>
  <si>
    <t>J32</t>
  </si>
  <si>
    <t>Nonwage Labor Costs and Benefits &amp;bull; Retirement Plans &amp;bull; Private Pensions</t>
  </si>
  <si>
    <t>J33</t>
  </si>
  <si>
    <t>Compensation Packages &amp;bull; Payment Methods</t>
  </si>
  <si>
    <t>J38</t>
  </si>
  <si>
    <t>J39</t>
  </si>
  <si>
    <t>J4</t>
  </si>
  <si>
    <t>Particular Labor Markets</t>
  </si>
  <si>
    <t>J40</t>
  </si>
  <si>
    <t>J41</t>
  </si>
  <si>
    <t>Labor Contracts</t>
  </si>
  <si>
    <t>J42</t>
  </si>
  <si>
    <t>Monopsony &amp;bull; Segmented Labor Markets</t>
  </si>
  <si>
    <t>J43</t>
  </si>
  <si>
    <t>Agricultural Labor Markets</t>
  </si>
  <si>
    <t>J44</t>
  </si>
  <si>
    <t>Professional Labor Markets &amp;bull; Occupational Licensing</t>
  </si>
  <si>
    <t>J45</t>
  </si>
  <si>
    <t>Public Sector Labor Markets</t>
  </si>
  <si>
    <t>J46</t>
  </si>
  <si>
    <t>Informal Labor Markets</t>
  </si>
  <si>
    <t>J47</t>
  </si>
  <si>
    <t>Coercive Labor Markets</t>
  </si>
  <si>
    <t>J48</t>
  </si>
  <si>
    <t>J49</t>
  </si>
  <si>
    <t>J5</t>
  </si>
  <si>
    <t>Labor&amp;ndash;Management Relations, Trade Unions, and Collective Bargaining</t>
  </si>
  <si>
    <t>J50</t>
  </si>
  <si>
    <t>J51</t>
  </si>
  <si>
    <t>Trade Unions: Objectives, Structure, and Effects</t>
  </si>
  <si>
    <t>J52</t>
  </si>
  <si>
    <t>Dispute Resolution:  Strikes, Arbitration, and Mediation &amp;bull; Collective Bargaining</t>
  </si>
  <si>
    <t>J53</t>
  </si>
  <si>
    <t>Labor&amp;ndash;Management Relations &amp;bull; Industrial Jurisprudence</t>
  </si>
  <si>
    <t>J54</t>
  </si>
  <si>
    <t>Producer Cooperatives &amp;bull; Labor Managed Firms &amp;bull; Employee Ownership</t>
  </si>
  <si>
    <t>J58</t>
  </si>
  <si>
    <t>J59</t>
  </si>
  <si>
    <t>J6</t>
  </si>
  <si>
    <t>Mobility, Unemployment, Vacancies, and Immigrant Workers</t>
  </si>
  <si>
    <t>J60</t>
  </si>
  <si>
    <t>J61</t>
  </si>
  <si>
    <t>Geographic Labor Mobility &amp;bull; Immigrant Workers</t>
  </si>
  <si>
    <t>J62</t>
  </si>
  <si>
    <t>Job, Occupational, and Intergenerational Mobility</t>
  </si>
  <si>
    <t>J63</t>
  </si>
  <si>
    <t>Turnover &amp;bull; Vacancies &amp;bull; Layoffs</t>
  </si>
  <si>
    <t>J64</t>
  </si>
  <si>
    <t>Unemployment: Models, Duration, Incidence, and Job Search</t>
  </si>
  <si>
    <t>J65</t>
  </si>
  <si>
    <t>Unemployment Insurance &amp;bull; Severance Pay &amp;bull; Plant Closings</t>
  </si>
  <si>
    <t>J68</t>
  </si>
  <si>
    <t>J69</t>
  </si>
  <si>
    <t>J7</t>
  </si>
  <si>
    <t>Labor Discrimination</t>
  </si>
  <si>
    <t>J70</t>
  </si>
  <si>
    <t>J71</t>
  </si>
  <si>
    <t>Discrimination</t>
  </si>
  <si>
    <t>J78</t>
  </si>
  <si>
    <t>J79</t>
  </si>
  <si>
    <t>J8</t>
  </si>
  <si>
    <t>Labor Standards: National and International</t>
  </si>
  <si>
    <t>J80</t>
  </si>
  <si>
    <t>J81</t>
  </si>
  <si>
    <t>Working Conditions</t>
  </si>
  <si>
    <t>J82</t>
  </si>
  <si>
    <t>Labor Force Composition</t>
  </si>
  <si>
    <t>J83</t>
  </si>
  <si>
    <t>Workers' Rights</t>
  </si>
  <si>
    <t>J88</t>
  </si>
  <si>
    <t>J89</t>
  </si>
  <si>
    <t>K</t>
  </si>
  <si>
    <t>Law and Economics</t>
  </si>
  <si>
    <t>K0</t>
  </si>
  <si>
    <t>K00</t>
  </si>
  <si>
    <t>K1</t>
  </si>
  <si>
    <t>Basic Areas of Law</t>
  </si>
  <si>
    <t>K10</t>
  </si>
  <si>
    <t>K11</t>
  </si>
  <si>
    <t>Property Law</t>
  </si>
  <si>
    <t>K12</t>
  </si>
  <si>
    <t>Contract Law</t>
  </si>
  <si>
    <t>K13</t>
  </si>
  <si>
    <t>Tort Law and Product Liability &amp;bull; Forensic Economics</t>
  </si>
  <si>
    <t>K14</t>
  </si>
  <si>
    <t>Criminal Law</t>
  </si>
  <si>
    <t>K15</t>
  </si>
  <si>
    <t>Civil Law &amp;bull; Common Law</t>
  </si>
  <si>
    <t>K16</t>
  </si>
  <si>
    <t>Election Law</t>
  </si>
  <si>
    <t>K19</t>
  </si>
  <si>
    <t>K2</t>
  </si>
  <si>
    <t>Regulation and Business Law</t>
  </si>
  <si>
    <t>K20</t>
  </si>
  <si>
    <t>K21</t>
  </si>
  <si>
    <t>Antitrust Law</t>
  </si>
  <si>
    <t>K22</t>
  </si>
  <si>
    <t>Business and Securities Law</t>
  </si>
  <si>
    <t>K23</t>
  </si>
  <si>
    <t>Regulated Industries and Administrative Law</t>
  </si>
  <si>
    <t>K24</t>
  </si>
  <si>
    <t>Cyber Law</t>
  </si>
  <si>
    <t>K25</t>
  </si>
  <si>
    <t>Real Estate Law</t>
  </si>
  <si>
    <t>K29</t>
  </si>
  <si>
    <t>K3</t>
  </si>
  <si>
    <t>Other Substantive Areas of Law</t>
  </si>
  <si>
    <t>K30</t>
  </si>
  <si>
    <t>K31</t>
  </si>
  <si>
    <t>Labor Law</t>
  </si>
  <si>
    <t>K32</t>
  </si>
  <si>
    <t>Energy, Environmental, Health, and Safety Law</t>
  </si>
  <si>
    <t>K33</t>
  </si>
  <si>
    <t>K34</t>
  </si>
  <si>
    <t>Tax Law</t>
  </si>
  <si>
    <t>K35</t>
  </si>
  <si>
    <t>Personal Bankruptcy Law</t>
  </si>
  <si>
    <t>K36</t>
  </si>
  <si>
    <t>Family and Personal Law</t>
  </si>
  <si>
    <t>K37</t>
  </si>
  <si>
    <t>Immigration Law</t>
  </si>
  <si>
    <t>K38</t>
  </si>
  <si>
    <t>Human Rights Law &amp;bull; Gender Law</t>
  </si>
  <si>
    <t>K39</t>
  </si>
  <si>
    <t>K4</t>
  </si>
  <si>
    <t>Legal Procedure, the Legal System, and Illegal Behavior</t>
  </si>
  <si>
    <t>K40</t>
  </si>
  <si>
    <t>K41</t>
  </si>
  <si>
    <t>Litigation Process</t>
  </si>
  <si>
    <t>K42</t>
  </si>
  <si>
    <t>Illegal Behavior and the Enforcement of Law</t>
  </si>
  <si>
    <t>K49</t>
  </si>
  <si>
    <t>L</t>
  </si>
  <si>
    <t>Industrial Organization</t>
  </si>
  <si>
    <t>L0</t>
  </si>
  <si>
    <t>L00</t>
  </si>
  <si>
    <t>L1</t>
  </si>
  <si>
    <t>Market Structure, Firm Strategy, and Market Performance</t>
  </si>
  <si>
    <t>L10</t>
  </si>
  <si>
    <t>L11</t>
  </si>
  <si>
    <t>Production, Pricing, and Market Structure &amp;bull; Size Distribution of Firms</t>
  </si>
  <si>
    <t>L12</t>
  </si>
  <si>
    <t>Monopoly &amp;bull; Monopolization Strategies</t>
  </si>
  <si>
    <t>L13</t>
  </si>
  <si>
    <t>Oligopoly and Other Imperfect Markets</t>
  </si>
  <si>
    <t>L14</t>
  </si>
  <si>
    <t>Transactional Relationships &amp;bull; Contracts and Reputation &amp;bull; Networks</t>
  </si>
  <si>
    <t>L15</t>
  </si>
  <si>
    <t>Information and Product Quality &amp;bull; Standardization and Compatibility</t>
  </si>
  <si>
    <t>L16</t>
  </si>
  <si>
    <t>Industrial Organization and Macroeconomics: Industrial Structure and Structural Change &amp;bull; Industrial Price Indices</t>
  </si>
  <si>
    <t>L17</t>
  </si>
  <si>
    <t>Open Source Products and Markets</t>
  </si>
  <si>
    <t>L19</t>
  </si>
  <si>
    <t>L2</t>
  </si>
  <si>
    <t>Firm Objectives, Organization, and Behavior</t>
  </si>
  <si>
    <t>L20</t>
  </si>
  <si>
    <t>L21</t>
  </si>
  <si>
    <t>Business Objectives of the Firm</t>
  </si>
  <si>
    <t>L22</t>
  </si>
  <si>
    <t>Firm Organization and Market Structure</t>
  </si>
  <si>
    <t>L23</t>
  </si>
  <si>
    <t>Organization of Production</t>
  </si>
  <si>
    <t>L24</t>
  </si>
  <si>
    <t>Contracting Out &amp;bull; Joint Ventures &amp;bull; Technology Licensing</t>
  </si>
  <si>
    <t>L25</t>
  </si>
  <si>
    <t>Firm Performance: Size, Diversification, and Scope</t>
  </si>
  <si>
    <t>L26</t>
  </si>
  <si>
    <t>Entrepreneurship</t>
  </si>
  <si>
    <t>L29</t>
  </si>
  <si>
    <t>L3</t>
  </si>
  <si>
    <t>Nonprofit Organizations and Public Enterprise</t>
  </si>
  <si>
    <t>L30</t>
  </si>
  <si>
    <t>L31</t>
  </si>
  <si>
    <t>Nonprofit Institutions &amp;bull; NGOs &amp;bull; Social Entrepreneurship</t>
  </si>
  <si>
    <t>L32</t>
  </si>
  <si>
    <t>Public Enterprises &amp;bull; Public-Private Enterprises</t>
  </si>
  <si>
    <t>L33</t>
  </si>
  <si>
    <t>Comparison of Public and Private Enterprises and Nonprofit Institutions &amp;bull; Privatization &amp;bull; Contracting Out</t>
  </si>
  <si>
    <t>L38</t>
  </si>
  <si>
    <t>L39</t>
  </si>
  <si>
    <t>L4</t>
  </si>
  <si>
    <t>Antitrust Issues and Policies</t>
  </si>
  <si>
    <t>L40</t>
  </si>
  <si>
    <t>L41</t>
  </si>
  <si>
    <t>Monopolization &amp;bull; Horizontal Anticompetitive Practices</t>
  </si>
  <si>
    <t>L42</t>
  </si>
  <si>
    <t>Vertical Restraints &amp;bull; Resale Price Maintenance &amp;bull; Quantity Discounts</t>
  </si>
  <si>
    <t>L43</t>
  </si>
  <si>
    <t>Legal Monopolies and Regulation or Deregulation</t>
  </si>
  <si>
    <t>L44</t>
  </si>
  <si>
    <t>Antitrust Policy and Public Enterprises, Nonprofit Institutions, and Professional Organizations</t>
  </si>
  <si>
    <t>L49</t>
  </si>
  <si>
    <t>L5</t>
  </si>
  <si>
    <t>Regulation and Industrial Policy</t>
  </si>
  <si>
    <t>L50</t>
  </si>
  <si>
    <t>L51</t>
  </si>
  <si>
    <t>Economics of Regulation</t>
  </si>
  <si>
    <t>L52</t>
  </si>
  <si>
    <t>Industrial Policy &amp;bull; Sectoral Planning Methods</t>
  </si>
  <si>
    <t>L53</t>
  </si>
  <si>
    <t>Enterprise Policy</t>
  </si>
  <si>
    <t>L59</t>
  </si>
  <si>
    <t>L6</t>
  </si>
  <si>
    <t>Industry Studies: Manufacturing</t>
  </si>
  <si>
    <t>L60</t>
  </si>
  <si>
    <t>L61</t>
  </si>
  <si>
    <t>Metals and Metal Products &amp;bull; Cement &amp;bull; Glass &amp;bull; Ceramics</t>
  </si>
  <si>
    <t>L62</t>
  </si>
  <si>
    <t>Automobiles &amp;bull; Other Transportation Equipment &amp;bull; Related Parts and Equipment</t>
  </si>
  <si>
    <t>L63</t>
  </si>
  <si>
    <t>Microelectronics &amp;bull; Computers &amp;bull; Communications Equipment</t>
  </si>
  <si>
    <t>L64</t>
  </si>
  <si>
    <t>Other Machinery &amp;bull; Business Equipment &amp;bull; Armaments</t>
  </si>
  <si>
    <t>L65</t>
  </si>
  <si>
    <t>Chemicals &amp;bull; Rubber &amp;bull; Drugs &amp;bull; Biotechnology &amp;bull; Plastics</t>
  </si>
  <si>
    <t>L66</t>
  </si>
  <si>
    <t>Food &amp;bull; Beverages &amp;bull; Cosmetics &amp;bull; Tobacco &amp;bull; Wine and Spirits</t>
  </si>
  <si>
    <t>L67</t>
  </si>
  <si>
    <t>Other Consumer Nondurables: Clothing, Textiles, Shoes, and Leather Goods; Household Goods; Sports Equipment</t>
  </si>
  <si>
    <t>L68</t>
  </si>
  <si>
    <t>Appliances &amp;bull; Furniture &amp;bull; Other Consumer Durables</t>
  </si>
  <si>
    <t>L69</t>
  </si>
  <si>
    <t>L7</t>
  </si>
  <si>
    <t>Industry Studies: Primary Products and Construction</t>
  </si>
  <si>
    <t>L70</t>
  </si>
  <si>
    <t>L71</t>
  </si>
  <si>
    <t>Mining, Extraction, and Refining: Hydrocarbon Fuels</t>
  </si>
  <si>
    <t>L72</t>
  </si>
  <si>
    <t>Mining, Extraction, and Refining: Other Nonrenewable Resources</t>
  </si>
  <si>
    <t>L73</t>
  </si>
  <si>
    <t>Forest Products</t>
  </si>
  <si>
    <t>L74</t>
  </si>
  <si>
    <t>Construction</t>
  </si>
  <si>
    <t>L78</t>
  </si>
  <si>
    <t>L79</t>
  </si>
  <si>
    <t>L8</t>
  </si>
  <si>
    <t>Industry Studies: Services</t>
  </si>
  <si>
    <t>L80</t>
  </si>
  <si>
    <t>L81</t>
  </si>
  <si>
    <t>Retail and Wholesale Trade &amp;bull; e-Commerce</t>
  </si>
  <si>
    <t>L82</t>
  </si>
  <si>
    <t>Entertainment &amp;bull; Media</t>
  </si>
  <si>
    <t>L83</t>
  </si>
  <si>
    <t>Sports &amp;bull; Gambling &amp;bull; Restaurants &amp;bull; Recreation &amp;bull; Tourism</t>
  </si>
  <si>
    <t>L84</t>
  </si>
  <si>
    <t>Personal, Professional, and Business Services</t>
  </si>
  <si>
    <t>L85</t>
  </si>
  <si>
    <t>Real Estate Services</t>
  </si>
  <si>
    <t>L86</t>
  </si>
  <si>
    <t>Information and Internet Services &amp;bull; Computer Software</t>
  </si>
  <si>
    <t>L87</t>
  </si>
  <si>
    <t>Postal and Delivery Services</t>
  </si>
  <si>
    <t>L88</t>
  </si>
  <si>
    <t>L89</t>
  </si>
  <si>
    <t>L9</t>
  </si>
  <si>
    <t>Industry Studies: Transportation and Utilities</t>
  </si>
  <si>
    <t>L90</t>
  </si>
  <si>
    <t>L91</t>
  </si>
  <si>
    <t>Transportation: General</t>
  </si>
  <si>
    <t>L92</t>
  </si>
  <si>
    <t>Railroads and Other Surface Transportation</t>
  </si>
  <si>
    <t>L93</t>
  </si>
  <si>
    <t>Air Transportation</t>
  </si>
  <si>
    <t>L94</t>
  </si>
  <si>
    <t>Electric Utilities</t>
  </si>
  <si>
    <t>L95</t>
  </si>
  <si>
    <t>Gas Utilities &amp;bull; Pipelines &amp;bull; Water Utilities</t>
  </si>
  <si>
    <t>L96</t>
  </si>
  <si>
    <t>L97</t>
  </si>
  <si>
    <t>Utilities: General</t>
  </si>
  <si>
    <t>L98</t>
  </si>
  <si>
    <t>L99</t>
  </si>
  <si>
    <t>M</t>
  </si>
  <si>
    <t>Business Administration and Business Economics &amp;bull; Marketing &amp;bull; Accounting &amp;bull; Personnel Economics</t>
  </si>
  <si>
    <t>M0</t>
  </si>
  <si>
    <t>M00</t>
  </si>
  <si>
    <t>M1</t>
  </si>
  <si>
    <t>Business Administration</t>
  </si>
  <si>
    <t>M10</t>
  </si>
  <si>
    <t>M11</t>
  </si>
  <si>
    <t>Production Management</t>
  </si>
  <si>
    <t>M12</t>
  </si>
  <si>
    <t>Personnel Management &amp;bull; Executives; Executive Compensation</t>
  </si>
  <si>
    <t>M13</t>
  </si>
  <si>
    <t>New Firms &amp;bull; Startups</t>
  </si>
  <si>
    <t>M14</t>
  </si>
  <si>
    <t>Corporate Culture &amp;bull; Diversity &amp;bull; Social Responsibility</t>
  </si>
  <si>
    <t>M15</t>
  </si>
  <si>
    <t>IT Management</t>
  </si>
  <si>
    <t>M16</t>
  </si>
  <si>
    <t>International Business Administration</t>
  </si>
  <si>
    <t>M19</t>
  </si>
  <si>
    <t>M2</t>
  </si>
  <si>
    <t>Business Economics</t>
  </si>
  <si>
    <t>M20</t>
  </si>
  <si>
    <t>M21</t>
  </si>
  <si>
    <t>M29</t>
  </si>
  <si>
    <t>M3</t>
  </si>
  <si>
    <t>Marketing and Advertising</t>
  </si>
  <si>
    <t>M30</t>
  </si>
  <si>
    <t>M31</t>
  </si>
  <si>
    <t>M37</t>
  </si>
  <si>
    <t>Advertising</t>
  </si>
  <si>
    <t>M38</t>
  </si>
  <si>
    <t>M39</t>
  </si>
  <si>
    <t>M4</t>
  </si>
  <si>
    <t>Accounting and Auditing</t>
  </si>
  <si>
    <t>M40</t>
  </si>
  <si>
    <t>M41</t>
  </si>
  <si>
    <t>M42</t>
  </si>
  <si>
    <t>Auditing</t>
  </si>
  <si>
    <t>M48</t>
  </si>
  <si>
    <t>M49</t>
  </si>
  <si>
    <t>M5</t>
  </si>
  <si>
    <t>Personnel Economics</t>
  </si>
  <si>
    <t>M50</t>
  </si>
  <si>
    <t>M51</t>
  </si>
  <si>
    <t>Firm Employment Decisions &amp;bull; Promotions</t>
  </si>
  <si>
    <t>M52</t>
  </si>
  <si>
    <t>Compensation and Compensation Methods and Their Effects</t>
  </si>
  <si>
    <t>M53</t>
  </si>
  <si>
    <t>Training</t>
  </si>
  <si>
    <t>M54</t>
  </si>
  <si>
    <t>Labor Management</t>
  </si>
  <si>
    <t>M55</t>
  </si>
  <si>
    <t>Labor Contracting Devices</t>
  </si>
  <si>
    <t>M59</t>
  </si>
  <si>
    <t>N</t>
  </si>
  <si>
    <t>Economic History</t>
  </si>
  <si>
    <t>N0</t>
  </si>
  <si>
    <t>N00</t>
  </si>
  <si>
    <t>N01</t>
  </si>
  <si>
    <t>Development of the Discipline: Historiographical; Sources and Methods</t>
  </si>
  <si>
    <t>N1</t>
  </si>
  <si>
    <t>Macroeconomics and Monetary Economics &amp;bull; Industrial Structure &amp;bull; Growth &amp;bull; Fluctuations</t>
  </si>
  <si>
    <t>N10</t>
  </si>
  <si>
    <t>General, International, or Comparative</t>
  </si>
  <si>
    <t>N11</t>
  </si>
  <si>
    <t>U.S. &amp;bull; Canada: Pre-1913</t>
  </si>
  <si>
    <t>N12</t>
  </si>
  <si>
    <t>U.S. &amp;bull; Canada: 1913&amp;ndash;</t>
  </si>
  <si>
    <t>N13</t>
  </si>
  <si>
    <t>Europe: Pre-1913</t>
  </si>
  <si>
    <t>N14</t>
  </si>
  <si>
    <t>Europe: 1913&amp;ndash;</t>
  </si>
  <si>
    <t>N15</t>
  </si>
  <si>
    <t>Asia including Middle East</t>
  </si>
  <si>
    <t>N16</t>
  </si>
  <si>
    <t>Latin America &amp;bull; Caribbean</t>
  </si>
  <si>
    <t>N17</t>
  </si>
  <si>
    <t>Africa &amp;bull; Oceania</t>
  </si>
  <si>
    <t>N2</t>
  </si>
  <si>
    <t>Financial Markets and Institutions</t>
  </si>
  <si>
    <t>N20</t>
  </si>
  <si>
    <t>N21</t>
  </si>
  <si>
    <t>N22</t>
  </si>
  <si>
    <t>N23</t>
  </si>
  <si>
    <t>N24</t>
  </si>
  <si>
    <t>N25</t>
  </si>
  <si>
    <t>N26</t>
  </si>
  <si>
    <t>N27</t>
  </si>
  <si>
    <t>N3</t>
  </si>
  <si>
    <t>Labor and Consumers, Demography, Education, Health, Welfare, Income, Wealth, Religion, and Philanthropy</t>
  </si>
  <si>
    <t>N30</t>
  </si>
  <si>
    <t>N31</t>
  </si>
  <si>
    <t>N32</t>
  </si>
  <si>
    <t>U.S. &amp;bull; Canada: 1913-</t>
  </si>
  <si>
    <t>N33</t>
  </si>
  <si>
    <t>N34</t>
  </si>
  <si>
    <t>Europe: 1913-</t>
  </si>
  <si>
    <t>N35</t>
  </si>
  <si>
    <t>N36</t>
  </si>
  <si>
    <t>N37</t>
  </si>
  <si>
    <t>N4</t>
  </si>
  <si>
    <t>Government, War, Law, International Relations, and Regulation</t>
  </si>
  <si>
    <t>N40</t>
  </si>
  <si>
    <t>N41</t>
  </si>
  <si>
    <t>N42</t>
  </si>
  <si>
    <t>N43</t>
  </si>
  <si>
    <t>N44</t>
  </si>
  <si>
    <t>N45</t>
  </si>
  <si>
    <t>N46</t>
  </si>
  <si>
    <t>N47</t>
  </si>
  <si>
    <t>N5</t>
  </si>
  <si>
    <t>Agriculture, Natural Resources, Environment, and Extractive Industries</t>
  </si>
  <si>
    <t>N50</t>
  </si>
  <si>
    <t>N51</t>
  </si>
  <si>
    <t>N52</t>
  </si>
  <si>
    <t>N53</t>
  </si>
  <si>
    <t>N54</t>
  </si>
  <si>
    <t>N55</t>
  </si>
  <si>
    <t>N56</t>
  </si>
  <si>
    <t>N57</t>
  </si>
  <si>
    <t>N6</t>
  </si>
  <si>
    <t>Manufacturing and Construction</t>
  </si>
  <si>
    <t>N60</t>
  </si>
  <si>
    <t>N61</t>
  </si>
  <si>
    <t>N62</t>
  </si>
  <si>
    <t>N63</t>
  </si>
  <si>
    <t>N64</t>
  </si>
  <si>
    <t>N65</t>
  </si>
  <si>
    <t>N66</t>
  </si>
  <si>
    <t>N67</t>
  </si>
  <si>
    <t>N7</t>
  </si>
  <si>
    <t>Transport, Trade, Energy, Technology, and Other Services</t>
  </si>
  <si>
    <t>N70</t>
  </si>
  <si>
    <t>N71</t>
  </si>
  <si>
    <t>N72</t>
  </si>
  <si>
    <t>N73</t>
  </si>
  <si>
    <t>N74</t>
  </si>
  <si>
    <t>N75</t>
  </si>
  <si>
    <t>N76</t>
  </si>
  <si>
    <t>N77</t>
  </si>
  <si>
    <t>N8</t>
  </si>
  <si>
    <t>Micro-Business History</t>
  </si>
  <si>
    <t>N80</t>
  </si>
  <si>
    <t>N81</t>
  </si>
  <si>
    <t>N82</t>
  </si>
  <si>
    <t>N83</t>
  </si>
  <si>
    <t>N84</t>
  </si>
  <si>
    <t>N85</t>
  </si>
  <si>
    <t>N86</t>
  </si>
  <si>
    <t>N87</t>
  </si>
  <si>
    <t>N9</t>
  </si>
  <si>
    <t>Regional and Urban History</t>
  </si>
  <si>
    <t>N90</t>
  </si>
  <si>
    <t>N91</t>
  </si>
  <si>
    <t>N92</t>
  </si>
  <si>
    <t>N93</t>
  </si>
  <si>
    <t>N94</t>
  </si>
  <si>
    <t>N95</t>
  </si>
  <si>
    <t>N96</t>
  </si>
  <si>
    <t>N97</t>
  </si>
  <si>
    <t>O</t>
  </si>
  <si>
    <t>Economic Development, Innovation, Technological Change, and Growth</t>
  </si>
  <si>
    <t>O1</t>
  </si>
  <si>
    <t>O10</t>
  </si>
  <si>
    <t>O11</t>
  </si>
  <si>
    <t>Macroeconomic Analyses of Economic Development</t>
  </si>
  <si>
    <t>O12</t>
  </si>
  <si>
    <t>Microeconomic Analyses of Economic Development</t>
  </si>
  <si>
    <t>O13</t>
  </si>
  <si>
    <t>Agriculture &amp;bull; Natural Resources &amp;bull; Energy &amp;bull; Environment &amp;bull; Other Primary Products</t>
  </si>
  <si>
    <t>O14</t>
  </si>
  <si>
    <t>Industrialization &amp;bull; Manufacturing and Service Industries &amp;bull; Choice of Technology</t>
  </si>
  <si>
    <t>O15</t>
  </si>
  <si>
    <t>Human Resources &amp;bull; Human Development &amp;bull; Income Distribution &amp;bull; Migration</t>
  </si>
  <si>
    <t>O16</t>
  </si>
  <si>
    <t>Financial Markets &amp;bull; Saving and Capital Investment &amp;bull; Corporate Finance and Governance</t>
  </si>
  <si>
    <t>O17</t>
  </si>
  <si>
    <t>Formal and Informal Sectors &amp;bull; Shadow Economy &amp;bull; Institutional Arrangements</t>
  </si>
  <si>
    <t>O18</t>
  </si>
  <si>
    <t>Urban, Rural, Regional, and Transportation Analysis &amp;bull; Housing &amp;bull; Infrastructure</t>
  </si>
  <si>
    <t>O19</t>
  </si>
  <si>
    <t>International Linkages to Development &amp;bull; Role of International Organizations</t>
  </si>
  <si>
    <t>O2</t>
  </si>
  <si>
    <t>Development Planning and Policy</t>
  </si>
  <si>
    <t>O20</t>
  </si>
  <si>
    <t>O21</t>
  </si>
  <si>
    <t>Planning Models &amp;bull; Planning Policy</t>
  </si>
  <si>
    <t>O22</t>
  </si>
  <si>
    <t>Project Analysis</t>
  </si>
  <si>
    <t>O23</t>
  </si>
  <si>
    <t>Fiscal and Monetary Policy in Development</t>
  </si>
  <si>
    <t>O24</t>
  </si>
  <si>
    <t>Trade Policy &amp;bull; Factor Movement Policy &amp;bull; Foreign Exchange Policy</t>
  </si>
  <si>
    <t>O25</t>
  </si>
  <si>
    <t>Industrial Policy</t>
  </si>
  <si>
    <t>O29</t>
  </si>
  <si>
    <t>O3</t>
  </si>
  <si>
    <t>Innovation &amp;bull; Research and Development &amp;bull; Technological Change &amp;bull; Intellectual Property Rights</t>
  </si>
  <si>
    <t>O30</t>
  </si>
  <si>
    <t>O31</t>
  </si>
  <si>
    <t>Innovation and Invention: Processes and Incentives</t>
  </si>
  <si>
    <t>O32</t>
  </si>
  <si>
    <t>Management of Technological Innovation and R&amp;D</t>
  </si>
  <si>
    <t>O33</t>
  </si>
  <si>
    <t>Technological Change: Choices and Consequences &amp;bull; Diffusion Processes</t>
  </si>
  <si>
    <t>O34</t>
  </si>
  <si>
    <t>Intellectual Property and Intellectual Capital</t>
  </si>
  <si>
    <t>O35</t>
  </si>
  <si>
    <t>Social Innovation</t>
  </si>
  <si>
    <t>O36</t>
  </si>
  <si>
    <t>Open Innovation</t>
  </si>
  <si>
    <t>O38</t>
  </si>
  <si>
    <t>O39</t>
  </si>
  <si>
    <t>O4</t>
  </si>
  <si>
    <t>Economic Growth and Aggregate Productivity</t>
  </si>
  <si>
    <t>O40</t>
  </si>
  <si>
    <t>O41</t>
  </si>
  <si>
    <t>One, Two, and Multisector Growth Models</t>
  </si>
  <si>
    <t>O42</t>
  </si>
  <si>
    <t>Monetary Growth Models</t>
  </si>
  <si>
    <t>O43</t>
  </si>
  <si>
    <t>Institutions and Growth</t>
  </si>
  <si>
    <t>O44</t>
  </si>
  <si>
    <t>Environment and Growth</t>
  </si>
  <si>
    <t>O47</t>
  </si>
  <si>
    <t>Empirical Studies of Economic Growth &amp;bull; Aggregate Productivity &amp;bull; Cross-Country Output Convergence</t>
  </si>
  <si>
    <t>O49</t>
  </si>
  <si>
    <t>O5</t>
  </si>
  <si>
    <t>Economywide Country Studies</t>
  </si>
  <si>
    <t>O50</t>
  </si>
  <si>
    <t>O51</t>
  </si>
  <si>
    <t>U.S. &amp;bull; Canada</t>
  </si>
  <si>
    <t>O52</t>
  </si>
  <si>
    <t>Europe</t>
  </si>
  <si>
    <t>O53</t>
  </si>
  <si>
    <t>O54</t>
  </si>
  <si>
    <t>O55</t>
  </si>
  <si>
    <t>Africa</t>
  </si>
  <si>
    <t>O56</t>
  </si>
  <si>
    <t>Oceania</t>
  </si>
  <si>
    <t>O57</t>
  </si>
  <si>
    <t>Comparative Studies of Countries</t>
  </si>
  <si>
    <t>P</t>
  </si>
  <si>
    <t>Economic Systems</t>
  </si>
  <si>
    <t>P0</t>
  </si>
  <si>
    <t>P00</t>
  </si>
  <si>
    <t>P1</t>
  </si>
  <si>
    <t>Capitalist Systems</t>
  </si>
  <si>
    <t>P10</t>
  </si>
  <si>
    <t>P11</t>
  </si>
  <si>
    <t>Planning, Coordination, and Reform</t>
  </si>
  <si>
    <t>P12</t>
  </si>
  <si>
    <t>Capitalist Enterprises</t>
  </si>
  <si>
    <t>P13</t>
  </si>
  <si>
    <t>Cooperative Enterprises</t>
  </si>
  <si>
    <t>P14</t>
  </si>
  <si>
    <t>Property Rights</t>
  </si>
  <si>
    <t>P16</t>
  </si>
  <si>
    <t>Political Economy</t>
  </si>
  <si>
    <t>P17</t>
  </si>
  <si>
    <t>Performance and Prospects</t>
  </si>
  <si>
    <t>P18</t>
  </si>
  <si>
    <t>Energy &amp;bull; Environment</t>
  </si>
  <si>
    <t>P19</t>
  </si>
  <si>
    <t>P2</t>
  </si>
  <si>
    <t>Socialist Systems and Transitional Economies</t>
  </si>
  <si>
    <t>P20</t>
  </si>
  <si>
    <t>P21</t>
  </si>
  <si>
    <t>P22</t>
  </si>
  <si>
    <t>Prices</t>
  </si>
  <si>
    <t>P23</t>
  </si>
  <si>
    <t>Factor and Product Markets &amp;bull; Industry Studies &amp;bull; Population</t>
  </si>
  <si>
    <t>P24</t>
  </si>
  <si>
    <t>National Income, Product, and Expenditure &amp;bull; Money &amp;bull; Inflation</t>
  </si>
  <si>
    <t>P25</t>
  </si>
  <si>
    <t>Urban, Rural, and Regional Economics</t>
  </si>
  <si>
    <t>P26</t>
  </si>
  <si>
    <t>Political Economy &amp;bull; Property Rights</t>
  </si>
  <si>
    <t>P27</t>
  </si>
  <si>
    <t>P28</t>
  </si>
  <si>
    <t>Natural Resources &amp;bull; Energy &amp;bull; Environment</t>
  </si>
  <si>
    <t>P29</t>
  </si>
  <si>
    <t>P3</t>
  </si>
  <si>
    <t>Socialist Institutions and Their Transitions</t>
  </si>
  <si>
    <t>P30</t>
  </si>
  <si>
    <t>P31</t>
  </si>
  <si>
    <t>Socialist Enterprises and Their Transitions</t>
  </si>
  <si>
    <t>P32</t>
  </si>
  <si>
    <t>Collectives &amp;bull; Communes &amp;bull; Agriculture</t>
  </si>
  <si>
    <t>P33</t>
  </si>
  <si>
    <t>International Trade, Finance, Investment, Relations, and Aid</t>
  </si>
  <si>
    <t>P34</t>
  </si>
  <si>
    <t>P35</t>
  </si>
  <si>
    <t>P36</t>
  </si>
  <si>
    <t>Consumer Economics &amp;bull; Health &amp;bull; Education and Training &amp;bull; Welfare, Income, Wealth, and Poverty</t>
  </si>
  <si>
    <t>P37</t>
  </si>
  <si>
    <t>Legal Institutions &amp;bull; Illegal Behavior</t>
  </si>
  <si>
    <t>P39</t>
  </si>
  <si>
    <t>P4</t>
  </si>
  <si>
    <t>Other Economic Systems</t>
  </si>
  <si>
    <t>P40</t>
  </si>
  <si>
    <t>P41</t>
  </si>
  <si>
    <t>P42</t>
  </si>
  <si>
    <t>Productive Enterprises &amp;bull; Factor and Product Markets &amp;bull; Prices &amp;bull; Population</t>
  </si>
  <si>
    <t>P43</t>
  </si>
  <si>
    <t>Public Economics &amp;bull; Financial Economics</t>
  </si>
  <si>
    <t>P44</t>
  </si>
  <si>
    <t>P45</t>
  </si>
  <si>
    <t>International Trade, Finance, Investment, and Aid</t>
  </si>
  <si>
    <t>P46</t>
  </si>
  <si>
    <t>P47</t>
  </si>
  <si>
    <t>P48</t>
  </si>
  <si>
    <t>Political Economy &amp;bull; Legal Institutions &amp;bull; Property Rights &amp;bull; Natural Resources &amp;bull; Energy &amp;bull; Environment &amp;bull; Regional Studies</t>
  </si>
  <si>
    <t>P49</t>
  </si>
  <si>
    <t>P5</t>
  </si>
  <si>
    <t>Comparative Economic Systems</t>
  </si>
  <si>
    <t>P50</t>
  </si>
  <si>
    <t>P51</t>
  </si>
  <si>
    <t>Comparative Analysis of Economic Systems</t>
  </si>
  <si>
    <t>P52</t>
  </si>
  <si>
    <t>Comparative Studies of Particular Economies</t>
  </si>
  <si>
    <t>P59</t>
  </si>
  <si>
    <t>Q</t>
  </si>
  <si>
    <t>Agricultural and Natural Resource Economics &amp;bull; Environmental and Ecological Economics</t>
  </si>
  <si>
    <t>Q0</t>
  </si>
  <si>
    <t>Q00</t>
  </si>
  <si>
    <t>Q01</t>
  </si>
  <si>
    <t>Sustainable Development</t>
  </si>
  <si>
    <t>Q02</t>
  </si>
  <si>
    <t>Commodity Markets</t>
  </si>
  <si>
    <t>Q1</t>
  </si>
  <si>
    <t>Agriculture</t>
  </si>
  <si>
    <t>Q10</t>
  </si>
  <si>
    <t>Q11</t>
  </si>
  <si>
    <t>Aggregate Supply and Demand Analysis &amp;bull; Prices</t>
  </si>
  <si>
    <t>Q12</t>
  </si>
  <si>
    <t>Micro Analysis of Farm Firms, Farm Households, and Farm Input Markets</t>
  </si>
  <si>
    <t>Q13</t>
  </si>
  <si>
    <t>Agricultural Markets and Marketing &amp;bull; Cooperatives &amp;bull; Agribusiness</t>
  </si>
  <si>
    <t>Q14</t>
  </si>
  <si>
    <t>Agricultural Finance</t>
  </si>
  <si>
    <t>Q15</t>
  </si>
  <si>
    <t>Land Ownership and Tenure &amp;bull; Land Reform &amp;bull; Land Use &amp;bull; Irrigation &amp;bull; Agriculture and Environment</t>
  </si>
  <si>
    <t>Q16</t>
  </si>
  <si>
    <t>R&amp;D &amp;bull; Agricultural Technology &amp;bull; Biofuels &amp;bull; Agricultural Extension Services</t>
  </si>
  <si>
    <t>Q17</t>
  </si>
  <si>
    <t>Agriculture in International Trade</t>
  </si>
  <si>
    <t>Q18</t>
  </si>
  <si>
    <t>Agricultural Policy &amp;bull; Food Policy</t>
  </si>
  <si>
    <t>Q19</t>
  </si>
  <si>
    <t>Q2</t>
  </si>
  <si>
    <t>Renewable Resources and Conservation</t>
  </si>
  <si>
    <t>Q20</t>
  </si>
  <si>
    <t>Q21</t>
  </si>
  <si>
    <t>Demand and Supply &amp;bull; Prices</t>
  </si>
  <si>
    <t>Q22</t>
  </si>
  <si>
    <t>Fishery &amp;bull; Aquaculture</t>
  </si>
  <si>
    <t>Q23</t>
  </si>
  <si>
    <t>Q24</t>
  </si>
  <si>
    <t>Land</t>
  </si>
  <si>
    <t>Q25</t>
  </si>
  <si>
    <t>Water</t>
  </si>
  <si>
    <t>Q26</t>
  </si>
  <si>
    <t>Recreational Aspects of Natural Resources</t>
  </si>
  <si>
    <t>Q27</t>
  </si>
  <si>
    <t>Issues in International Trade</t>
  </si>
  <si>
    <t>Q28</t>
  </si>
  <si>
    <t>Q29</t>
  </si>
  <si>
    <t>Q3</t>
  </si>
  <si>
    <t>Nonrenewable Resources and Conservation</t>
  </si>
  <si>
    <t>Q30</t>
  </si>
  <si>
    <t>Q31</t>
  </si>
  <si>
    <t>Q32</t>
  </si>
  <si>
    <t>Exhaustible Resources and Economic Development</t>
  </si>
  <si>
    <t>Q33</t>
  </si>
  <si>
    <t>Resource Booms</t>
  </si>
  <si>
    <t>Q34</t>
  </si>
  <si>
    <t>Natural Resources and Domestic and International Conflicts</t>
  </si>
  <si>
    <t>Q35</t>
  </si>
  <si>
    <t>Hydrocarbon Resources</t>
  </si>
  <si>
    <t>Q37</t>
  </si>
  <si>
    <t>Q38</t>
  </si>
  <si>
    <t>Q39</t>
  </si>
  <si>
    <t>Q4</t>
  </si>
  <si>
    <t>Q40</t>
  </si>
  <si>
    <t>Q41</t>
  </si>
  <si>
    <t>Q42</t>
  </si>
  <si>
    <t>Alternative Energy Sources</t>
  </si>
  <si>
    <t>Q43</t>
  </si>
  <si>
    <t>Energy and the Macroeconomy</t>
  </si>
  <si>
    <t>Q47</t>
  </si>
  <si>
    <t>Energy Forecasting</t>
  </si>
  <si>
    <t>Q48</t>
  </si>
  <si>
    <t>Q49</t>
  </si>
  <si>
    <t>Q5</t>
  </si>
  <si>
    <t>Environmental Economics</t>
  </si>
  <si>
    <t>Q50</t>
  </si>
  <si>
    <t>Q51</t>
  </si>
  <si>
    <t>Valuation of Environmental Effects</t>
  </si>
  <si>
    <t>Q52</t>
  </si>
  <si>
    <t>Pollution Control Adoption and Costs &amp;bull; Distributional Effects &amp;bull; Employment Effects</t>
  </si>
  <si>
    <t>Q53</t>
  </si>
  <si>
    <t>Air Pollution &amp;bull; Water Pollution &amp;bull; Noise &amp;bull; Hazardous Waste &amp;bull; Solid Waste &amp;bull; Recycling</t>
  </si>
  <si>
    <t>Q54</t>
  </si>
  <si>
    <t>Climate &amp;bull; Natural Disasters and Their Management &amp;bull; Global Warming</t>
  </si>
  <si>
    <t>Q55</t>
  </si>
  <si>
    <t>Technological Innovation</t>
  </si>
  <si>
    <t>Q56</t>
  </si>
  <si>
    <t>Environment and Development &amp;bull; Environment and Trade &amp;bull; Sustainability &amp;bull; Environmental Accounts and Accounting &amp;bull; Environmental Equity &amp;bull; Population Growth</t>
  </si>
  <si>
    <t>Q57</t>
  </si>
  <si>
    <t>Ecological Economics: Ecosystem Services &amp;bull; Biodiversity Conservation &amp;bull; Bioeconomics &amp;bull; Industrial Ecology</t>
  </si>
  <si>
    <t>Q58</t>
  </si>
  <si>
    <t>Q59</t>
  </si>
  <si>
    <t>R</t>
  </si>
  <si>
    <t>Urban, Rural, Regional, Real Estate, and Transportation Economics</t>
  </si>
  <si>
    <t>R0</t>
  </si>
  <si>
    <t>R00</t>
  </si>
  <si>
    <t>R1</t>
  </si>
  <si>
    <t>General Regional Economics</t>
  </si>
  <si>
    <t>R10</t>
  </si>
  <si>
    <t>R11</t>
  </si>
  <si>
    <t>Regional Economic Activity: Growth, Development, Environmental Issues, and Changes</t>
  </si>
  <si>
    <t>R12</t>
  </si>
  <si>
    <t>Size and Spatial Distributions of Regional Economic Activity</t>
  </si>
  <si>
    <t>R13</t>
  </si>
  <si>
    <t>General Equilibrium and Welfare Economic Analysis of Regional Economies</t>
  </si>
  <si>
    <t>R14</t>
  </si>
  <si>
    <t>Land Use Patterns</t>
  </si>
  <si>
    <t>R15</t>
  </si>
  <si>
    <t>Econometric and Input&amp;ndash;Output Models &amp;bull; Other Models</t>
  </si>
  <si>
    <t>R19</t>
  </si>
  <si>
    <t>R2</t>
  </si>
  <si>
    <t>Household Analysis</t>
  </si>
  <si>
    <t>R20</t>
  </si>
  <si>
    <t>R21</t>
  </si>
  <si>
    <t>Housing Demand</t>
  </si>
  <si>
    <t>R22</t>
  </si>
  <si>
    <t>Other Demand</t>
  </si>
  <si>
    <t>R23</t>
  </si>
  <si>
    <t>Regional Migration &amp;bull; Regional Labor Markets &amp;bull; Population &amp;bull; Neighborhood Characteristics</t>
  </si>
  <si>
    <t>R28</t>
  </si>
  <si>
    <t>R29</t>
  </si>
  <si>
    <t>R3</t>
  </si>
  <si>
    <t>Real Estate Markets, Spatial Production Analysis, and Firm Location</t>
  </si>
  <si>
    <t>R30</t>
  </si>
  <si>
    <t>R31</t>
  </si>
  <si>
    <t>Housing Supply and Markets</t>
  </si>
  <si>
    <t>R32</t>
  </si>
  <si>
    <t>Other Spatial Production and Pricing Analysis</t>
  </si>
  <si>
    <t>R33</t>
  </si>
  <si>
    <t>Nonagricultural and Nonresidential Real Estate Markets</t>
  </si>
  <si>
    <t>R38</t>
  </si>
  <si>
    <t>R39</t>
  </si>
  <si>
    <t>R4</t>
  </si>
  <si>
    <t>Transportation Economics</t>
  </si>
  <si>
    <t>R40</t>
  </si>
  <si>
    <t>R41</t>
  </si>
  <si>
    <t>Transportation: Demand, Supply, and Congestion &amp;bull; Travel Time &amp;bull; Safety and Accidents &amp;bull; Transportation Noise</t>
  </si>
  <si>
    <t>R42</t>
  </si>
  <si>
    <t>Government and Private Investment Analysis &amp;bull; Road Maintenance &amp;bull; Transportation Planning</t>
  </si>
  <si>
    <t>R48</t>
  </si>
  <si>
    <t>Government Pricing and Policy</t>
  </si>
  <si>
    <t>R49</t>
  </si>
  <si>
    <t>R5</t>
  </si>
  <si>
    <t>Regional Government Analysis</t>
  </si>
  <si>
    <t>R50</t>
  </si>
  <si>
    <t>R51</t>
  </si>
  <si>
    <t>Finance in Urban and Rural Economies</t>
  </si>
  <si>
    <t>R52</t>
  </si>
  <si>
    <t>Land Use and Other Regulations</t>
  </si>
  <si>
    <t>R53</t>
  </si>
  <si>
    <t>Public Facility Location Analysis &amp;bull; Public Investment and Capital Stock</t>
  </si>
  <si>
    <t>R58</t>
  </si>
  <si>
    <t>Regional Development Planning and Policy</t>
  </si>
  <si>
    <t>R59</t>
  </si>
  <si>
    <t>Y</t>
  </si>
  <si>
    <t>Miscellaneous Categories</t>
  </si>
  <si>
    <t>Y1</t>
  </si>
  <si>
    <t>Data: Tables and Charts</t>
  </si>
  <si>
    <t>Y10</t>
  </si>
  <si>
    <t>Y2</t>
  </si>
  <si>
    <t>Introductory Material</t>
  </si>
  <si>
    <t>Y20</t>
  </si>
  <si>
    <t>Y3</t>
  </si>
  <si>
    <t>Book Reviews (unclassified)</t>
  </si>
  <si>
    <t>Y30</t>
  </si>
  <si>
    <t>Y4</t>
  </si>
  <si>
    <t>Dissertations (unclassified)</t>
  </si>
  <si>
    <t>Y40</t>
  </si>
  <si>
    <t>Y5</t>
  </si>
  <si>
    <t>Further Reading (unclassified)</t>
  </si>
  <si>
    <t>Y50</t>
  </si>
  <si>
    <t>Y6</t>
  </si>
  <si>
    <t>Excerpts</t>
  </si>
  <si>
    <t>Y60</t>
  </si>
  <si>
    <t>Y7</t>
  </si>
  <si>
    <t>No Author General Discussions</t>
  </si>
  <si>
    <t>Y70</t>
  </si>
  <si>
    <t>Y8</t>
  </si>
  <si>
    <t>Related Disciplines</t>
  </si>
  <si>
    <t>Y80</t>
  </si>
  <si>
    <t>Y9</t>
  </si>
  <si>
    <t>Y90</t>
  </si>
  <si>
    <t>Y91</t>
  </si>
  <si>
    <t>Pictures and Maps</t>
  </si>
  <si>
    <t>Y92</t>
  </si>
  <si>
    <t>Novels, Self-Help Books, etc.</t>
  </si>
  <si>
    <t>Z</t>
  </si>
  <si>
    <t>Other Special Topics</t>
  </si>
  <si>
    <t>Z0</t>
  </si>
  <si>
    <t>Z00</t>
  </si>
  <si>
    <t>Z1</t>
  </si>
  <si>
    <t>Cultural Economics &amp;bull; Economic Sociology &amp;bull; Economic Anthropology</t>
  </si>
  <si>
    <t>Z10</t>
  </si>
  <si>
    <t>Z11</t>
  </si>
  <si>
    <t>Economics of the Arts and Literature</t>
  </si>
  <si>
    <t>Z12</t>
  </si>
  <si>
    <t>Z13</t>
  </si>
  <si>
    <t>Economic Sociology &amp;bull; Economic Anthropology &amp;bull; Language &amp;bull; Social and Economic Stratification</t>
  </si>
  <si>
    <t>Z18</t>
  </si>
  <si>
    <t>Z19</t>
  </si>
  <si>
    <t>Z2</t>
  </si>
  <si>
    <t>Sports Economics</t>
  </si>
  <si>
    <t>Z20</t>
  </si>
  <si>
    <t>Z21</t>
  </si>
  <si>
    <t>Industry Studies</t>
  </si>
  <si>
    <t>Z22</t>
  </si>
  <si>
    <t>Labor Issues</t>
  </si>
  <si>
    <t>Z23</t>
  </si>
  <si>
    <t>Z28</t>
  </si>
  <si>
    <t>Z29</t>
  </si>
  <si>
    <t>Z3</t>
  </si>
  <si>
    <t>Tourism Economics</t>
  </si>
  <si>
    <t>Z30</t>
  </si>
  <si>
    <t>Z31</t>
  </si>
  <si>
    <t>Z32</t>
  </si>
  <si>
    <t>Tourism and Development</t>
  </si>
  <si>
    <t>Z33</t>
  </si>
  <si>
    <t>Marketing and Finance</t>
  </si>
  <si>
    <t>Z38</t>
  </si>
  <si>
    <t>Z39</t>
  </si>
  <si>
    <t>Health Occupations [H02]</t>
  </si>
  <si>
    <t>Acupuncture [H02.004]</t>
  </si>
  <si>
    <t>Advanced Practice Nursing [H02.478.676.074]</t>
  </si>
  <si>
    <t>Allied Health Occupations [H02.010] </t>
  </si>
  <si>
    <t>Animal Nutrition Sciences [H02.533.124]</t>
  </si>
  <si>
    <t>Audiology [H02.010.150]</t>
  </si>
  <si>
    <t>Biomedical Engineering [H02.070]</t>
  </si>
  <si>
    <t>Biopharmaceutics [H02.628.049]</t>
  </si>
  <si>
    <t>Cardiology [H02.403.429.163] </t>
  </si>
  <si>
    <t>Cardiovascular Nursing [H02.478.676.112]</t>
  </si>
  <si>
    <t>Clinical Nursing Research [H02.478.395.234]</t>
  </si>
  <si>
    <t>Community Health Nursing [H02.478.676.150] </t>
  </si>
  <si>
    <t>Community Psychiatry [H02.403.690.150] </t>
  </si>
  <si>
    <t>Critical Care Nursing [H02.478.676.175]</t>
  </si>
  <si>
    <t>Child Nutrition Sciences [H02.533.252]</t>
  </si>
  <si>
    <t>Chiropractic [H02.110]</t>
  </si>
  <si>
    <t>Dental Research [H02.163.090]</t>
  </si>
  <si>
    <t>Dentistry [H02.163] </t>
  </si>
  <si>
    <t>Dentistry, Operative [H02.163.180]</t>
  </si>
  <si>
    <t>Developmental Disability Nursing [H02.478.676.188]</t>
  </si>
  <si>
    <t>Dietetics [H02.533.290]</t>
  </si>
  <si>
    <t>Ecotoxicology [H02.884.211]</t>
  </si>
  <si>
    <t>Emergency Nursing [H02.478.676.200]</t>
  </si>
  <si>
    <t>Environmental Health [H02.229] </t>
  </si>
  <si>
    <t>Epidemiology [H02.403.720.500] </t>
  </si>
  <si>
    <t>Ethnopharmacology [H02.628.100]</t>
  </si>
  <si>
    <t>Evidence-Based Dentistry [H02.163.232]</t>
  </si>
  <si>
    <t>Evidence-Based Dentistry [H02.249.500]</t>
  </si>
  <si>
    <t>Evidence-Based Emergency Medicine [H02.249.750.500]</t>
  </si>
  <si>
    <t>Evidence-Based Medicine [H02.249.750] </t>
  </si>
  <si>
    <t>Evidence-Based Medicine [H02.403.200.400] </t>
  </si>
  <si>
    <t>Evidence-Based Nursing [H02.249.875]</t>
  </si>
  <si>
    <t>Evidence-Based Nursing [H02.478.197]</t>
  </si>
  <si>
    <t>Evidence-Based Pharmacy Practice [H02.249.937]</t>
  </si>
  <si>
    <t>Evidence-Based Pharmacy Practice [H02.646.125]</t>
  </si>
  <si>
    <t>Evidence-Based Practice [H02.249] </t>
  </si>
  <si>
    <t>Family Nursing [H02.478.676.218]</t>
  </si>
  <si>
    <t>Forensic Dentistry [H02.163.285]</t>
  </si>
  <si>
    <t>Forensic Nursing [H02.478.676.227]</t>
  </si>
  <si>
    <t>Forensic Toxicology [H02.884.424]</t>
  </si>
  <si>
    <t>General Practice, Dental [H02.163.342]</t>
  </si>
  <si>
    <t>Geriatric Dentistry [H02.163.394]</t>
  </si>
  <si>
    <t>Geriatric Nursing [H02.478.676.236]</t>
  </si>
  <si>
    <t>Health Physics [H02.229.333]</t>
  </si>
  <si>
    <t>Health Services Administration [H02.269]</t>
  </si>
  <si>
    <t>Hematology [H02.403.429.445] </t>
  </si>
  <si>
    <t>Herbal Medicine [H02.628.190]</t>
  </si>
  <si>
    <t>Holistic Nursing [H02.478.676.313]</t>
  </si>
  <si>
    <t>Home Health Nursing [H02.478.676.150.500]</t>
  </si>
  <si>
    <t>Hospice and Palliative Care Nursing [H02.478.676.350]</t>
  </si>
  <si>
    <t>Hospital Administration [H02.309]</t>
  </si>
  <si>
    <t>Maternal-Child Nursing [H02.478.676.390] </t>
  </si>
  <si>
    <t>Medical Illustration [H02.385]</t>
  </si>
  <si>
    <t>Medical Laboratory Science [H02.010.450]</t>
  </si>
  <si>
    <t>Medical Oncology [H02.403.429.515] </t>
  </si>
  <si>
    <t>Medical-Surgical Nursing [H02.478.676.403]</t>
  </si>
  <si>
    <t>Medicine [H02.403] </t>
  </si>
  <si>
    <t>Midwifery [H02.478.676.416]</t>
  </si>
  <si>
    <t>Military Dentistry [H02.163.592]</t>
  </si>
  <si>
    <t>Military Nursing [H02.478.676.458]</t>
  </si>
  <si>
    <t>Mortuary Practice [H02.438]</t>
  </si>
  <si>
    <t>Neonatal Nursing [H02.478.676.390.600]</t>
  </si>
  <si>
    <t>Neonatal Nursing [H02.478.676.631.600]</t>
  </si>
  <si>
    <t>Nephrology Nursing [H02.478.676.514]</t>
  </si>
  <si>
    <t>Neurological Rehabilitation [H02.403.680.600.750] </t>
  </si>
  <si>
    <t>Neuropharmacology [H02.628.280]</t>
  </si>
  <si>
    <t>Neuroscience Nursing [H02.478.676.542]</t>
  </si>
  <si>
    <t>Neurotology [H02.403.810.526.500]</t>
  </si>
  <si>
    <t>Nuclear Pharmacy [H02.646.250]</t>
  </si>
  <si>
    <t>Nursing [H02.478] </t>
  </si>
  <si>
    <t>Nursing Administration Research [H02.478.395.385]</t>
  </si>
  <si>
    <t>Nursing Education Research [H02.478.395.413]</t>
  </si>
  <si>
    <t>Nursing Evaluation Research [H02.478.395.432]</t>
  </si>
  <si>
    <t>Nursing Methodology Research [H02.478.395.634]</t>
  </si>
  <si>
    <t>Nursing Research [H02.478.395] </t>
  </si>
  <si>
    <t>Nursing Theory [H02.478.408]</t>
  </si>
  <si>
    <t>Nursing, Practical [H02.495]</t>
  </si>
  <si>
    <t>Nutrigenomics [H02.533.468]</t>
  </si>
  <si>
    <t>Nutritional Sciences [H02.533] </t>
  </si>
  <si>
    <t>Obstetric Nursing [H02.478.676.570]</t>
  </si>
  <si>
    <t>Occupational Dentistry [H02.163.640]</t>
  </si>
  <si>
    <t>Occupational Health Nursing [H02.478.676.590]</t>
  </si>
  <si>
    <t>Occupational Therapy [H02.010.500]</t>
  </si>
  <si>
    <t>Oncology Nursing [H02.478.676.605]</t>
  </si>
  <si>
    <t>Operating Room Nursing [H02.478.676.650.625]</t>
  </si>
  <si>
    <t>Optometry [H02.553]</t>
  </si>
  <si>
    <t>Oral Medicine [H02.163.670]</t>
  </si>
  <si>
    <t>Orthopedic Nursing [H02.478.676.615]</t>
  </si>
  <si>
    <t>Orthoptics [H02.573]</t>
  </si>
  <si>
    <t>Otolaryngology [H02.403.810.526] </t>
  </si>
  <si>
    <t>Parish Nursing [H02.478.676.150.750]</t>
  </si>
  <si>
    <t>Pathology, Veterinary [H02.956.465]</t>
  </si>
  <si>
    <t>Pediatric Nursing [H02.478.676.631] </t>
  </si>
  <si>
    <t>Perioperative Nursing [H02.478.676.650] </t>
  </si>
  <si>
    <t>Pharmacoepidemiology [H02.628.413]</t>
  </si>
  <si>
    <t>Pharmacogenetics [H02.628.479]</t>
  </si>
  <si>
    <t>Pharmacology [H02.628] </t>
  </si>
  <si>
    <t>Pharmacology, Clinical [H02.628.512]</t>
  </si>
  <si>
    <t>Pharmacy [H02.646] </t>
  </si>
  <si>
    <t>Pharmacy Research [H02.646.375]</t>
  </si>
  <si>
    <t>Physical Therapy Specialty [H02.010.625]</t>
  </si>
  <si>
    <t>Podiatry [H02.696]</t>
  </si>
  <si>
    <t>Postanesthesia Nursing [H02.478.676.650.650]</t>
  </si>
  <si>
    <t>Precision Medicine [H02.403.200.700] </t>
  </si>
  <si>
    <t>Preventive Dentistry [H02.163.721]</t>
  </si>
  <si>
    <t>Preventive Medicine [H02.403.720.750] </t>
  </si>
  <si>
    <t>Psychiatric Nursing [H02.478.676.710]</t>
  </si>
  <si>
    <t>Psychology, Medical [H02.720] </t>
  </si>
  <si>
    <t>Psycho-Oncology [H02.720.500]</t>
  </si>
  <si>
    <t>Psychopharmacology [H02.628.546]</t>
  </si>
  <si>
    <t>Public Health Nursing [H02.478.676.755]</t>
  </si>
  <si>
    <t>Radiologic and Imaging Nursing [H02.478.676.772]</t>
  </si>
  <si>
    <t>Rehabilitation [H02.403.680.600] </t>
  </si>
  <si>
    <t>Rehabilitation Nursing [H02.478.676.789]</t>
  </si>
  <si>
    <t>Rural Nursing [H02.478.676.806]</t>
  </si>
  <si>
    <t>Sanitary Engineering [H02.229.656]</t>
  </si>
  <si>
    <t>Sanitation [H02.229.782]</t>
  </si>
  <si>
    <t>School Dentistry [H02.163.809]</t>
  </si>
  <si>
    <t>School Nursing [H02.478.676.824]</t>
  </si>
  <si>
    <t>Serology [H02.781]</t>
  </si>
  <si>
    <t>Sociology, Medical [H02.790]</t>
  </si>
  <si>
    <t>Specialization [H02.811]</t>
  </si>
  <si>
    <t>Specialties, Dental [H02.163.876] </t>
  </si>
  <si>
    <t>Specialties, Nursing [H02.478.676] </t>
  </si>
  <si>
    <t>Speech-Language Pathology [H02.010.750]</t>
  </si>
  <si>
    <t>Sports Nutritional Sciences [H02.533.645]</t>
  </si>
  <si>
    <t>Surgery, Veterinary [H02.956.692]</t>
  </si>
  <si>
    <t>Technology, Dental [H02.010.800]</t>
  </si>
  <si>
    <t>Technology, Radiologic [H02.010.850] </t>
  </si>
  <si>
    <t>Teleradiology [H02.010.850.700]</t>
  </si>
  <si>
    <t>Toxicogenetics [H02.884.850]</t>
  </si>
  <si>
    <t>Toxicology [H02.884] </t>
  </si>
  <si>
    <t>Transcultural Nursing [H02.478.676.920]</t>
  </si>
  <si>
    <t>Trauma Nursing [H02.478.676.960]</t>
  </si>
  <si>
    <t>Veterinary Medicine [H02.956] </t>
  </si>
  <si>
    <t>Veterinary Service, Military [H02.956.858]</t>
  </si>
  <si>
    <t>Veterinary Sports Medicine [H02.956.929]</t>
  </si>
  <si>
    <t>https://dialnet.unirioja.es/revistas</t>
  </si>
  <si>
    <t>Ciencias básicas y experimentales (613 Revistas)</t>
  </si>
  <si>
    <t>Ciencias básicas y experimentales. Generalidades (147)</t>
  </si>
  <si>
    <t>Hª y Fª de la Ciencia (25)</t>
  </si>
  <si>
    <t>Matemáticas (236)</t>
  </si>
  <si>
    <t>Computación. Informática (87)</t>
  </si>
  <si>
    <t>Física. Astronomía (76)</t>
  </si>
  <si>
    <t>Química (62)</t>
  </si>
  <si>
    <t>Geociencias. Medio ambiente (511 Revistas)</t>
  </si>
  <si>
    <t>Geociencias. Medio ambiente. Generalidades (112)</t>
  </si>
  <si>
    <t>Medio ambiente (148)</t>
  </si>
  <si>
    <t>Geografía (183)</t>
  </si>
  <si>
    <t>Geología. Paleontología (86)</t>
  </si>
  <si>
    <t>Ciencias biológicas (303 Revistas)</t>
  </si>
  <si>
    <t>Ciencias biológicas. Generalidades (133)</t>
  </si>
  <si>
    <t>Microbiología (34)</t>
  </si>
  <si>
    <t>Botánica (70)</t>
  </si>
  <si>
    <t>Zoología (78)</t>
  </si>
  <si>
    <t>Ciencias de la salud (828 Revistas)</t>
  </si>
  <si>
    <t>Ciencias de la salud. Generalidades (381)</t>
  </si>
  <si>
    <t>Medicina clínica (154)</t>
  </si>
  <si>
    <t>Psiquiatría (47)</t>
  </si>
  <si>
    <t>Pediatría (22)</t>
  </si>
  <si>
    <t>Medicina legal (12)</t>
  </si>
  <si>
    <t>Geriatría (9)</t>
  </si>
  <si>
    <t>Neurología (20)</t>
  </si>
  <si>
    <t>Enfermería (103)</t>
  </si>
  <si>
    <t>Farmacología (43)</t>
  </si>
  <si>
    <t>Odontología (65)</t>
  </si>
  <si>
    <t>Oftalmología y optometría (18)</t>
  </si>
  <si>
    <t>Fisioterapia (8)</t>
  </si>
  <si>
    <t>Agricultura y alimentación (416 Revistas)</t>
  </si>
  <si>
    <t>Agricultura y alimentación. Generalidades (88)</t>
  </si>
  <si>
    <t>Agronomía (106)</t>
  </si>
  <si>
    <t>Jardinería. Forestas (39)</t>
  </si>
  <si>
    <t>Producción animal. Veterinaria (101)</t>
  </si>
  <si>
    <t>Tecnología alimentaria (54)</t>
  </si>
  <si>
    <t>Vitivinicultura (55)</t>
  </si>
  <si>
    <t>Tecnologías (818 Revistas)</t>
  </si>
  <si>
    <t>Tecnologías. Generalidades (214)</t>
  </si>
  <si>
    <t>Construcción. Arquitectura. Tecnología ambiental (302)</t>
  </si>
  <si>
    <t>Tecnología industrial. Tecnología mecánica (173)</t>
  </si>
  <si>
    <t>Energía. Tecnología eléctrica (54)</t>
  </si>
  <si>
    <t>Tecnología electrónica. Telecomunicaciones (119)</t>
  </si>
  <si>
    <t>Economía y empresa (1010 Revistas)</t>
  </si>
  <si>
    <t>Economía y empresa. Generalidades (422)</t>
  </si>
  <si>
    <t>Teoría económica (42)</t>
  </si>
  <si>
    <t>Economía aplicada (153)</t>
  </si>
  <si>
    <t>Finanzas y contabilidad (155)</t>
  </si>
  <si>
    <t>Administración de empresas (210)</t>
  </si>
  <si>
    <t>Marketing (85)</t>
  </si>
  <si>
    <t>Ciencias jurídicas (1323 Revistas)</t>
  </si>
  <si>
    <t>Ciencias jurídicas. Generalidades (408)</t>
  </si>
  <si>
    <t>Dcho romano, Hª y Fª del derecho (96)</t>
  </si>
  <si>
    <t>Dcho internacional (146)</t>
  </si>
  <si>
    <t>Dcho constitucional (103)</t>
  </si>
  <si>
    <t>Dcho administrativo (128)</t>
  </si>
  <si>
    <t>Dcho procesal y penal (119)</t>
  </si>
  <si>
    <t>Dcho civil y mercantil (187)</t>
  </si>
  <si>
    <t>Dcho financiero (64)</t>
  </si>
  <si>
    <t>Dcho social (107)</t>
  </si>
  <si>
    <t>Dcho eclesiástico y canónico (32)</t>
  </si>
  <si>
    <t>Ciencias sociales (1742 Revistas)</t>
  </si>
  <si>
    <t>Ciencias sociales. Generalidades (768)</t>
  </si>
  <si>
    <t>Sociología. Población. Trabajo social (356)</t>
  </si>
  <si>
    <t>Política (256)</t>
  </si>
  <si>
    <t>Antropología. Etnología (175)</t>
  </si>
  <si>
    <t>Información. Documentación (240)</t>
  </si>
  <si>
    <t>Psicología y educación (1172 Revistas)</t>
  </si>
  <si>
    <t>Psicología y educación. Generalidades (131)</t>
  </si>
  <si>
    <t>Psicología (266)</t>
  </si>
  <si>
    <t>Educación (548)</t>
  </si>
  <si>
    <t>Didácticas aplicadas (158)</t>
  </si>
  <si>
    <t>Educación física. Deportes (136)</t>
  </si>
  <si>
    <t>Humanidades (2433 Revistas)</t>
  </si>
  <si>
    <t>Humanidades. Generalidades (606)</t>
  </si>
  <si>
    <t>Historia (963)</t>
  </si>
  <si>
    <t>Religión. Hª de las religiones (278)</t>
  </si>
  <si>
    <t>Filosofía. Etica (336)</t>
  </si>
  <si>
    <t>Estudios regionales y locales (329)</t>
  </si>
  <si>
    <t>Arte (608 Revistas)</t>
  </si>
  <si>
    <t>Arte. Generalidades (202)</t>
  </si>
  <si>
    <t>Historia del arte. Artes plásticas (238)</t>
  </si>
  <si>
    <t>Música (89)</t>
  </si>
  <si>
    <t>Artes escénicas. Cine (84)</t>
  </si>
  <si>
    <t>Filologías (1274 Revistas)</t>
  </si>
  <si>
    <t>Filologías. Generalidades (277)</t>
  </si>
  <si>
    <t>Lingüística (230)</t>
  </si>
  <si>
    <t>Historia y crítica literaria (223)</t>
  </si>
  <si>
    <t>Filologías clásicas y antiguas (156)</t>
  </si>
  <si>
    <t>Filologías hispánicas (262)</t>
  </si>
  <si>
    <t>Filología inglesa (59)</t>
  </si>
  <si>
    <t>Filología francesa (48)</t>
  </si>
  <si>
    <t>Otras filologías modernas (83)</t>
  </si>
  <si>
    <t>http://help.prod-incites.com/wosWebServicesExpanded/appendix1Group/ascaCategories.html</t>
  </si>
  <si>
    <t>General Categories</t>
  </si>
  <si>
    <t>Subject Areas</t>
  </si>
  <si>
    <t>https://support.clarivate.com/ScientificandAcademicResearch/s/article/Web-of-Science-List-of-Subject-Classifications-for-All-Databases?language=en_US</t>
  </si>
  <si>
    <t>Arts &amp; Humanities</t>
  </si>
  <si>
    <t>Arts &amp; Humanities - Other Topics</t>
  </si>
  <si>
    <t>Film, Radio &amp; Television</t>
  </si>
  <si>
    <t>Science &amp; Technology</t>
  </si>
  <si>
    <t>Science &amp; Technology - Other Topics</t>
  </si>
  <si>
    <t>Life Sciences &amp; Biomedicine - Other Topics</t>
  </si>
  <si>
    <t>Biodiversity &amp; Conservation</t>
  </si>
  <si>
    <t>Cardiovascular System &amp; Cardiology</t>
  </si>
  <si>
    <t>Environmental Sciences &amp; Ecology</t>
  </si>
  <si>
    <t>General &amp; Internal Medicine</t>
  </si>
  <si>
    <t>Legal Medicine</t>
  </si>
  <si>
    <t>Neurosciences &amp; Neurology</t>
  </si>
  <si>
    <t>Research &amp; Experimental Medicine</t>
  </si>
  <si>
    <t>Physical Sciences - Other Topics</t>
  </si>
  <si>
    <t>Physical Geography</t>
  </si>
  <si>
    <t>Technology - Other Topics</t>
  </si>
  <si>
    <t>Social Sciences - Other Topics</t>
  </si>
  <si>
    <t>Biomedical Social Sciences</t>
  </si>
  <si>
    <t>Business &amp; Economics</t>
  </si>
  <si>
    <t>Government &amp; Law</t>
  </si>
  <si>
    <t>Mathematical Methods In Social Sciences</t>
  </si>
  <si>
    <t>Clinical, Pre-Clinical &amp; Health</t>
  </si>
  <si>
    <t>Engineering &amp; Technology</t>
  </si>
  <si>
    <t>https://incites.help.clarivate.com/Content/Research-Areas/ip-research-areas.htm</t>
  </si>
  <si>
    <t>ARCHITECTURE</t>
  </si>
  <si>
    <t>AUDIOLOGY &amp; SPEECH-LANGUAGE PATHOLOGY</t>
  </si>
  <si>
    <t>LOGIC</t>
  </si>
  <si>
    <t>AGRICULTURE, DAIRY &amp; ANIMAL SCIENCE</t>
  </si>
  <si>
    <t>ANTHROPOLOGY</t>
  </si>
  <si>
    <t>ART</t>
  </si>
  <si>
    <t>ALLERGY</t>
  </si>
  <si>
    <t>ACOUSTICS</t>
  </si>
  <si>
    <t>AGRICULTURAL ENGINEERING</t>
  </si>
  <si>
    <t>ASTRONOMY &amp; ASTROPHYSICS</t>
  </si>
  <si>
    <t>ARCHAEOLOGY</t>
  </si>
  <si>
    <t>HUMANITIES, MULTIDISCIPLINARY</t>
  </si>
  <si>
    <t>ANESTHESIOLOGY</t>
  </si>
  <si>
    <t>AUTOMATION &amp; CONTROL SYSTEMS</t>
  </si>
  <si>
    <t>AGRICULTURAL ECONOMICS &amp; POLICY</t>
  </si>
  <si>
    <t>THERMODYNAMICS</t>
  </si>
  <si>
    <t>AREA STUDIES</t>
  </si>
  <si>
    <t>CLASSICS</t>
  </si>
  <si>
    <t>ONCOLOGY</t>
  </si>
  <si>
    <t>ENGINEERING, AEROSPACE</t>
  </si>
  <si>
    <t>AGRICULTURE, MULTIDISCIPLINARY</t>
  </si>
  <si>
    <t>CHEMISTRY, APPLIED</t>
  </si>
  <si>
    <t>DANCE</t>
  </si>
  <si>
    <t>CARDIAC &amp; CARDIOVASCULAR SYSTEMS</t>
  </si>
  <si>
    <t>COMPUTER SCIENCE, ARTIFICIAL INTELLIGENCE</t>
  </si>
  <si>
    <t>AGRONOMY</t>
  </si>
  <si>
    <t>CHEMISTRY, MEDICINAL</t>
  </si>
  <si>
    <t>BUSINESS</t>
  </si>
  <si>
    <t>FILM, RADIO, TELEVISION</t>
  </si>
  <si>
    <t>CRITICAL CARE MEDICINE</t>
  </si>
  <si>
    <t>COMPUTER SCIENCE, CYBERNETICS</t>
  </si>
  <si>
    <t>ANATOMY &amp; MORPHOLOGY</t>
  </si>
  <si>
    <t>CHEMISTRY, MULTIDISCIPLINARY</t>
  </si>
  <si>
    <t>BUSINESS, FINANCE</t>
  </si>
  <si>
    <t>FOLKLORE</t>
  </si>
  <si>
    <t>EMERGENCY MEDICINE</t>
  </si>
  <si>
    <t>COMPUTER SCIENCE, HARDWARE &amp; ARCHITECTURE</t>
  </si>
  <si>
    <t>ANDROLOGY</t>
  </si>
  <si>
    <t>CHEMISTRY, ANALYTICAL</t>
  </si>
  <si>
    <t>PSYCHOLOGY, CLINICAL</t>
  </si>
  <si>
    <t>HISTORY</t>
  </si>
  <si>
    <t>DENTISTRY, ORAL SURGERY &amp; MEDICINE</t>
  </si>
  <si>
    <t>COMPUTER SCIENCE, INFORMATION SYSTEMS</t>
  </si>
  <si>
    <t>BIODIVERSITY CONSERVATION</t>
  </si>
  <si>
    <t>CHEMISTRY, INORGANIC &amp; NUCLEAR</t>
  </si>
  <si>
    <t>COMMUNICATION</t>
  </si>
  <si>
    <t>HISTORY &amp; PHILOSOPHY OF SCIENCE</t>
  </si>
  <si>
    <t>DERMATOLOGY</t>
  </si>
  <si>
    <t>COMPUTER SCIENCE, INTERDISCIPLINARY APPLICATIONS</t>
  </si>
  <si>
    <t>BEHAVIORAL SCIENCES</t>
  </si>
  <si>
    <t>CHEMISTRY, ORGANIC</t>
  </si>
  <si>
    <t>CRIMINOLOGY &amp; PENOLOGY</t>
  </si>
  <si>
    <t>ASIAN STUDIES</t>
  </si>
  <si>
    <t>SUBSTANCE ABUSE</t>
  </si>
  <si>
    <t>COMPUTER SCIENCE, SOFTWARE ENGINEERING</t>
  </si>
  <si>
    <t>BIOCHEMICAL RESEARCH METHODS</t>
  </si>
  <si>
    <t>CHEMISTRY, PHYSICAL</t>
  </si>
  <si>
    <t>DEMOGRAPHY</t>
  </si>
  <si>
    <t>LINGUISTICS</t>
  </si>
  <si>
    <t>HEALTH CARE SCIENCES &amp; SERVICES</t>
  </si>
  <si>
    <t>COMPUTER SCIENCE, THEORY &amp; METHODS</t>
  </si>
  <si>
    <t>BIOCHEMISTRY &amp; MOLECULAR BIOLOGY</t>
  </si>
  <si>
    <t>CRYSTALLOGRAPHY</t>
  </si>
  <si>
    <t>ECONOMICS</t>
  </si>
  <si>
    <t>LITERARY THEORY &amp; CRITICISM</t>
  </si>
  <si>
    <t>ENDOCRINOLOGY &amp; METABOLISM</t>
  </si>
  <si>
    <t>CONSTRUCTION &amp; BUILDING TECHNOLOGY</t>
  </si>
  <si>
    <t>CELL &amp; TISSUE ENGINEERING</t>
  </si>
  <si>
    <t>GEOCHEMISTRY &amp; GEOPHYSICS</t>
  </si>
  <si>
    <t>EDUCATION &amp; EDUCATIONAL RESEARCH</t>
  </si>
  <si>
    <t>LANGUAGE &amp; LINGUISTICS</t>
  </si>
  <si>
    <t>GASTROENTEROLOGY &amp; HEPATOLOGY</t>
  </si>
  <si>
    <t>ENERGY &amp; FUELS</t>
  </si>
  <si>
    <t>BIOLOGY</t>
  </si>
  <si>
    <t>ELECTROCHEMISTRY</t>
  </si>
  <si>
    <t>EDUCATION, SCIENTIFIC DISCIPLINES</t>
  </si>
  <si>
    <t>LITERARY REVIEWS</t>
  </si>
  <si>
    <t>GERIATRICS &amp; GERONTOLOGY</t>
  </si>
  <si>
    <t>ENGINEERING, MULTIDISCIPLINARY</t>
  </si>
  <si>
    <t>BIOPHYSICS</t>
  </si>
  <si>
    <t>GEOGRAPHY, PHYSICAL</t>
  </si>
  <si>
    <t>EDUCATION, SPECIAL</t>
  </si>
  <si>
    <t>LITERATURE</t>
  </si>
  <si>
    <t>HEMATOLOGY</t>
  </si>
  <si>
    <t>ENGINEERING, BIOMEDICAL</t>
  </si>
  <si>
    <t>BIOTECHNOLOGY &amp; APPLIED MICROBIOLOGY</t>
  </si>
  <si>
    <t>GEOLOGY</t>
  </si>
  <si>
    <t>ETHICS</t>
  </si>
  <si>
    <t>LITERATURE, AFRICAN, AUSTRALIAN, CANADIAN</t>
  </si>
  <si>
    <t>PUBLIC, ENVIRONMENTAL &amp; OCCUPATIONAL HEALTH</t>
  </si>
  <si>
    <t>ENGINEERING, ENVIRONMENTAL</t>
  </si>
  <si>
    <t>PLANT SCIENCES</t>
  </si>
  <si>
    <t>GEOSCIENCES, MULTIDISCIPLINARY</t>
  </si>
  <si>
    <t>PSYCHOLOGY, EDUCATIONAL</t>
  </si>
  <si>
    <t>LITERATURE, AMERICAN</t>
  </si>
  <si>
    <t>INFECTIOUS DISEASES</t>
  </si>
  <si>
    <t>ENGINEERING, CHEMICAL</t>
  </si>
  <si>
    <t>NANOSCIENCE &amp; NANOTECHNOLOGY</t>
  </si>
  <si>
    <t>ENVIRONMENTAL STUDIES</t>
  </si>
  <si>
    <t>LITERATURE, BRITISH ISLES</t>
  </si>
  <si>
    <t>INTEGRATIVE &amp; COMPLEMENTARY MEDICINE</t>
  </si>
  <si>
    <t>ENGINEERING, INDUSTRIAL</t>
  </si>
  <si>
    <t>MATHEMATICS, APPLIED</t>
  </si>
  <si>
    <t>ETHNIC STUDIES</t>
  </si>
  <si>
    <t>LITERATURE, GERMAN, DUTCH, SCANDINAVIAN</t>
  </si>
  <si>
    <t>MEDICAL ETHICS</t>
  </si>
  <si>
    <t>ENGINEERING, MANUFACTURING</t>
  </si>
  <si>
    <t>CELL BIOLOGY</t>
  </si>
  <si>
    <t>MATHEMATICS, INTERDISCIPLINARY APPLICATIONS</t>
  </si>
  <si>
    <t>FAMILY STUDIES</t>
  </si>
  <si>
    <t>LITERATURE, ROMANCE</t>
  </si>
  <si>
    <t>MEDICINE, LEGAL</t>
  </si>
  <si>
    <t>ENGINEERING, MARINE</t>
  </si>
  <si>
    <t>ECOLOGY</t>
  </si>
  <si>
    <t>MATHEMATICS</t>
  </si>
  <si>
    <t>GEOGRAPHY</t>
  </si>
  <si>
    <t>LITERATURE, SLAVIC</t>
  </si>
  <si>
    <t>MEDICAL INFORMATICS</t>
  </si>
  <si>
    <t>ENGINEERING, CIVIL</t>
  </si>
  <si>
    <t>EVOLUTIONARY BIOLOGY</t>
  </si>
  <si>
    <t>METEOROLOGY &amp; ATMOSPHERIC SCIENCES</t>
  </si>
  <si>
    <t>GERONTOLOGY</t>
  </si>
  <si>
    <t>MEDIEVAL &amp; RENAISSANCE STUDIES</t>
  </si>
  <si>
    <t>MEDICAL LABORATORY TECHNOLOGY</t>
  </si>
  <si>
    <t>ENGINEERING, OCEAN</t>
  </si>
  <si>
    <t>DEVELOPMENTAL BIOLOGY</t>
  </si>
  <si>
    <t>MINERALOGY</t>
  </si>
  <si>
    <t>HEALTH POLICY &amp; SERVICES</t>
  </si>
  <si>
    <t>MUSIC</t>
  </si>
  <si>
    <t>MEDICINE, GENERAL &amp; INTERNAL</t>
  </si>
  <si>
    <t>ENGINEERING, PETROLEUM</t>
  </si>
  <si>
    <t>MULTIDISCIPLINARY SCIENCES</t>
  </si>
  <si>
    <t>HISTORY OF SOCIAL SCIENCES</t>
  </si>
  <si>
    <t>PHILOSOPHY</t>
  </si>
  <si>
    <t>MEDICINE, RESEARCH &amp; EXPERIMENTAL</t>
  </si>
  <si>
    <t>ENGINEERING, ELECTRICAL &amp; ELECTRONIC</t>
  </si>
  <si>
    <t>ENTOMOLOGY</t>
  </si>
  <si>
    <t>OCEANOGRAPHY</t>
  </si>
  <si>
    <t>HOSPITALITY, LEISURE, SPORT &amp; TOURISM</t>
  </si>
  <si>
    <t>POETRY</t>
  </si>
  <si>
    <t>CLINICAL NEUROLOGY</t>
  </si>
  <si>
    <t>ENGINEERING, MECHANICAL</t>
  </si>
  <si>
    <t>ENVIRONMENTAL SCIENCES</t>
  </si>
  <si>
    <t>OPTICS</t>
  </si>
  <si>
    <t>PSYCHOLOGY, DEVELOPMENTAL</t>
  </si>
  <si>
    <t>THEATER</t>
  </si>
  <si>
    <t>NEUROIMAGING</t>
  </si>
  <si>
    <t>ENGINEERING, GEOLOGICAL</t>
  </si>
  <si>
    <t>FISHERIES</t>
  </si>
  <si>
    <t>PHYSICS, APPLIED</t>
  </si>
  <si>
    <t>INDUSTRIAL RELATIONS &amp; LABOR</t>
  </si>
  <si>
    <t>RELIGION</t>
  </si>
  <si>
    <t>NURSING</t>
  </si>
  <si>
    <t>ERGONOMICS</t>
  </si>
  <si>
    <t>FOOD SCIENCE &amp; TECHNOLOGY</t>
  </si>
  <si>
    <t>PHYSICS, FLUIDS &amp; PLASMAS</t>
  </si>
  <si>
    <t>PSYCHOLOGY, APPLIED</t>
  </si>
  <si>
    <t>CULTURAL STUDIES</t>
  </si>
  <si>
    <t>NUTRITION &amp; DIETETICS</t>
  </si>
  <si>
    <t>INFORMATION SCIENCE &amp; LIBRARY SCIENCE</t>
  </si>
  <si>
    <t>FORESTRY</t>
  </si>
  <si>
    <t>PHYSICS, ATOMIC, MOLECULAR &amp; CHEMICAL</t>
  </si>
  <si>
    <t>INTERNATIONAL RELATIONS</t>
  </si>
  <si>
    <t>OBSTETRICS &amp; GYNECOLOGY</t>
  </si>
  <si>
    <t>INSTRUMENTS &amp; INSTRUMENTATION</t>
  </si>
  <si>
    <t>PHYSICS, MULTIDISCIPLINARY</t>
  </si>
  <si>
    <t>LAW</t>
  </si>
  <si>
    <t>OPHTHALMOLOGY</t>
  </si>
  <si>
    <t>OPERATIONS RESEARCH &amp; MANAGEMENT SCIENCE</t>
  </si>
  <si>
    <t>GENETICS &amp; HEREDITY</t>
  </si>
  <si>
    <t>PHYSICS, CONDENSED MATTER</t>
  </si>
  <si>
    <t>ORTHOPEDICS</t>
  </si>
  <si>
    <t>MATERIALS SCIENCE, PAPER &amp; WOOD</t>
  </si>
  <si>
    <t>MATHEMATICAL &amp; COMPUTATIONAL BIOLOGY</t>
  </si>
  <si>
    <t>PHYSICS, NUCLEAR</t>
  </si>
  <si>
    <t>MANAGEMENT</t>
  </si>
  <si>
    <t>OTORHINOLARYNGOLOGY</t>
  </si>
  <si>
    <t>MATERIALS SCIENCE, CERAMICS</t>
  </si>
  <si>
    <t>HORTICULTURE</t>
  </si>
  <si>
    <t>PHYSICS, PARTICLES &amp; FIELDS</t>
  </si>
  <si>
    <t>SOCIAL SCIENCES, MATHEMATICAL METHODS</t>
  </si>
  <si>
    <t>PATHOLOGY</t>
  </si>
  <si>
    <t>MATERIALS SCIENCE, MULTIDISCIPLINARY</t>
  </si>
  <si>
    <t>IMMUNOLOGY</t>
  </si>
  <si>
    <t>PHYSICS, MATHEMATICAL</t>
  </si>
  <si>
    <t>PEDIATRICS</t>
  </si>
  <si>
    <t>MECHANICS</t>
  </si>
  <si>
    <t>LIMNOLOGY</t>
  </si>
  <si>
    <t>POLYMER SCIENCE</t>
  </si>
  <si>
    <t>PHARMACOLOGY &amp; PHARMACY</t>
  </si>
  <si>
    <t>METALLURGY &amp; METALLURGICAL ENGINEERING</t>
  </si>
  <si>
    <t>MARINE &amp; FRESHWATER BIOLOGY</t>
  </si>
  <si>
    <t>POLITICAL SCIENCE</t>
  </si>
  <si>
    <t>PSYCHIATRY</t>
  </si>
  <si>
    <t>MATERIALS SCIENCE, BIOMATERIALS</t>
  </si>
  <si>
    <t>MICROBIOLOGY</t>
  </si>
  <si>
    <t>SPECTROSCOPY</t>
  </si>
  <si>
    <t>PSYCHOLOGY</t>
  </si>
  <si>
    <t>RADIOLOGY, NUCLEAR MEDICINE &amp; MEDICAL IMAGING</t>
  </si>
  <si>
    <t>MATERIALS SCIENCE, CHARACTERIZATION &amp; TESTING</t>
  </si>
  <si>
    <t>STATISTICS &amp; PROBABILITY</t>
  </si>
  <si>
    <t>PSYCHOLOGY, MULTIDISCIPLINARY</t>
  </si>
  <si>
    <t>REHABILITATION</t>
  </si>
  <si>
    <t>MATERIALS SCIENCE, COATINGS &amp; FILMS</t>
  </si>
  <si>
    <t>MYCOLOGY</t>
  </si>
  <si>
    <t>WATER RESOURCES</t>
  </si>
  <si>
    <t>PUBLIC ADMINISTRATION</t>
  </si>
  <si>
    <t>RESPIRATORY SYSTEM</t>
  </si>
  <si>
    <t>MATERIALS SCIENCE, COMPOSITES</t>
  </si>
  <si>
    <t>NEUROSCIENCES</t>
  </si>
  <si>
    <t>PSYCHOLOGY, PSYCHOANALYSIS</t>
  </si>
  <si>
    <t>RHEUMATOLOGY</t>
  </si>
  <si>
    <t>MATERIALS SCIENCE, TEXTILES</t>
  </si>
  <si>
    <t>ORNITHOLOGY</t>
  </si>
  <si>
    <t>PSYCHOLOGY, MATHEMATICAL</t>
  </si>
  <si>
    <t>SPORT SCIENCES</t>
  </si>
  <si>
    <t>MICROSCOPY</t>
  </si>
  <si>
    <t>PALEONTOLOGY</t>
  </si>
  <si>
    <t>PSYCHOLOGY, EXPERIMENTAL</t>
  </si>
  <si>
    <t>SURGERY</t>
  </si>
  <si>
    <t>ROBOTICS</t>
  </si>
  <si>
    <t>PARASITOLOGY</t>
  </si>
  <si>
    <t>SOCIAL ISSUES</t>
  </si>
  <si>
    <t>TRANSPLANTATION</t>
  </si>
  <si>
    <t>NUCLEAR SCIENCE &amp; TECHNOLOGY</t>
  </si>
  <si>
    <t>PSYCHOLOGY, SOCIAL</t>
  </si>
  <si>
    <t>TROPICAL MEDICINE</t>
  </si>
  <si>
    <t>REMOTE SENSING</t>
  </si>
  <si>
    <t>SOCIAL SCIENCES, INTERDISCIPLINARY</t>
  </si>
  <si>
    <t>UROLOGY &amp; NEPHROLOGY</t>
  </si>
  <si>
    <t>IMAGING SCIENCE &amp; PHOTOGRAPHIC TECHNOLOGY</t>
  </si>
  <si>
    <t>PHYSIOLOGY</t>
  </si>
  <si>
    <t>SOCIAL SCIENCES, BIOMEDICAL</t>
  </si>
  <si>
    <t>PERIPHERAL VASCULAR DISEASE</t>
  </si>
  <si>
    <t>TELECOMMUNICATIONS</t>
  </si>
  <si>
    <t>REPRODUCTIVE BIOLOGY</t>
  </si>
  <si>
    <t>SOCIAL WORK</t>
  </si>
  <si>
    <t>PRIMARY HEALTH CARE</t>
  </si>
  <si>
    <t>TRANSPORTATION</t>
  </si>
  <si>
    <t>SOIL SCIENCE</t>
  </si>
  <si>
    <t>SOCIOLOGY</t>
  </si>
  <si>
    <t>TRANSPORTATION SCIENCE &amp; TECHNOLOGY</t>
  </si>
  <si>
    <t>TOXICOLOGY</t>
  </si>
  <si>
    <t>URBAN STUDIES</t>
  </si>
  <si>
    <t>MINING &amp; MINERAL PROCESSING</t>
  </si>
  <si>
    <t>WOMEN'S STUDIES</t>
  </si>
  <si>
    <t>VETERINARY SCIENCES</t>
  </si>
  <si>
    <t>VIROLOGY</t>
  </si>
  <si>
    <t>ZOOLOGY</t>
  </si>
  <si>
    <t>ASJC - Scopus (Health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</si>
</sst>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name val="Helv"/>
    </font>
    <font>
      <b/>
      <sz val="10"/>
      <name val="Helv"/>
    </font>
    <font>
      <u/>
      <sz val="10"/>
      <color indexed="12"/>
      <name val="Helv"/>
    </font>
    <font>
      <b/>
      <sz val="10"/>
      <name val="Calibri"/>
      <family val="2"/>
    </font>
    <font>
      <sz val="10"/>
      <name val="Calibri"/>
      <family val="2"/>
    </font>
    <font>
      <sz val="10"/>
      <color indexed="8"/>
      <name val="Calibri"/>
      <family val="2"/>
    </font>
    <font>
      <sz val="10"/>
      <color indexed="8"/>
      <name val="Arial"/>
      <family val="2"/>
    </font>
    <font>
      <b/>
      <sz val="10"/>
      <color indexed="8"/>
      <name val="Calibri"/>
      <family val="2"/>
    </font>
    <font>
      <b/>
      <u/>
      <sz val="10"/>
      <color indexed="12"/>
      <name val="Helv"/>
    </font>
    <font>
      <b/>
      <sz val="11"/>
      <color theme="1"/>
      <name val="Calibri"/>
      <family val="2"/>
      <scheme val="minor"/>
    </font>
    <font>
      <sz val="10"/>
      <color rgb="FF00B050"/>
      <name val="Calibri"/>
      <family val="2"/>
    </font>
    <font>
      <sz val="8"/>
      <color rgb="FF000000"/>
      <name val="Source Sans Pro"/>
      <family val="2"/>
    </font>
    <font>
      <b/>
      <sz val="8"/>
      <color rgb="FFFFFFFF"/>
      <name val="Source Sans Pro"/>
      <family val="2"/>
    </font>
    <font>
      <sz val="9"/>
      <color rgb="FF505050"/>
      <name val="Inherit"/>
    </font>
    <font>
      <i/>
      <sz val="10"/>
      <name val="Helv"/>
    </font>
    <font>
      <u/>
      <sz val="10"/>
      <color theme="10"/>
      <name val="Helv"/>
    </font>
    <font>
      <b/>
      <sz val="8"/>
      <name val="Helv"/>
    </font>
    <font>
      <sz val="8"/>
      <name val="Helv"/>
    </font>
    <font>
      <i/>
      <sz val="8"/>
      <name val="Helv"/>
    </font>
    <font>
      <strike/>
      <sz val="8"/>
      <name val="Helv"/>
    </font>
    <font>
      <sz val="8"/>
      <color rgb="FF000000"/>
      <name val="Helv"/>
    </font>
    <font>
      <i/>
      <strike/>
      <sz val="8"/>
      <name val="Helv"/>
    </font>
    <font>
      <sz val="8"/>
      <color rgb="FFFF0000"/>
      <name val="Helv"/>
    </font>
    <font>
      <i/>
      <sz val="8"/>
      <color rgb="FFFF0000"/>
      <name val="Helv"/>
    </font>
    <font>
      <sz val="10"/>
      <color rgb="FF000000"/>
      <name val="Arial"/>
      <charset val="1"/>
    </font>
    <font>
      <sz val="8"/>
      <color rgb="FF0070C0"/>
      <name val="Helv"/>
    </font>
    <font>
      <sz val="10"/>
      <color rgb="FFFF0000"/>
      <name val="Calibri"/>
      <family val="2"/>
    </font>
    <font>
      <b/>
      <sz val="8"/>
      <color rgb="FF000000"/>
      <name val="Calibri"/>
      <family val="2"/>
    </font>
    <font>
      <b/>
      <sz val="8"/>
      <name val="Calibri"/>
      <family val="2"/>
    </font>
    <font>
      <u/>
      <sz val="8"/>
      <color theme="10"/>
      <name val="Helv"/>
    </font>
    <font>
      <sz val="8"/>
      <color rgb="FF000000"/>
      <name val="Calibri"/>
      <family val="2"/>
    </font>
    <font>
      <sz val="8"/>
      <name val="Calibri"/>
      <family val="2"/>
    </font>
    <font>
      <sz val="8"/>
      <color rgb="FFFF0000"/>
      <name val="Calibri"/>
      <family val="2"/>
    </font>
    <font>
      <i/>
      <sz val="8"/>
      <color rgb="FF000000"/>
      <name val="Calibri"/>
      <family val="2"/>
    </font>
    <font>
      <i/>
      <sz val="8"/>
      <name val="Calibri"/>
      <family val="2"/>
    </font>
    <font>
      <i/>
      <sz val="8"/>
      <color rgb="FFFF0000"/>
      <name val="Calibri"/>
      <family val="2"/>
    </font>
    <font>
      <i/>
      <sz val="8"/>
      <color rgb="FF000000"/>
      <name val="Helv"/>
    </font>
    <font>
      <sz val="8"/>
      <color rgb="FFFF0000"/>
      <name val="Helv"/>
      <charset val="1"/>
    </font>
    <font>
      <sz val="8"/>
      <color rgb="FF000000"/>
      <name val="Arial"/>
      <family val="2"/>
    </font>
    <font>
      <b/>
      <sz val="8"/>
      <color rgb="FF000000"/>
      <name val="Helv"/>
      <charset val="1"/>
    </font>
  </fonts>
  <fills count="37">
    <fill>
      <patternFill patternType="none"/>
    </fill>
    <fill>
      <patternFill patternType="gray125"/>
    </fill>
    <fill>
      <patternFill patternType="solid">
        <fgColor indexed="22"/>
        <bgColor indexed="64"/>
      </patternFill>
    </fill>
    <fill>
      <patternFill patternType="solid">
        <fgColor indexed="22"/>
        <bgColor indexed="0"/>
      </patternFill>
    </fill>
    <fill>
      <patternFill patternType="solid">
        <fgColor rgb="FFD3D3D3"/>
        <bgColor indexed="64"/>
      </patternFill>
    </fill>
    <fill>
      <patternFill patternType="solid">
        <fgColor rgb="FF696969"/>
        <bgColor indexed="64"/>
      </patternFill>
    </fill>
    <fill>
      <patternFill patternType="solid">
        <fgColor rgb="FFEBEBEB"/>
        <bgColor indexed="64"/>
      </patternFill>
    </fill>
    <fill>
      <patternFill patternType="solid">
        <fgColor rgb="FFF5F5F5"/>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BF8F00"/>
        <bgColor indexed="64"/>
      </patternFill>
    </fill>
    <fill>
      <patternFill patternType="solid">
        <fgColor rgb="FFFFE699"/>
        <bgColor indexed="64"/>
      </patternFill>
    </fill>
    <fill>
      <patternFill patternType="solid">
        <fgColor rgb="FF9BC2E6"/>
        <bgColor indexed="64"/>
      </patternFill>
    </fill>
    <fill>
      <patternFill patternType="solid">
        <fgColor rgb="FF806000"/>
        <bgColor indexed="64"/>
      </patternFill>
    </fill>
    <fill>
      <patternFill patternType="solid">
        <fgColor rgb="FF7B7B7B"/>
        <bgColor indexed="64"/>
      </patternFill>
    </fill>
    <fill>
      <patternFill patternType="solid">
        <fgColor rgb="FF548235"/>
        <bgColor indexed="64"/>
      </patternFill>
    </fill>
    <fill>
      <patternFill patternType="solid">
        <fgColor rgb="FFC0C0C0"/>
        <bgColor rgb="FF000000"/>
      </patternFill>
    </fill>
    <fill>
      <patternFill patternType="solid">
        <fgColor rgb="FFFFFF00"/>
        <bgColor rgb="FF000000"/>
      </patternFill>
    </fill>
    <fill>
      <patternFill patternType="solid">
        <fgColor rgb="FFFFC000"/>
        <bgColor rgb="FF000000"/>
      </patternFill>
    </fill>
    <fill>
      <patternFill patternType="solid">
        <fgColor rgb="FF7B7B7B"/>
        <bgColor rgb="FF000000"/>
      </patternFill>
    </fill>
    <fill>
      <patternFill patternType="solid">
        <fgColor rgb="FFE26B0A"/>
        <bgColor rgb="FF000000"/>
      </patternFill>
    </fill>
    <fill>
      <patternFill patternType="solid">
        <fgColor rgb="FF92D050"/>
        <bgColor rgb="FF000000"/>
      </patternFill>
    </fill>
    <fill>
      <patternFill patternType="solid">
        <fgColor rgb="FF00B050"/>
        <bgColor rgb="FF000000"/>
      </patternFill>
    </fill>
    <fill>
      <patternFill patternType="solid">
        <fgColor rgb="FFC4BD97"/>
        <bgColor rgb="FF000000"/>
      </patternFill>
    </fill>
    <fill>
      <patternFill patternType="solid">
        <fgColor rgb="FF548235"/>
        <bgColor rgb="FF000000"/>
      </patternFill>
    </fill>
    <fill>
      <patternFill patternType="solid">
        <fgColor rgb="FFCCC0DA"/>
        <bgColor rgb="FF000000"/>
      </patternFill>
    </fill>
    <fill>
      <patternFill patternType="solid">
        <fgColor rgb="FF9BC2E6"/>
        <bgColor rgb="FF000000"/>
      </patternFill>
    </fill>
    <fill>
      <patternFill patternType="solid">
        <fgColor rgb="FF00B0F0"/>
        <bgColor rgb="FF000000"/>
      </patternFill>
    </fill>
    <fill>
      <patternFill patternType="solid">
        <fgColor rgb="FFA13090"/>
        <bgColor indexed="64"/>
      </patternFill>
    </fill>
  </fills>
  <borders count="4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rgb="FFC0C0C0"/>
      </right>
      <top/>
      <bottom style="medium">
        <color rgb="FFC0C0C0"/>
      </bottom>
      <diagonal/>
    </border>
    <border>
      <left style="medium">
        <color rgb="FFD3D3D3"/>
      </left>
      <right style="medium">
        <color rgb="FFC0C0C0"/>
      </right>
      <top style="medium">
        <color rgb="FFD3D3D3"/>
      </top>
      <bottom/>
      <diagonal/>
    </border>
    <border>
      <left/>
      <right style="medium">
        <color rgb="FFC0C0C0"/>
      </right>
      <top style="medium">
        <color rgb="FFD3D3D3"/>
      </top>
      <bottom/>
      <diagonal/>
    </border>
    <border>
      <left/>
      <right style="medium">
        <color rgb="FFD3D3D3"/>
      </right>
      <top style="medium">
        <color rgb="FFD3D3D3"/>
      </top>
      <bottom/>
      <diagonal/>
    </border>
    <border>
      <left style="medium">
        <color rgb="FFD3D3D3"/>
      </left>
      <right style="medium">
        <color rgb="FFC0C0C0"/>
      </right>
      <top/>
      <bottom style="medium">
        <color rgb="FFC0C0C0"/>
      </bottom>
      <diagonal/>
    </border>
    <border>
      <left/>
      <right style="medium">
        <color rgb="FFD3D3D3"/>
      </right>
      <top/>
      <bottom style="medium">
        <color rgb="FFC0C0C0"/>
      </bottom>
      <diagonal/>
    </border>
    <border>
      <left style="medium">
        <color rgb="FFD3D3D3"/>
      </left>
      <right style="medium">
        <color rgb="FFC0C0C0"/>
      </right>
      <top/>
      <bottom style="medium">
        <color rgb="FFD3D3D3"/>
      </bottom>
      <diagonal/>
    </border>
    <border>
      <left/>
      <right style="medium">
        <color rgb="FFC0C0C0"/>
      </right>
      <top/>
      <bottom style="medium">
        <color rgb="FFD3D3D3"/>
      </bottom>
      <diagonal/>
    </border>
    <border>
      <left/>
      <right style="medium">
        <color rgb="FFD3D3D3"/>
      </right>
      <top/>
      <bottom style="medium">
        <color rgb="FFD3D3D3"/>
      </bottom>
      <diagonal/>
    </border>
    <border>
      <left/>
      <right style="medium">
        <color rgb="FFDCDCDC"/>
      </right>
      <top/>
      <bottom style="medium">
        <color rgb="FFDCDCDC"/>
      </bottom>
      <diagonal/>
    </border>
    <border>
      <left/>
      <right/>
      <top/>
      <bottom style="medium">
        <color rgb="FFDCDCD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s>
  <cellStyleXfs count="5">
    <xf numFmtId="0" fontId="0" fillId="0" borderId="0"/>
    <xf numFmtId="0" fontId="2" fillId="0" borderId="0" applyNumberFormat="0" applyFill="0" applyBorder="0" applyAlignment="0" applyProtection="0">
      <alignment vertical="top"/>
      <protection locked="0"/>
    </xf>
    <xf numFmtId="0" fontId="6" fillId="0" borderId="0"/>
    <xf numFmtId="0" fontId="6" fillId="0" borderId="0"/>
    <xf numFmtId="0" fontId="15" fillId="0" borderId="0" applyNumberFormat="0" applyFill="0" applyBorder="0" applyAlignment="0" applyProtection="0"/>
  </cellStyleXfs>
  <cellXfs count="397">
    <xf numFmtId="0" fontId="0" fillId="0" borderId="0" xfId="0"/>
    <xf numFmtId="0" fontId="4" fillId="0" borderId="0" xfId="0" applyFont="1"/>
    <xf numFmtId="0" fontId="3" fillId="2" borderId="2" xfId="0" applyFont="1" applyFill="1" applyBorder="1"/>
    <xf numFmtId="0" fontId="7" fillId="3" borderId="2" xfId="2" applyFont="1" applyFill="1" applyBorder="1" applyAlignment="1">
      <alignment horizontal="center"/>
    </xf>
    <xf numFmtId="0" fontId="5" fillId="0" borderId="1" xfId="3" applyFont="1" applyBorder="1" applyAlignment="1">
      <alignment wrapText="1"/>
    </xf>
    <xf numFmtId="0" fontId="2" fillId="0" borderId="0" xfId="1" applyAlignment="1" applyProtection="1"/>
    <xf numFmtId="0" fontId="2" fillId="2" borderId="2" xfId="1" applyFill="1" applyBorder="1" applyAlignment="1" applyProtection="1"/>
    <xf numFmtId="0" fontId="3" fillId="0" borderId="0" xfId="0" applyFont="1"/>
    <xf numFmtId="0" fontId="10" fillId="0" borderId="0" xfId="0" applyFont="1"/>
    <xf numFmtId="0" fontId="11" fillId="4" borderId="5" xfId="0" applyFont="1" applyFill="1" applyBorder="1" applyAlignment="1">
      <alignment vertical="center" wrapText="1"/>
    </xf>
    <xf numFmtId="0" fontId="11" fillId="0" borderId="5" xfId="0" applyFont="1" applyBorder="1" applyAlignment="1">
      <alignment vertical="center" wrapText="1"/>
    </xf>
    <xf numFmtId="0" fontId="12" fillId="5" borderId="6"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1" fillId="4" borderId="9" xfId="0" applyFont="1" applyFill="1" applyBorder="1" applyAlignment="1">
      <alignment vertical="center" wrapText="1"/>
    </xf>
    <xf numFmtId="0" fontId="11" fillId="4" borderId="10" xfId="0" applyFont="1" applyFill="1" applyBorder="1" applyAlignment="1">
      <alignment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4" borderId="11" xfId="0" applyFont="1" applyFill="1" applyBorder="1" applyAlignment="1">
      <alignment vertical="center" wrapText="1"/>
    </xf>
    <xf numFmtId="0" fontId="11" fillId="4" borderId="12" xfId="0" applyFont="1" applyFill="1" applyBorder="1" applyAlignment="1">
      <alignment vertical="center" wrapText="1"/>
    </xf>
    <xf numFmtId="0" fontId="11" fillId="4" borderId="13" xfId="0" applyFont="1" applyFill="1" applyBorder="1" applyAlignment="1">
      <alignment vertical="center" wrapText="1"/>
    </xf>
    <xf numFmtId="0" fontId="2" fillId="0" borderId="0" xfId="1" applyFill="1" applyBorder="1" applyAlignment="1" applyProtection="1">
      <alignment horizontal="center" vertical="center" wrapText="1"/>
    </xf>
    <xf numFmtId="0" fontId="9" fillId="0" borderId="0" xfId="0" applyFont="1" applyAlignment="1">
      <alignment wrapText="1"/>
    </xf>
    <xf numFmtId="0" fontId="0" fillId="0" borderId="0" xfId="0" applyAlignment="1">
      <alignment wrapText="1"/>
    </xf>
    <xf numFmtId="0" fontId="2" fillId="0" borderId="0" xfId="1" applyAlignment="1" applyProtection="1">
      <alignment wrapText="1"/>
    </xf>
    <xf numFmtId="0" fontId="13" fillId="6" borderId="14" xfId="0" applyFont="1" applyFill="1" applyBorder="1" applyAlignment="1">
      <alignment horizontal="left" vertical="center" wrapText="1" indent="1"/>
    </xf>
    <xf numFmtId="0" fontId="13" fillId="6" borderId="15" xfId="0" applyFont="1" applyFill="1" applyBorder="1" applyAlignment="1">
      <alignment horizontal="left" vertical="center" wrapText="1" indent="1"/>
    </xf>
    <xf numFmtId="0" fontId="13" fillId="7" borderId="14" xfId="0" applyFont="1" applyFill="1" applyBorder="1" applyAlignment="1">
      <alignment horizontal="left" vertical="center" wrapText="1" indent="1"/>
    </xf>
    <xf numFmtId="0" fontId="13" fillId="7" borderId="15" xfId="0" applyFont="1" applyFill="1" applyBorder="1" applyAlignment="1">
      <alignment horizontal="left" vertical="center" wrapText="1" indent="1"/>
    </xf>
    <xf numFmtId="0" fontId="13" fillId="8" borderId="14" xfId="0" applyFont="1" applyFill="1" applyBorder="1" applyAlignment="1">
      <alignment horizontal="left" vertical="center" wrapText="1" indent="1"/>
    </xf>
    <xf numFmtId="0" fontId="13" fillId="8" borderId="15" xfId="0" applyFont="1" applyFill="1" applyBorder="1" applyAlignment="1">
      <alignment horizontal="left" vertical="center" wrapText="1" indent="1"/>
    </xf>
    <xf numFmtId="0" fontId="1" fillId="0" borderId="0" xfId="0" applyFont="1"/>
    <xf numFmtId="0" fontId="8" fillId="0" borderId="0" xfId="1" applyFont="1" applyAlignment="1" applyProtection="1"/>
    <xf numFmtId="0" fontId="15" fillId="0" borderId="0" xfId="4"/>
    <xf numFmtId="0" fontId="14" fillId="0" borderId="0" xfId="0" applyFont="1"/>
    <xf numFmtId="0" fontId="16" fillId="0" borderId="17"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0" xfId="0" applyFont="1" applyAlignment="1">
      <alignment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7" fillId="0" borderId="22" xfId="0" applyFont="1" applyBorder="1" applyAlignment="1">
      <alignment vertical="center" wrapText="1"/>
    </xf>
    <xf numFmtId="0" fontId="17" fillId="0" borderId="16" xfId="0" applyFont="1" applyBorder="1" applyAlignment="1">
      <alignment vertical="center" wrapText="1"/>
    </xf>
    <xf numFmtId="0" fontId="17" fillId="12" borderId="16" xfId="0" applyFont="1" applyFill="1" applyBorder="1" applyAlignment="1">
      <alignment horizontal="left" vertical="center" wrapText="1"/>
    </xf>
    <xf numFmtId="0" fontId="18" fillId="9" borderId="16" xfId="0" applyFont="1" applyFill="1" applyBorder="1" applyAlignment="1">
      <alignment vertical="center" wrapText="1"/>
    </xf>
    <xf numFmtId="0" fontId="19" fillId="0" borderId="2" xfId="0" applyFont="1" applyBorder="1" applyAlignment="1">
      <alignment vertical="center" wrapText="1"/>
    </xf>
    <xf numFmtId="0" fontId="17" fillId="0" borderId="0" xfId="0" applyFont="1" applyAlignment="1">
      <alignment vertical="center" wrapText="1"/>
    </xf>
    <xf numFmtId="0" fontId="17" fillId="12" borderId="2" xfId="0" applyFont="1" applyFill="1" applyBorder="1" applyAlignment="1">
      <alignment horizontal="left" vertical="center" wrapText="1"/>
    </xf>
    <xf numFmtId="0" fontId="17" fillId="16" borderId="2" xfId="0" applyFont="1" applyFill="1" applyBorder="1" applyAlignment="1">
      <alignment horizontal="left" vertical="center" wrapText="1"/>
    </xf>
    <xf numFmtId="0" fontId="18" fillId="16" borderId="19" xfId="0" applyFont="1" applyFill="1" applyBorder="1" applyAlignment="1">
      <alignment horizontal="left" vertical="center" wrapText="1"/>
    </xf>
    <xf numFmtId="0" fontId="17" fillId="16" borderId="16" xfId="0" applyFont="1" applyFill="1" applyBorder="1" applyAlignment="1">
      <alignment horizontal="left" vertical="center" wrapText="1"/>
    </xf>
    <xf numFmtId="0" fontId="18" fillId="16" borderId="2" xfId="0" applyFont="1" applyFill="1" applyBorder="1" applyAlignment="1">
      <alignment horizontal="left" vertical="center" wrapText="1"/>
    </xf>
    <xf numFmtId="0" fontId="17" fillId="10" borderId="2" xfId="0" applyFont="1" applyFill="1" applyBorder="1" applyAlignment="1">
      <alignment horizontal="left" vertical="center" wrapText="1"/>
    </xf>
    <xf numFmtId="0" fontId="17" fillId="10" borderId="18" xfId="0" applyFont="1" applyFill="1" applyBorder="1" applyAlignment="1">
      <alignment horizontal="left" vertical="center" wrapText="1"/>
    </xf>
    <xf numFmtId="0" fontId="18" fillId="10" borderId="2" xfId="0" applyFont="1" applyFill="1" applyBorder="1" applyAlignment="1">
      <alignment horizontal="left" vertical="center" wrapText="1"/>
    </xf>
    <xf numFmtId="0" fontId="17" fillId="15" borderId="2" xfId="0" applyFont="1" applyFill="1" applyBorder="1" applyAlignment="1">
      <alignment vertical="center" wrapText="1"/>
    </xf>
    <xf numFmtId="0" fontId="17" fillId="9" borderId="16" xfId="0" applyFont="1" applyFill="1" applyBorder="1" applyAlignment="1">
      <alignment vertical="center" wrapText="1"/>
    </xf>
    <xf numFmtId="0" fontId="17" fillId="9" borderId="16" xfId="0" applyFont="1" applyFill="1" applyBorder="1" applyAlignment="1">
      <alignment horizontal="left" vertical="center" wrapText="1"/>
    </xf>
    <xf numFmtId="0" fontId="17" fillId="13" borderId="2" xfId="0" applyFont="1" applyFill="1" applyBorder="1" applyAlignment="1">
      <alignment vertical="center" wrapText="1"/>
    </xf>
    <xf numFmtId="0" fontId="18" fillId="13" borderId="2" xfId="0" applyFont="1" applyFill="1" applyBorder="1" applyAlignment="1">
      <alignment vertical="center" wrapText="1"/>
    </xf>
    <xf numFmtId="0" fontId="18" fillId="18" borderId="18" xfId="0" applyFont="1" applyFill="1" applyBorder="1" applyAlignment="1">
      <alignment vertical="center" wrapText="1"/>
    </xf>
    <xf numFmtId="0" fontId="17" fillId="14" borderId="16" xfId="0" applyFont="1" applyFill="1" applyBorder="1" applyAlignment="1">
      <alignment vertical="center" wrapText="1"/>
    </xf>
    <xf numFmtId="0" fontId="17" fillId="17" borderId="2" xfId="0" applyFont="1" applyFill="1" applyBorder="1" applyAlignment="1">
      <alignment horizontal="left" vertical="center" wrapText="1"/>
    </xf>
    <xf numFmtId="0" fontId="17" fillId="11" borderId="2" xfId="0" applyFont="1" applyFill="1" applyBorder="1" applyAlignment="1">
      <alignment vertical="center" wrapText="1"/>
    </xf>
    <xf numFmtId="0" fontId="17" fillId="10" borderId="16" xfId="0" applyFont="1" applyFill="1" applyBorder="1" applyAlignment="1">
      <alignment wrapText="1"/>
    </xf>
    <xf numFmtId="0" fontId="17" fillId="0" borderId="0" xfId="0" applyFont="1"/>
    <xf numFmtId="0" fontId="16" fillId="0" borderId="20" xfId="0" applyFont="1" applyBorder="1" applyAlignment="1">
      <alignment horizontal="center" vertical="center" wrapText="1"/>
    </xf>
    <xf numFmtId="0" fontId="18" fillId="0" borderId="0" xfId="0" applyFont="1" applyAlignment="1">
      <alignment wrapText="1"/>
    </xf>
    <xf numFmtId="0" fontId="18" fillId="0" borderId="0" xfId="0" applyFont="1"/>
    <xf numFmtId="0" fontId="17" fillId="9" borderId="16" xfId="0" applyFont="1" applyFill="1" applyBorder="1" applyAlignment="1">
      <alignment horizontal="center" wrapText="1"/>
    </xf>
    <xf numFmtId="0" fontId="16" fillId="0" borderId="0" xfId="0" applyFont="1" applyAlignment="1">
      <alignment horizontal="center" vertical="center" wrapText="1"/>
    </xf>
    <xf numFmtId="0" fontId="18" fillId="9" borderId="2" xfId="0" applyFont="1" applyFill="1" applyBorder="1" applyAlignment="1">
      <alignment horizontal="center" vertical="center" wrapText="1"/>
    </xf>
    <xf numFmtId="0" fontId="19" fillId="0" borderId="16" xfId="0" applyFont="1" applyBorder="1" applyAlignment="1">
      <alignment vertical="center" wrapText="1"/>
    </xf>
    <xf numFmtId="0" fontId="17" fillId="0" borderId="16" xfId="0" applyFont="1" applyBorder="1" applyAlignment="1">
      <alignment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13" borderId="0" xfId="0" applyFont="1" applyFill="1" applyAlignment="1">
      <alignment vertical="center" wrapText="1"/>
    </xf>
    <xf numFmtId="0" fontId="18" fillId="18" borderId="2" xfId="0" applyFont="1" applyFill="1" applyBorder="1" applyAlignment="1">
      <alignment vertical="center" wrapText="1"/>
    </xf>
    <xf numFmtId="0" fontId="17" fillId="18" borderId="2" xfId="0" applyFont="1" applyFill="1" applyBorder="1" applyAlignment="1">
      <alignment vertical="center" wrapText="1"/>
    </xf>
    <xf numFmtId="0" fontId="17" fillId="18" borderId="16" xfId="0" applyFont="1" applyFill="1" applyBorder="1" applyAlignment="1">
      <alignment vertical="center" wrapText="1"/>
    </xf>
    <xf numFmtId="0" fontId="19" fillId="18" borderId="2" xfId="0" applyFont="1" applyFill="1" applyBorder="1" applyAlignment="1">
      <alignment vertical="center" wrapText="1"/>
    </xf>
    <xf numFmtId="0" fontId="17" fillId="18" borderId="20" xfId="0" applyFont="1" applyFill="1" applyBorder="1" applyAlignment="1">
      <alignment horizontal="center" vertical="center" wrapText="1"/>
    </xf>
    <xf numFmtId="0" fontId="19" fillId="18" borderId="20" xfId="0" applyFont="1" applyFill="1" applyBorder="1" applyAlignment="1">
      <alignment horizontal="center" vertical="center" wrapText="1"/>
    </xf>
    <xf numFmtId="0" fontId="18" fillId="18" borderId="16" xfId="0" applyFont="1" applyFill="1" applyBorder="1" applyAlignment="1">
      <alignment vertical="center" wrapText="1"/>
    </xf>
    <xf numFmtId="0" fontId="17" fillId="0" borderId="20" xfId="0" applyFont="1" applyBorder="1" applyAlignment="1">
      <alignment wrapText="1"/>
    </xf>
    <xf numFmtId="0" fontId="19" fillId="0" borderId="20" xfId="0" applyFont="1" applyBorder="1" applyAlignment="1">
      <alignment horizontal="center" vertical="center" wrapText="1"/>
    </xf>
    <xf numFmtId="0" fontId="17" fillId="0" borderId="19" xfId="0" applyFont="1" applyBorder="1" applyAlignment="1">
      <alignment horizontal="center" vertical="center" wrapText="1"/>
    </xf>
    <xf numFmtId="0" fontId="17" fillId="13" borderId="18" xfId="0" applyFont="1" applyFill="1" applyBorder="1" applyAlignment="1">
      <alignment vertical="center" wrapText="1"/>
    </xf>
    <xf numFmtId="0" fontId="19" fillId="0" borderId="23" xfId="0" applyFont="1" applyBorder="1" applyAlignment="1">
      <alignment vertical="center" wrapText="1"/>
    </xf>
    <xf numFmtId="0" fontId="17" fillId="18" borderId="22" xfId="0" applyFont="1" applyFill="1" applyBorder="1" applyAlignment="1">
      <alignment vertical="center" wrapText="1"/>
    </xf>
    <xf numFmtId="0" fontId="19" fillId="19" borderId="20" xfId="0" applyFont="1" applyFill="1" applyBorder="1" applyAlignment="1">
      <alignment horizontal="center" vertical="center" wrapText="1"/>
    </xf>
    <xf numFmtId="0" fontId="19" fillId="19" borderId="16" xfId="0" applyFont="1" applyFill="1" applyBorder="1" applyAlignment="1">
      <alignment vertical="center" wrapText="1"/>
    </xf>
    <xf numFmtId="0" fontId="17" fillId="19" borderId="16" xfId="0" applyFont="1" applyFill="1" applyBorder="1" applyAlignment="1">
      <alignment vertical="center" wrapText="1"/>
    </xf>
    <xf numFmtId="0" fontId="18" fillId="19" borderId="16" xfId="0" applyFont="1" applyFill="1" applyBorder="1" applyAlignment="1">
      <alignment vertical="center" wrapText="1"/>
    </xf>
    <xf numFmtId="0" fontId="18" fillId="13" borderId="18" xfId="0" applyFont="1" applyFill="1" applyBorder="1" applyAlignment="1">
      <alignment vertical="center" wrapText="1"/>
    </xf>
    <xf numFmtId="0" fontId="17" fillId="18" borderId="16" xfId="0" applyFont="1" applyFill="1" applyBorder="1" applyAlignment="1">
      <alignment horizontal="left" vertical="center" wrapText="1"/>
    </xf>
    <xf numFmtId="0" fontId="17" fillId="19" borderId="20" xfId="0" applyFont="1" applyFill="1" applyBorder="1" applyAlignment="1">
      <alignment horizontal="center" vertical="center" wrapText="1"/>
    </xf>
    <xf numFmtId="0" fontId="18" fillId="19" borderId="20" xfId="0" applyFont="1" applyFill="1" applyBorder="1" applyAlignment="1">
      <alignment horizontal="center" vertical="center" wrapText="1"/>
    </xf>
    <xf numFmtId="0" fontId="19" fillId="12" borderId="16"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19" fillId="10" borderId="2" xfId="0" applyFont="1" applyFill="1" applyBorder="1" applyAlignment="1">
      <alignment horizontal="left" vertical="center" wrapText="1"/>
    </xf>
    <xf numFmtId="0" fontId="19" fillId="10" borderId="18" xfId="0" applyFont="1" applyFill="1" applyBorder="1" applyAlignment="1">
      <alignment horizontal="left" vertical="center" wrapText="1"/>
    </xf>
    <xf numFmtId="0" fontId="21" fillId="10" borderId="2" xfId="0" applyFont="1" applyFill="1" applyBorder="1" applyAlignment="1">
      <alignment horizontal="left" vertical="center" wrapText="1"/>
    </xf>
    <xf numFmtId="0" fontId="19" fillId="9" borderId="16" xfId="0" applyFont="1" applyFill="1" applyBorder="1" applyAlignment="1">
      <alignment vertical="center" wrapText="1"/>
    </xf>
    <xf numFmtId="0" fontId="17" fillId="13" borderId="4" xfId="0" applyFont="1" applyFill="1" applyBorder="1" applyAlignment="1">
      <alignment vertical="center" wrapText="1"/>
    </xf>
    <xf numFmtId="0" fontId="19" fillId="14" borderId="16" xfId="0" applyFont="1" applyFill="1" applyBorder="1" applyAlignment="1">
      <alignment vertical="center" wrapText="1"/>
    </xf>
    <xf numFmtId="0" fontId="19" fillId="11" borderId="2" xfId="0" applyFont="1" applyFill="1" applyBorder="1" applyAlignment="1">
      <alignment vertical="center" wrapText="1"/>
    </xf>
    <xf numFmtId="0" fontId="19" fillId="18" borderId="16" xfId="0" applyFont="1" applyFill="1" applyBorder="1" applyAlignment="1">
      <alignment horizontal="left" vertical="center" wrapText="1"/>
    </xf>
    <xf numFmtId="0" fontId="17" fillId="20" borderId="2" xfId="0" applyFont="1" applyFill="1" applyBorder="1" applyAlignment="1">
      <alignment horizontal="left" vertical="center" wrapText="1"/>
    </xf>
    <xf numFmtId="0" fontId="17" fillId="0" borderId="16" xfId="0" applyFont="1" applyBorder="1" applyAlignment="1">
      <alignment horizontal="left" vertical="center" wrapText="1"/>
    </xf>
    <xf numFmtId="0" fontId="17" fillId="0" borderId="17" xfId="0" applyFont="1" applyBorder="1" applyAlignment="1">
      <alignment vertical="center" wrapText="1"/>
    </xf>
    <xf numFmtId="0" fontId="17" fillId="10" borderId="3" xfId="0" applyFont="1" applyFill="1" applyBorder="1" applyAlignment="1">
      <alignment horizontal="left" vertical="center" wrapText="1"/>
    </xf>
    <xf numFmtId="0" fontId="17" fillId="0" borderId="23" xfId="0" applyFont="1" applyBorder="1" applyAlignment="1">
      <alignment vertical="center" wrapText="1"/>
    </xf>
    <xf numFmtId="0" fontId="17" fillId="0" borderId="29" xfId="0" applyFont="1" applyBorder="1" applyAlignment="1">
      <alignment horizontal="center" vertical="center" wrapText="1"/>
    </xf>
    <xf numFmtId="0" fontId="17" fillId="0" borderId="19" xfId="0" applyFont="1" applyBorder="1" applyAlignment="1">
      <alignment wrapText="1"/>
    </xf>
    <xf numFmtId="0" fontId="17" fillId="0" borderId="30" xfId="0" applyFont="1" applyBorder="1" applyAlignment="1">
      <alignment horizontal="center" vertical="center" wrapText="1"/>
    </xf>
    <xf numFmtId="0" fontId="17" fillId="0" borderId="22" xfId="0" applyFont="1" applyBorder="1" applyAlignment="1">
      <alignment wrapText="1"/>
    </xf>
    <xf numFmtId="0" fontId="19" fillId="0" borderId="22" xfId="0" applyFont="1" applyBorder="1" applyAlignment="1">
      <alignment vertical="center" wrapText="1"/>
    </xf>
    <xf numFmtId="0" fontId="17" fillId="13" borderId="16" xfId="0" applyFont="1" applyFill="1" applyBorder="1" applyAlignment="1">
      <alignment vertical="center" wrapText="1"/>
    </xf>
    <xf numFmtId="0" fontId="18" fillId="0" borderId="2" xfId="0" applyFont="1" applyBorder="1" applyAlignment="1">
      <alignment vertical="center" wrapText="1"/>
    </xf>
    <xf numFmtId="0" fontId="17" fillId="0" borderId="24" xfId="0" applyFont="1" applyBorder="1" applyAlignment="1">
      <alignment vertical="center" wrapText="1"/>
    </xf>
    <xf numFmtId="0" fontId="17" fillId="13" borderId="22" xfId="0" applyFont="1" applyFill="1" applyBorder="1" applyAlignment="1">
      <alignment vertical="center" wrapText="1"/>
    </xf>
    <xf numFmtId="0" fontId="19" fillId="0" borderId="0" xfId="0" applyFont="1" applyAlignment="1">
      <alignment vertical="center" wrapText="1"/>
    </xf>
    <xf numFmtId="0" fontId="18" fillId="0" borderId="0" xfId="0" applyFont="1" applyAlignment="1">
      <alignment vertical="center" wrapText="1"/>
    </xf>
    <xf numFmtId="0" fontId="17" fillId="12" borderId="20" xfId="0" applyFont="1" applyFill="1" applyBorder="1" applyAlignment="1">
      <alignment horizontal="center" vertical="center" wrapText="1"/>
    </xf>
    <xf numFmtId="0" fontId="21" fillId="16" borderId="18" xfId="0" applyFont="1" applyFill="1" applyBorder="1" applyAlignment="1">
      <alignment horizontal="left" vertical="center" wrapText="1"/>
    </xf>
    <xf numFmtId="0" fontId="17" fillId="14" borderId="16" xfId="0" applyFont="1" applyFill="1" applyBorder="1" applyAlignment="1">
      <alignment horizontal="center" vertical="center" wrapText="1"/>
    </xf>
    <xf numFmtId="0" fontId="17" fillId="18" borderId="16" xfId="0" applyFont="1" applyFill="1" applyBorder="1" applyAlignment="1">
      <alignment horizontal="center" vertical="center" wrapText="1"/>
    </xf>
    <xf numFmtId="0" fontId="1" fillId="0" borderId="20" xfId="0" applyFont="1" applyBorder="1" applyAlignment="1">
      <alignment horizontal="center" vertical="center" wrapText="1"/>
    </xf>
    <xf numFmtId="0" fontId="17" fillId="10" borderId="16" xfId="0" applyFont="1" applyFill="1" applyBorder="1" applyAlignment="1">
      <alignment horizontal="left" vertical="center" wrapText="1"/>
    </xf>
    <xf numFmtId="0" fontId="19" fillId="9" borderId="16" xfId="0" applyFont="1" applyFill="1" applyBorder="1" applyAlignment="1">
      <alignment horizontal="left" vertical="center" wrapText="1"/>
    </xf>
    <xf numFmtId="0" fontId="17" fillId="9" borderId="20" xfId="0" applyFont="1" applyFill="1" applyBorder="1" applyAlignment="1">
      <alignment horizontal="center" vertical="center" wrapText="1"/>
    </xf>
    <xf numFmtId="0" fontId="19" fillId="10" borderId="16" xfId="0" applyFont="1" applyFill="1" applyBorder="1" applyAlignment="1">
      <alignment horizontal="left" vertical="center" wrapText="1"/>
    </xf>
    <xf numFmtId="0" fontId="19" fillId="15" borderId="16" xfId="0" applyFont="1" applyFill="1" applyBorder="1" applyAlignment="1">
      <alignment vertical="center" wrapText="1"/>
    </xf>
    <xf numFmtId="0" fontId="17" fillId="10" borderId="20" xfId="0" applyFont="1" applyFill="1" applyBorder="1" applyAlignment="1">
      <alignment horizontal="center" vertical="center" wrapText="1"/>
    </xf>
    <xf numFmtId="0" fontId="17" fillId="15" borderId="20" xfId="0" applyFont="1" applyFill="1" applyBorder="1" applyAlignment="1">
      <alignment horizontal="center" vertical="center" wrapText="1"/>
    </xf>
    <xf numFmtId="0" fontId="19" fillId="16" borderId="17" xfId="0" applyFont="1" applyFill="1" applyBorder="1" applyAlignment="1">
      <alignment horizontal="left" vertical="center" wrapText="1"/>
    </xf>
    <xf numFmtId="0" fontId="21" fillId="16" borderId="17" xfId="0" applyFont="1" applyFill="1" applyBorder="1" applyAlignment="1">
      <alignment horizontal="left" vertical="center" wrapText="1"/>
    </xf>
    <xf numFmtId="0" fontId="18" fillId="9" borderId="16" xfId="0" applyFont="1" applyFill="1" applyBorder="1" applyAlignment="1">
      <alignment horizontal="center" vertical="center" wrapText="1"/>
    </xf>
    <xf numFmtId="0" fontId="21" fillId="9" borderId="16" xfId="0" applyFont="1" applyFill="1" applyBorder="1" applyAlignment="1">
      <alignment vertical="center" wrapText="1"/>
    </xf>
    <xf numFmtId="0" fontId="19" fillId="0" borderId="17" xfId="0" applyFont="1" applyBorder="1" applyAlignment="1">
      <alignment vertical="center" wrapText="1"/>
    </xf>
    <xf numFmtId="0" fontId="16" fillId="0" borderId="25" xfId="0" applyFont="1" applyBorder="1" applyAlignment="1">
      <alignment horizontal="center" vertical="center" wrapText="1"/>
    </xf>
    <xf numFmtId="0" fontId="17" fillId="12" borderId="17" xfId="0" applyFont="1" applyFill="1" applyBorder="1" applyAlignment="1">
      <alignment horizontal="left" vertical="center" wrapText="1"/>
    </xf>
    <xf numFmtId="0" fontId="17" fillId="10" borderId="31" xfId="0" applyFont="1" applyFill="1" applyBorder="1" applyAlignment="1">
      <alignment horizontal="left" vertical="center" wrapText="1"/>
    </xf>
    <xf numFmtId="0" fontId="17" fillId="10" borderId="32" xfId="0" applyFont="1" applyFill="1" applyBorder="1" applyAlignment="1">
      <alignment horizontal="left" vertical="center" wrapText="1"/>
    </xf>
    <xf numFmtId="0" fontId="17" fillId="15" borderId="31" xfId="0" applyFont="1" applyFill="1" applyBorder="1" applyAlignment="1">
      <alignment vertical="center" wrapText="1"/>
    </xf>
    <xf numFmtId="0" fontId="17" fillId="9" borderId="17" xfId="0" applyFont="1" applyFill="1" applyBorder="1" applyAlignment="1">
      <alignment vertical="center" wrapText="1"/>
    </xf>
    <xf numFmtId="0" fontId="17" fillId="9" borderId="17" xfId="0" applyFont="1" applyFill="1" applyBorder="1" applyAlignment="1">
      <alignment horizontal="left" vertical="center" wrapText="1"/>
    </xf>
    <xf numFmtId="0" fontId="17" fillId="13" borderId="31" xfId="0" applyFont="1" applyFill="1" applyBorder="1" applyAlignment="1">
      <alignment vertical="center" wrapText="1"/>
    </xf>
    <xf numFmtId="0" fontId="17" fillId="14" borderId="17" xfId="0" applyFont="1" applyFill="1" applyBorder="1" applyAlignment="1">
      <alignment vertical="center" wrapText="1"/>
    </xf>
    <xf numFmtId="0" fontId="17" fillId="10" borderId="17" xfId="0" applyFont="1" applyFill="1" applyBorder="1" applyAlignment="1">
      <alignment wrapText="1"/>
    </xf>
    <xf numFmtId="0" fontId="0" fillId="0" borderId="0" xfId="0" applyAlignment="1">
      <alignment horizontal="center" vertical="center"/>
    </xf>
    <xf numFmtId="0" fontId="0" fillId="0" borderId="16" xfId="0" applyBorder="1"/>
    <xf numFmtId="0" fontId="14" fillId="0" borderId="16" xfId="0" applyFont="1" applyBorder="1"/>
    <xf numFmtId="0" fontId="17" fillId="0" borderId="17" xfId="0" applyFont="1" applyBorder="1" applyAlignment="1">
      <alignment horizontal="center" vertical="center"/>
    </xf>
    <xf numFmtId="0" fontId="17" fillId="0" borderId="21" xfId="0" applyFont="1" applyBorder="1" applyAlignment="1">
      <alignment horizontal="center" vertical="center"/>
    </xf>
    <xf numFmtId="0" fontId="17" fillId="0" borderId="27" xfId="0" applyFont="1" applyBorder="1" applyAlignment="1">
      <alignment horizontal="center" vertical="center"/>
    </xf>
    <xf numFmtId="0" fontId="18" fillId="0" borderId="17" xfId="0" applyFont="1" applyBorder="1" applyAlignment="1">
      <alignment horizontal="center" vertical="center"/>
    </xf>
    <xf numFmtId="0" fontId="0" fillId="0" borderId="23" xfId="0" applyBorder="1"/>
    <xf numFmtId="0" fontId="17" fillId="0" borderId="30" xfId="0" applyFont="1" applyBorder="1" applyAlignment="1">
      <alignment horizontal="center" vertical="center"/>
    </xf>
    <xf numFmtId="0" fontId="18" fillId="0" borderId="21" xfId="0" applyFont="1" applyBorder="1" applyAlignment="1">
      <alignment horizontal="center" vertical="center"/>
    </xf>
    <xf numFmtId="0" fontId="0" fillId="0" borderId="17" xfId="0" applyBorder="1"/>
    <xf numFmtId="0" fontId="14" fillId="0" borderId="17" xfId="0" applyFont="1" applyBorder="1"/>
    <xf numFmtId="0" fontId="14" fillId="0" borderId="21" xfId="0" applyFont="1" applyBorder="1"/>
    <xf numFmtId="0" fontId="0" fillId="0" borderId="27" xfId="0" applyBorder="1"/>
    <xf numFmtId="0" fontId="0" fillId="0" borderId="21" xfId="0" applyBorder="1"/>
    <xf numFmtId="0" fontId="22" fillId="0" borderId="17" xfId="0" applyFont="1" applyBorder="1" applyAlignment="1">
      <alignment horizontal="center" vertical="center"/>
    </xf>
    <xf numFmtId="0" fontId="23" fillId="0" borderId="17"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0" xfId="0" applyFont="1" applyBorder="1" applyAlignment="1">
      <alignment horizontal="center" vertical="center"/>
    </xf>
    <xf numFmtId="0" fontId="17" fillId="0" borderId="16" xfId="0" applyFont="1" applyBorder="1" applyAlignment="1">
      <alignment horizontal="center" vertical="center"/>
    </xf>
    <xf numFmtId="0" fontId="17" fillId="0" borderId="19" xfId="0" applyFont="1" applyBorder="1" applyAlignment="1">
      <alignment horizontal="center" vertical="center"/>
    </xf>
    <xf numFmtId="0" fontId="17" fillId="0" borderId="23" xfId="0" applyFont="1" applyBorder="1" applyAlignment="1">
      <alignment horizontal="center" vertical="center"/>
    </xf>
    <xf numFmtId="0" fontId="0" fillId="0" borderId="23" xfId="0" applyBorder="1" applyAlignment="1">
      <alignment horizontal="center" vertical="center"/>
    </xf>
    <xf numFmtId="0" fontId="17" fillId="10" borderId="16"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0" borderId="21" xfId="0" applyFont="1" applyBorder="1" applyAlignment="1">
      <alignment horizontal="center" vertical="center" wrapText="1"/>
    </xf>
    <xf numFmtId="0" fontId="0" fillId="0" borderId="0" xfId="0" applyAlignment="1">
      <alignment horizontal="center" vertical="center" wrapText="1"/>
    </xf>
    <xf numFmtId="0" fontId="24" fillId="0" borderId="16" xfId="0" applyFont="1" applyBorder="1" applyAlignment="1">
      <alignment readingOrder="1"/>
    </xf>
    <xf numFmtId="0" fontId="17" fillId="12" borderId="0" xfId="0" applyFont="1" applyFill="1" applyAlignment="1">
      <alignment horizontal="left" vertical="center" wrapText="1"/>
    </xf>
    <xf numFmtId="0" fontId="17" fillId="0" borderId="0" xfId="0" applyFont="1" applyAlignment="1">
      <alignment horizontal="left" vertical="center" wrapText="1"/>
    </xf>
    <xf numFmtId="0" fontId="17" fillId="21" borderId="16" xfId="0" applyFont="1" applyFill="1" applyBorder="1" applyAlignment="1">
      <alignment horizontal="left" vertical="center" wrapText="1"/>
    </xf>
    <xf numFmtId="0" fontId="17" fillId="0" borderId="17" xfId="0" applyFont="1" applyBorder="1" applyAlignment="1">
      <alignment horizontal="left" vertical="center" wrapText="1"/>
    </xf>
    <xf numFmtId="0" fontId="17" fillId="12" borderId="21" xfId="0" applyFont="1" applyFill="1" applyBorder="1" applyAlignment="1">
      <alignment horizontal="left" vertical="center" wrapText="1"/>
    </xf>
    <xf numFmtId="0" fontId="17" fillId="12" borderId="0" xfId="0" applyFont="1" applyFill="1" applyAlignment="1">
      <alignment horizontal="center" vertical="center" wrapText="1"/>
    </xf>
    <xf numFmtId="0" fontId="17" fillId="22" borderId="16" xfId="0" applyFont="1" applyFill="1" applyBorder="1" applyAlignment="1">
      <alignment horizontal="left" vertical="center" wrapText="1"/>
    </xf>
    <xf numFmtId="0" fontId="19" fillId="23" borderId="16" xfId="0" applyFont="1" applyFill="1" applyBorder="1" applyAlignment="1">
      <alignment horizontal="left" vertical="center" wrapText="1"/>
    </xf>
    <xf numFmtId="0" fontId="17" fillId="23" borderId="29" xfId="0" applyFont="1" applyFill="1" applyBorder="1" applyAlignment="1">
      <alignment vertical="center" wrapText="1"/>
    </xf>
    <xf numFmtId="0" fontId="17" fillId="23" borderId="16" xfId="0" applyFont="1" applyFill="1" applyBorder="1" applyAlignment="1">
      <alignment horizontal="left" vertical="center" wrapText="1"/>
    </xf>
    <xf numFmtId="0" fontId="17" fillId="23" borderId="0" xfId="0" applyFont="1" applyFill="1" applyAlignment="1">
      <alignment horizontal="left" vertical="center" wrapText="1"/>
    </xf>
    <xf numFmtId="0" fontId="17" fillId="23" borderId="16" xfId="0" applyFont="1" applyFill="1" applyBorder="1" applyAlignment="1">
      <alignment vertical="center" wrapText="1"/>
    </xf>
    <xf numFmtId="0" fontId="18" fillId="0" borderId="20" xfId="0" applyFont="1" applyBorder="1" applyAlignment="1">
      <alignment horizontal="center" vertical="center" wrapText="1"/>
    </xf>
    <xf numFmtId="0" fontId="17" fillId="14" borderId="20" xfId="0" applyFont="1" applyFill="1" applyBorder="1" applyAlignment="1">
      <alignment horizontal="center" vertical="center" wrapText="1"/>
    </xf>
    <xf numFmtId="0" fontId="25" fillId="0" borderId="16" xfId="0" applyFont="1" applyBorder="1" applyAlignment="1">
      <alignment vertical="center" wrapText="1"/>
    </xf>
    <xf numFmtId="0" fontId="25" fillId="0" borderId="16" xfId="0" applyFont="1" applyBorder="1"/>
    <xf numFmtId="0" fontId="25" fillId="0" borderId="16" xfId="0" applyFont="1" applyBorder="1" applyAlignment="1">
      <alignment horizontal="center" vertical="center"/>
    </xf>
    <xf numFmtId="0" fontId="26" fillId="0" borderId="34" xfId="0" applyFont="1" applyBorder="1" applyAlignment="1">
      <alignment wrapText="1"/>
    </xf>
    <xf numFmtId="0" fontId="26" fillId="0" borderId="0" xfId="0" applyFont="1"/>
    <xf numFmtId="0" fontId="1" fillId="0" borderId="20" xfId="0" applyFont="1" applyBorder="1" applyAlignment="1">
      <alignment wrapText="1"/>
    </xf>
    <xf numFmtId="0" fontId="16" fillId="0" borderId="19" xfId="0" applyFont="1" applyBorder="1" applyAlignment="1">
      <alignment wrapText="1"/>
    </xf>
    <xf numFmtId="0" fontId="17" fillId="0" borderId="26" xfId="0" applyFont="1" applyBorder="1" applyAlignment="1">
      <alignment wrapText="1"/>
    </xf>
    <xf numFmtId="0" fontId="17" fillId="26" borderId="26" xfId="0" applyFont="1" applyFill="1" applyBorder="1" applyAlignment="1">
      <alignment wrapText="1"/>
    </xf>
    <xf numFmtId="0" fontId="17" fillId="26" borderId="19" xfId="0" applyFont="1" applyFill="1" applyBorder="1" applyAlignment="1">
      <alignment wrapText="1"/>
    </xf>
    <xf numFmtId="0" fontId="17" fillId="26" borderId="30" xfId="0" applyFont="1" applyFill="1" applyBorder="1" applyAlignment="1">
      <alignment wrapText="1"/>
    </xf>
    <xf numFmtId="0" fontId="17" fillId="26" borderId="29" xfId="0" applyFont="1" applyFill="1" applyBorder="1" applyAlignment="1">
      <alignment wrapText="1"/>
    </xf>
    <xf numFmtId="0" fontId="17" fillId="0" borderId="30" xfId="0" applyFont="1" applyBorder="1" applyAlignment="1">
      <alignment wrapText="1"/>
    </xf>
    <xf numFmtId="0" fontId="17" fillId="27" borderId="16" xfId="0" applyFont="1" applyFill="1" applyBorder="1" applyAlignment="1">
      <alignment wrapText="1"/>
    </xf>
    <xf numFmtId="0" fontId="17" fillId="27" borderId="22" xfId="0" applyFont="1" applyFill="1" applyBorder="1" applyAlignment="1">
      <alignment wrapText="1"/>
    </xf>
    <xf numFmtId="0" fontId="17" fillId="28" borderId="30" xfId="0" applyFont="1" applyFill="1" applyBorder="1" applyAlignment="1">
      <alignment wrapText="1"/>
    </xf>
    <xf numFmtId="0" fontId="17" fillId="0" borderId="28" xfId="0" applyFont="1" applyBorder="1" applyAlignment="1">
      <alignment wrapText="1"/>
    </xf>
    <xf numFmtId="0" fontId="17" fillId="29" borderId="32" xfId="0" applyFont="1" applyFill="1" applyBorder="1" applyAlignment="1">
      <alignment wrapText="1"/>
    </xf>
    <xf numFmtId="0" fontId="17" fillId="29" borderId="36" xfId="0" applyFont="1" applyFill="1" applyBorder="1" applyAlignment="1">
      <alignment wrapText="1"/>
    </xf>
    <xf numFmtId="0" fontId="17" fillId="29" borderId="37" xfId="0" applyFont="1" applyFill="1" applyBorder="1" applyAlignment="1">
      <alignment wrapText="1"/>
    </xf>
    <xf numFmtId="0" fontId="17" fillId="29" borderId="38" xfId="0" applyFont="1" applyFill="1" applyBorder="1" applyAlignment="1">
      <alignment wrapText="1"/>
    </xf>
    <xf numFmtId="0" fontId="17" fillId="30" borderId="36" xfId="0" applyFont="1" applyFill="1" applyBorder="1" applyAlignment="1">
      <alignment wrapText="1"/>
    </xf>
    <xf numFmtId="0" fontId="17" fillId="25" borderId="26" xfId="0" applyFont="1" applyFill="1" applyBorder="1" applyAlignment="1">
      <alignment wrapText="1"/>
    </xf>
    <xf numFmtId="0" fontId="17" fillId="25" borderId="19" xfId="0" applyFont="1" applyFill="1" applyBorder="1" applyAlignment="1">
      <alignment wrapText="1"/>
    </xf>
    <xf numFmtId="0" fontId="17" fillId="25" borderId="30" xfId="0" applyFont="1" applyFill="1" applyBorder="1" applyAlignment="1">
      <alignment wrapText="1"/>
    </xf>
    <xf numFmtId="0" fontId="17" fillId="31" borderId="37" xfId="0" applyFont="1" applyFill="1" applyBorder="1" applyAlignment="1">
      <alignment wrapText="1"/>
    </xf>
    <xf numFmtId="0" fontId="17" fillId="31" borderId="31" xfId="0" applyFont="1" applyFill="1" applyBorder="1" applyAlignment="1">
      <alignment wrapText="1"/>
    </xf>
    <xf numFmtId="0" fontId="17" fillId="31" borderId="18" xfId="0" applyFont="1" applyFill="1" applyBorder="1" applyAlignment="1">
      <alignment wrapText="1"/>
    </xf>
    <xf numFmtId="0" fontId="17" fillId="31" borderId="32" xfId="0" applyFont="1" applyFill="1" applyBorder="1" applyAlignment="1">
      <alignment wrapText="1"/>
    </xf>
    <xf numFmtId="0" fontId="17" fillId="0" borderId="37" xfId="0" applyFont="1" applyBorder="1" applyAlignment="1">
      <alignment wrapText="1"/>
    </xf>
    <xf numFmtId="0" fontId="17" fillId="31" borderId="36" xfId="0" applyFont="1" applyFill="1" applyBorder="1" applyAlignment="1">
      <alignment wrapText="1"/>
    </xf>
    <xf numFmtId="0" fontId="17" fillId="31" borderId="39" xfId="0" applyFont="1" applyFill="1" applyBorder="1" applyAlignment="1">
      <alignment wrapText="1"/>
    </xf>
    <xf numFmtId="0" fontId="17" fillId="31" borderId="26" xfId="0" applyFont="1" applyFill="1" applyBorder="1" applyAlignment="1">
      <alignment wrapText="1"/>
    </xf>
    <xf numFmtId="0" fontId="17" fillId="32" borderId="26" xfId="0" applyFont="1" applyFill="1" applyBorder="1" applyAlignment="1">
      <alignment wrapText="1"/>
    </xf>
    <xf numFmtId="0" fontId="18" fillId="0" borderId="37" xfId="0" applyFont="1" applyBorder="1" applyAlignment="1">
      <alignment wrapText="1"/>
    </xf>
    <xf numFmtId="0" fontId="17" fillId="33" borderId="26" xfId="0" applyFont="1" applyFill="1" applyBorder="1" applyAlignment="1">
      <alignment wrapText="1"/>
    </xf>
    <xf numFmtId="0" fontId="17" fillId="33" borderId="19" xfId="0" applyFont="1" applyFill="1" applyBorder="1" applyAlignment="1">
      <alignment wrapText="1"/>
    </xf>
    <xf numFmtId="0" fontId="17" fillId="33" borderId="30" xfId="0" applyFont="1" applyFill="1" applyBorder="1" applyAlignment="1">
      <alignment wrapText="1"/>
    </xf>
    <xf numFmtId="0" fontId="17" fillId="34" borderId="37" xfId="0" applyFont="1" applyFill="1" applyBorder="1" applyAlignment="1">
      <alignment wrapText="1"/>
    </xf>
    <xf numFmtId="0" fontId="17" fillId="35" borderId="37" xfId="0" applyFont="1" applyFill="1" applyBorder="1" applyAlignment="1">
      <alignment wrapText="1"/>
    </xf>
    <xf numFmtId="0" fontId="17" fillId="29" borderId="17" xfId="0" applyFont="1" applyFill="1" applyBorder="1" applyAlignment="1">
      <alignment wrapText="1"/>
    </xf>
    <xf numFmtId="0" fontId="17" fillId="29" borderId="27" xfId="0" applyFont="1" applyFill="1" applyBorder="1" applyAlignment="1">
      <alignment wrapText="1"/>
    </xf>
    <xf numFmtId="0" fontId="27" fillId="24" borderId="0" xfId="0" applyFont="1" applyFill="1"/>
    <xf numFmtId="0" fontId="28" fillId="24" borderId="0" xfId="0" applyFont="1" applyFill="1"/>
    <xf numFmtId="0" fontId="29" fillId="0" borderId="0" xfId="4" applyFont="1" applyFill="1" applyBorder="1" applyAlignment="1"/>
    <xf numFmtId="0" fontId="30" fillId="0" borderId="0" xfId="0" applyFont="1" applyAlignment="1">
      <alignment wrapText="1"/>
    </xf>
    <xf numFmtId="0" fontId="31" fillId="0" borderId="0" xfId="0" applyFont="1" applyAlignment="1">
      <alignment wrapText="1"/>
    </xf>
    <xf numFmtId="0" fontId="31" fillId="0" borderId="0" xfId="0" applyFont="1"/>
    <xf numFmtId="0" fontId="32" fillId="0" borderId="0" xfId="0" applyFont="1" applyAlignment="1">
      <alignment wrapText="1"/>
    </xf>
    <xf numFmtId="0" fontId="32" fillId="0" borderId="0" xfId="0" applyFont="1"/>
    <xf numFmtId="0" fontId="32" fillId="25" borderId="0" xfId="0" applyFont="1" applyFill="1" applyAlignment="1">
      <alignment wrapText="1"/>
    </xf>
    <xf numFmtId="0" fontId="32" fillId="25" borderId="0" xfId="0" applyFont="1" applyFill="1"/>
    <xf numFmtId="0" fontId="31" fillId="25" borderId="0" xfId="0" applyFont="1" applyFill="1"/>
    <xf numFmtId="0" fontId="30" fillId="25" borderId="0" xfId="0" applyFont="1" applyFill="1" applyAlignment="1">
      <alignment wrapText="1"/>
    </xf>
    <xf numFmtId="0" fontId="16" fillId="0" borderId="2" xfId="0" applyFont="1" applyBorder="1" applyAlignment="1">
      <alignment horizontal="center" vertical="center" wrapText="1"/>
    </xf>
    <xf numFmtId="0" fontId="16" fillId="0" borderId="17" xfId="0" applyFont="1" applyBorder="1" applyAlignment="1">
      <alignment vertical="center" wrapText="1"/>
    </xf>
    <xf numFmtId="0" fontId="17" fillId="0" borderId="33" xfId="0" applyFont="1" applyBorder="1" applyAlignment="1">
      <alignment vertical="center" wrapText="1"/>
    </xf>
    <xf numFmtId="0" fontId="0" fillId="0" borderId="0" xfId="0" applyAlignment="1">
      <alignment vertical="center"/>
    </xf>
    <xf numFmtId="0" fontId="22" fillId="0" borderId="0" xfId="0" applyFont="1" applyAlignment="1">
      <alignment wrapText="1"/>
    </xf>
    <xf numFmtId="0" fontId="22" fillId="0" borderId="0" xfId="0" applyFont="1" applyAlignment="1">
      <alignment vertical="center" wrapText="1"/>
    </xf>
    <xf numFmtId="0" fontId="22" fillId="0" borderId="0" xfId="0" applyFont="1"/>
    <xf numFmtId="0" fontId="20" fillId="0" borderId="0" xfId="0" applyFont="1" applyAlignment="1">
      <alignment wrapText="1"/>
    </xf>
    <xf numFmtId="0" fontId="30" fillId="0" borderId="0" xfId="0" applyFont="1" applyAlignment="1">
      <alignment vertical="center" wrapText="1"/>
    </xf>
    <xf numFmtId="0" fontId="31" fillId="0" borderId="0" xfId="0" applyFont="1" applyAlignment="1">
      <alignment vertical="center" wrapText="1"/>
    </xf>
    <xf numFmtId="0" fontId="17" fillId="0" borderId="0" xfId="0" applyFont="1" applyAlignment="1">
      <alignment vertical="center"/>
    </xf>
    <xf numFmtId="0" fontId="32"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wrapText="1"/>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wrapText="1"/>
    </xf>
    <xf numFmtId="0" fontId="35" fillId="0" borderId="0" xfId="0" applyFont="1" applyAlignment="1">
      <alignment vertical="center"/>
    </xf>
    <xf numFmtId="0" fontId="22" fillId="0" borderId="0" xfId="0" applyFont="1" applyAlignment="1">
      <alignment vertical="center"/>
    </xf>
    <xf numFmtId="0" fontId="20" fillId="0" borderId="0" xfId="0" applyFont="1" applyAlignment="1">
      <alignment vertical="center" wrapText="1"/>
    </xf>
    <xf numFmtId="0" fontId="16" fillId="0" borderId="2" xfId="0" applyFont="1" applyBorder="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0" xfId="0" applyFont="1" applyAlignment="1">
      <alignment wrapText="1"/>
    </xf>
    <xf numFmtId="0" fontId="23" fillId="0" borderId="0" xfId="0" applyFont="1"/>
    <xf numFmtId="0" fontId="17" fillId="12" borderId="0" xfId="0" applyFont="1" applyFill="1" applyAlignment="1">
      <alignment vertical="center"/>
    </xf>
    <xf numFmtId="0" fontId="20" fillId="12" borderId="0" xfId="0" applyFont="1" applyFill="1" applyAlignment="1">
      <alignment wrapText="1"/>
    </xf>
    <xf numFmtId="0" fontId="17" fillId="12" borderId="0" xfId="0" applyFont="1" applyFill="1"/>
    <xf numFmtId="0" fontId="17" fillId="9" borderId="0" xfId="0" applyFont="1" applyFill="1" applyAlignment="1">
      <alignment vertical="center"/>
    </xf>
    <xf numFmtId="0" fontId="36" fillId="0" borderId="0" xfId="0" applyFont="1" applyAlignment="1">
      <alignment wrapText="1"/>
    </xf>
    <xf numFmtId="0" fontId="20" fillId="26" borderId="0" xfId="0" applyFont="1" applyFill="1" applyAlignment="1">
      <alignment wrapText="1"/>
    </xf>
    <xf numFmtId="0" fontId="17" fillId="26" borderId="0" xfId="0" applyFont="1" applyFill="1"/>
    <xf numFmtId="0" fontId="22" fillId="26" borderId="0" xfId="0" applyFont="1" applyFill="1" applyAlignment="1">
      <alignment wrapText="1"/>
    </xf>
    <xf numFmtId="0" fontId="18" fillId="0" borderId="0" xfId="0" applyFont="1" applyAlignment="1">
      <alignment vertical="center"/>
    </xf>
    <xf numFmtId="0" fontId="17" fillId="12" borderId="17" xfId="0" applyFont="1" applyFill="1" applyBorder="1" applyAlignment="1">
      <alignment horizontal="center" vertical="center" wrapText="1"/>
    </xf>
    <xf numFmtId="0" fontId="22" fillId="25" borderId="0" xfId="0" applyFont="1" applyFill="1"/>
    <xf numFmtId="0" fontId="30" fillId="0" borderId="0" xfId="0" applyFont="1" applyAlignment="1">
      <alignment horizontal="center" vertical="center" wrapText="1"/>
    </xf>
    <xf numFmtId="0" fontId="32" fillId="0" borderId="0" xfId="0" applyFont="1" applyAlignment="1">
      <alignment horizontal="center" vertical="center" wrapText="1"/>
    </xf>
    <xf numFmtId="0" fontId="17" fillId="0" borderId="0" xfId="0" applyFont="1" applyAlignment="1">
      <alignment horizontal="center" vertical="center"/>
    </xf>
    <xf numFmtId="0" fontId="33" fillId="0" borderId="0" xfId="0" applyFont="1" applyAlignment="1">
      <alignment horizontal="center" vertical="center" wrapText="1"/>
    </xf>
    <xf numFmtId="0" fontId="35"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0" fillId="0" borderId="0" xfId="0" applyFont="1" applyAlignment="1">
      <alignment horizontal="center" vertical="center" wrapText="1"/>
    </xf>
    <xf numFmtId="0" fontId="20" fillId="26" borderId="0" xfId="0" applyFont="1" applyFill="1" applyAlignment="1">
      <alignment horizontal="center" vertical="center" wrapText="1"/>
    </xf>
    <xf numFmtId="0" fontId="20" fillId="12" borderId="0" xfId="0" applyFont="1" applyFill="1" applyAlignment="1">
      <alignment horizontal="center" vertical="center" wrapText="1"/>
    </xf>
    <xf numFmtId="0" fontId="17" fillId="9" borderId="0" xfId="0" applyFont="1" applyFill="1" applyAlignment="1">
      <alignment horizontal="center" vertical="center"/>
    </xf>
    <xf numFmtId="0" fontId="36" fillId="0" borderId="0" xfId="0" applyFont="1" applyAlignment="1">
      <alignment horizontal="center" vertical="center" wrapText="1"/>
    </xf>
    <xf numFmtId="0" fontId="22" fillId="25" borderId="0" xfId="0" applyFont="1" applyFill="1" applyAlignment="1">
      <alignment horizontal="center" vertical="center" wrapText="1"/>
    </xf>
    <xf numFmtId="0" fontId="20" fillId="0" borderId="0" xfId="0" applyFont="1" applyAlignment="1">
      <alignment horizontal="center" wrapText="1"/>
    </xf>
    <xf numFmtId="0" fontId="22" fillId="0" borderId="0" xfId="0" applyFont="1" applyAlignment="1">
      <alignment horizontal="center" wrapText="1"/>
    </xf>
    <xf numFmtId="0" fontId="17" fillId="12" borderId="0" xfId="0" applyFont="1" applyFill="1" applyAlignment="1">
      <alignment horizontal="center" vertical="center"/>
    </xf>
    <xf numFmtId="0" fontId="22" fillId="25" borderId="0" xfId="0" applyFont="1" applyFill="1" applyAlignment="1">
      <alignment wrapText="1"/>
    </xf>
    <xf numFmtId="0" fontId="17" fillId="0" borderId="20" xfId="0" applyFont="1" applyBorder="1" applyAlignment="1">
      <alignment vertical="center" wrapText="1"/>
    </xf>
    <xf numFmtId="0" fontId="17" fillId="9" borderId="20" xfId="0" applyFont="1" applyFill="1" applyBorder="1" applyAlignment="1">
      <alignment vertical="center" wrapText="1"/>
    </xf>
    <xf numFmtId="0" fontId="17" fillId="0" borderId="25" xfId="0" applyFont="1" applyBorder="1" applyAlignment="1">
      <alignment vertical="center" wrapText="1"/>
    </xf>
    <xf numFmtId="0" fontId="17" fillId="0" borderId="26" xfId="0" applyFont="1" applyBorder="1" applyAlignment="1">
      <alignment vertical="center" wrapText="1"/>
    </xf>
    <xf numFmtId="0" fontId="19" fillId="0" borderId="18" xfId="0" applyFont="1" applyBorder="1" applyAlignment="1">
      <alignment vertical="center" wrapText="1"/>
    </xf>
    <xf numFmtId="0" fontId="19" fillId="0" borderId="25" xfId="0" applyFont="1" applyBorder="1" applyAlignment="1">
      <alignment vertical="center" wrapText="1"/>
    </xf>
    <xf numFmtId="0" fontId="19" fillId="0" borderId="20" xfId="0" applyFont="1" applyBorder="1" applyAlignment="1">
      <alignment vertical="center" wrapText="1"/>
    </xf>
    <xf numFmtId="0" fontId="17" fillId="13" borderId="20" xfId="0" applyFont="1" applyFill="1" applyBorder="1" applyAlignment="1">
      <alignment vertical="center" wrapText="1"/>
    </xf>
    <xf numFmtId="0" fontId="17" fillId="13" borderId="26" xfId="0" applyFont="1" applyFill="1" applyBorder="1" applyAlignment="1">
      <alignment vertical="center" wrapText="1"/>
    </xf>
    <xf numFmtId="0" fontId="17" fillId="13" borderId="37" xfId="0" applyFont="1" applyFill="1" applyBorder="1" applyAlignment="1">
      <alignment vertical="center" wrapText="1"/>
    </xf>
    <xf numFmtId="0" fontId="17" fillId="16" borderId="16" xfId="0" applyFont="1" applyFill="1" applyBorder="1" applyAlignment="1">
      <alignment vertical="center" wrapText="1"/>
    </xf>
    <xf numFmtId="0" fontId="17" fillId="12" borderId="20" xfId="0" applyFont="1" applyFill="1" applyBorder="1" applyAlignment="1">
      <alignment horizontal="left" vertical="center" wrapText="1"/>
    </xf>
    <xf numFmtId="0" fontId="17" fillId="0" borderId="20" xfId="0" applyFont="1" applyBorder="1" applyAlignment="1">
      <alignment horizontal="left" vertical="center" wrapText="1"/>
    </xf>
    <xf numFmtId="0" fontId="17" fillId="16" borderId="30" xfId="0" applyFont="1" applyFill="1" applyBorder="1" applyAlignment="1">
      <alignment horizontal="left" vertical="center" wrapText="1"/>
    </xf>
    <xf numFmtId="0" fontId="17" fillId="0" borderId="19" xfId="0" applyFont="1" applyBorder="1" applyAlignment="1">
      <alignment horizontal="left" vertical="center" wrapText="1"/>
    </xf>
    <xf numFmtId="0" fontId="37" fillId="0" borderId="0" xfId="0" applyFont="1"/>
    <xf numFmtId="0" fontId="37" fillId="0" borderId="0" xfId="0" quotePrefix="1" applyFont="1" applyAlignment="1">
      <alignment horizontal="center" vertical="center"/>
    </xf>
    <xf numFmtId="0" fontId="22" fillId="12" borderId="0" xfId="0" applyFont="1" applyFill="1"/>
    <xf numFmtId="0" fontId="22" fillId="12" borderId="0" xfId="0" applyFont="1" applyFill="1" applyAlignment="1">
      <alignment wrapText="1"/>
    </xf>
    <xf numFmtId="0" fontId="17" fillId="0" borderId="35" xfId="0" applyFont="1" applyBorder="1" applyAlignment="1">
      <alignment horizontal="center" vertical="center"/>
    </xf>
    <xf numFmtId="0" fontId="17" fillId="10" borderId="40" xfId="0" applyFont="1" applyFill="1" applyBorder="1" applyAlignment="1">
      <alignment horizontal="left" vertical="center" wrapText="1"/>
    </xf>
    <xf numFmtId="0" fontId="17" fillId="0" borderId="28" xfId="0" applyFont="1" applyBorder="1" applyAlignment="1">
      <alignment vertical="center" wrapText="1"/>
    </xf>
    <xf numFmtId="0" fontId="18" fillId="0" borderId="16" xfId="0" applyFont="1" applyBorder="1" applyAlignment="1">
      <alignment horizontal="center" vertical="center"/>
    </xf>
    <xf numFmtId="0" fontId="20" fillId="12" borderId="0" xfId="0" applyFont="1" applyFill="1" applyAlignment="1">
      <alignment horizontal="left" vertical="center" wrapText="1"/>
    </xf>
    <xf numFmtId="0" fontId="38" fillId="0" borderId="0" xfId="0" applyFont="1" applyAlignment="1">
      <alignment wrapText="1"/>
    </xf>
    <xf numFmtId="0" fontId="17" fillId="0" borderId="16" xfId="0" applyFont="1" applyBorder="1" applyAlignment="1">
      <alignment horizontal="center" vertical="center" wrapText="1"/>
    </xf>
    <xf numFmtId="0" fontId="17" fillId="0" borderId="16" xfId="0" applyFont="1" applyBorder="1" applyAlignment="1">
      <alignment horizontal="center" vertical="center"/>
    </xf>
    <xf numFmtId="0" fontId="17" fillId="0" borderId="26" xfId="0" applyFont="1" applyBorder="1" applyAlignment="1">
      <alignment horizontal="center" vertical="center"/>
    </xf>
    <xf numFmtId="0" fontId="17" fillId="0" borderId="20" xfId="0" applyFont="1" applyBorder="1" applyAlignment="1">
      <alignment horizontal="center" vertical="center"/>
    </xf>
    <xf numFmtId="0" fontId="17" fillId="0" borderId="25" xfId="0" applyFont="1" applyBorder="1" applyAlignment="1">
      <alignment horizontal="center" vertical="center"/>
    </xf>
    <xf numFmtId="0" fontId="17" fillId="0" borderId="27"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2" xfId="0" applyFont="1" applyBorder="1" applyAlignment="1">
      <alignment horizontal="center" vertical="center"/>
    </xf>
    <xf numFmtId="0" fontId="17" fillId="0" borderId="23" xfId="0" applyFont="1" applyBorder="1" applyAlignment="1">
      <alignment horizontal="center" vertical="center"/>
    </xf>
    <xf numFmtId="0" fontId="17" fillId="0" borderId="24" xfId="0" applyFont="1" applyBorder="1" applyAlignment="1">
      <alignment horizontal="center" vertical="center"/>
    </xf>
    <xf numFmtId="0" fontId="17" fillId="0" borderId="33" xfId="0" applyFont="1" applyBorder="1" applyAlignment="1">
      <alignment vertical="center" wrapText="1"/>
    </xf>
    <xf numFmtId="0" fontId="17" fillId="0" borderId="35" xfId="0" applyFont="1" applyBorder="1" applyAlignment="1">
      <alignment horizontal="center" vertical="center"/>
    </xf>
    <xf numFmtId="0" fontId="17" fillId="0" borderId="4" xfId="0" applyFont="1" applyBorder="1" applyAlignment="1">
      <alignment horizontal="center" vertical="center"/>
    </xf>
    <xf numFmtId="0" fontId="17" fillId="0" borderId="27" xfId="0" applyFont="1" applyBorder="1" applyAlignment="1">
      <alignment vertical="center" wrapText="1"/>
    </xf>
    <xf numFmtId="0" fontId="17" fillId="0" borderId="16" xfId="0" applyFont="1" applyBorder="1" applyAlignment="1">
      <alignment vertical="center" wrapText="1"/>
    </xf>
    <xf numFmtId="0" fontId="17" fillId="10" borderId="16" xfId="0" applyFont="1" applyFill="1" applyBorder="1" applyAlignment="1">
      <alignment horizontal="center" vertical="center" wrapText="1"/>
    </xf>
    <xf numFmtId="0" fontId="17" fillId="10" borderId="23" xfId="0"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 fillId="0" borderId="16" xfId="0" applyFont="1" applyBorder="1" applyAlignment="1">
      <alignment horizontal="center" vertical="center" wrapText="1"/>
    </xf>
    <xf numFmtId="0" fontId="20" fillId="9" borderId="16"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12" borderId="23" xfId="0" applyFont="1" applyFill="1" applyBorder="1" applyAlignment="1">
      <alignment horizontal="center" vertical="center"/>
    </xf>
    <xf numFmtId="0" fontId="17" fillId="12" borderId="24" xfId="0" applyFont="1" applyFill="1" applyBorder="1" applyAlignment="1">
      <alignment horizontal="center" vertical="center"/>
    </xf>
    <xf numFmtId="0" fontId="17" fillId="12" borderId="22" xfId="0" applyFont="1" applyFill="1" applyBorder="1" applyAlignment="1">
      <alignment horizontal="center" vertical="center"/>
    </xf>
    <xf numFmtId="0" fontId="0" fillId="22" borderId="21" xfId="0" applyFill="1" applyBorder="1" applyAlignment="1">
      <alignment horizontal="center" vertical="center"/>
    </xf>
    <xf numFmtId="0" fontId="0" fillId="22" borderId="33" xfId="0" applyFill="1" applyBorder="1" applyAlignment="1">
      <alignment horizontal="center" vertical="center"/>
    </xf>
    <xf numFmtId="0" fontId="0" fillId="22" borderId="27" xfId="0" applyFill="1" applyBorder="1" applyAlignment="1">
      <alignment horizontal="center" vertical="center"/>
    </xf>
    <xf numFmtId="0" fontId="17" fillId="13" borderId="16"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0" borderId="28" xfId="0" applyFont="1" applyBorder="1" applyAlignment="1">
      <alignment horizontal="center" vertical="center"/>
    </xf>
    <xf numFmtId="0" fontId="17" fillId="0" borderId="19" xfId="0" applyFont="1" applyBorder="1" applyAlignment="1">
      <alignment horizontal="center" vertical="center"/>
    </xf>
    <xf numFmtId="0" fontId="17" fillId="14" borderId="23" xfId="0" applyFont="1" applyFill="1" applyBorder="1" applyAlignment="1">
      <alignment horizontal="center" vertical="center" wrapText="1"/>
    </xf>
    <xf numFmtId="0" fontId="17" fillId="14" borderId="24" xfId="0" applyFont="1" applyFill="1" applyBorder="1" applyAlignment="1">
      <alignment horizontal="center" vertical="center" wrapText="1"/>
    </xf>
    <xf numFmtId="0" fontId="17" fillId="14" borderId="22" xfId="0" applyFont="1" applyFill="1" applyBorder="1" applyAlignment="1">
      <alignment horizontal="center" vertical="center" wrapText="1"/>
    </xf>
    <xf numFmtId="0" fontId="17" fillId="23" borderId="0" xfId="0" applyFont="1" applyFill="1" applyAlignment="1">
      <alignment horizontal="center" vertical="center" wrapText="1"/>
    </xf>
    <xf numFmtId="0" fontId="17" fillId="20" borderId="2" xfId="0" applyFont="1" applyFill="1" applyBorder="1" applyAlignment="1">
      <alignment horizontal="center" vertical="center" wrapText="1"/>
    </xf>
    <xf numFmtId="0" fontId="17" fillId="11" borderId="2" xfId="0" applyFont="1" applyFill="1" applyBorder="1" applyAlignment="1">
      <alignment horizontal="center" vertical="center" wrapText="1"/>
    </xf>
    <xf numFmtId="0" fontId="17" fillId="17" borderId="2" xfId="0" applyFont="1" applyFill="1" applyBorder="1" applyAlignment="1">
      <alignment horizontal="center" vertical="center" wrapText="1"/>
    </xf>
    <xf numFmtId="0" fontId="0" fillId="0" borderId="16"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17" fillId="0" borderId="21" xfId="0" applyFont="1" applyBorder="1" applyAlignment="1">
      <alignment horizontal="center" vertical="center" wrapText="1"/>
    </xf>
    <xf numFmtId="0" fontId="0" fillId="0" borderId="23" xfId="0" applyBorder="1" applyAlignment="1">
      <alignment horizontal="center" vertical="center"/>
    </xf>
    <xf numFmtId="0" fontId="17" fillId="16" borderId="16" xfId="0" applyFont="1" applyFill="1" applyBorder="1" applyAlignment="1">
      <alignment horizontal="center" vertical="center" wrapText="1"/>
    </xf>
    <xf numFmtId="0" fontId="17" fillId="12" borderId="16" xfId="0" applyFont="1" applyFill="1" applyBorder="1" applyAlignment="1">
      <alignment horizontal="center" vertical="center"/>
    </xf>
    <xf numFmtId="0" fontId="0" fillId="0" borderId="0" xfId="0" applyAlignment="1">
      <alignment horizontal="center" vertical="center" wrapText="1"/>
    </xf>
    <xf numFmtId="0" fontId="17" fillId="0" borderId="16" xfId="0" applyFont="1" applyBorder="1" applyAlignment="1">
      <alignment horizontal="left" vertical="center"/>
    </xf>
    <xf numFmtId="0" fontId="18" fillId="0" borderId="16"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xf>
    <xf numFmtId="0" fontId="39" fillId="0" borderId="0" xfId="0" applyFont="1" applyAlignment="1">
      <alignment horizontal="center" vertical="center"/>
    </xf>
    <xf numFmtId="0" fontId="22" fillId="0" borderId="0" xfId="0" applyFont="1" applyFill="1" applyBorder="1" applyAlignment="1">
      <alignment wrapText="1"/>
    </xf>
    <xf numFmtId="0" fontId="22" fillId="0" borderId="0" xfId="0" applyFont="1" applyFill="1" applyBorder="1" applyAlignment="1">
      <alignment horizontal="center" wrapText="1"/>
    </xf>
    <xf numFmtId="0" fontId="22" fillId="0" borderId="0" xfId="0" applyFont="1" applyFill="1" applyBorder="1" applyAlignment="1">
      <alignment horizontal="center" vertical="center" wrapText="1"/>
    </xf>
    <xf numFmtId="0" fontId="17" fillId="23" borderId="20" xfId="0" applyFont="1" applyFill="1" applyBorder="1" applyAlignment="1">
      <alignment horizontal="left" vertical="center" wrapText="1"/>
    </xf>
    <xf numFmtId="0" fontId="17" fillId="23" borderId="20" xfId="0" applyFont="1" applyFill="1" applyBorder="1" applyAlignment="1">
      <alignment vertical="center" wrapText="1"/>
    </xf>
    <xf numFmtId="0" fontId="18" fillId="0" borderId="18" xfId="0" applyFont="1" applyBorder="1" applyAlignment="1">
      <alignment vertical="center" wrapText="1"/>
    </xf>
    <xf numFmtId="0" fontId="17" fillId="14" borderId="20" xfId="0" applyFont="1" applyFill="1" applyBorder="1" applyAlignment="1">
      <alignment vertical="center" wrapText="1"/>
    </xf>
    <xf numFmtId="0" fontId="22" fillId="0" borderId="0" xfId="0" applyFont="1" applyFill="1" applyBorder="1" applyAlignment="1"/>
    <xf numFmtId="0" fontId="17" fillId="36" borderId="26" xfId="0" applyFont="1" applyFill="1" applyBorder="1" applyAlignment="1">
      <alignment wrapText="1"/>
    </xf>
    <xf numFmtId="0" fontId="18" fillId="28" borderId="19" xfId="0" applyFont="1" applyFill="1" applyBorder="1" applyAlignment="1">
      <alignment wrapText="1"/>
    </xf>
    <xf numFmtId="0" fontId="17" fillId="0" borderId="22" xfId="0" applyFont="1" applyBorder="1" applyAlignment="1">
      <alignment vertical="center" wrapText="1"/>
    </xf>
  </cellXfs>
  <cellStyles count="5">
    <cellStyle name="Hipervínculo" xfId="1" builtinId="8"/>
    <cellStyle name="Hyperlink" xfId="4" xr:uid="{00000000-000B-0000-0000-000008000000}"/>
    <cellStyle name="Normal" xfId="0" builtinId="0"/>
    <cellStyle name="Normal_ASCA" xfId="2" xr:uid="{00000000-0005-0000-0000-000002000000}"/>
    <cellStyle name="Normal_tASCA_to_eASCA" xfId="3" xr:uid="{00000000-0005-0000-0000-000003000000}"/>
  </cellStyles>
  <dxfs count="0"/>
  <tableStyles count="0" defaultTableStyle="TableStyleMedium9" defaultPivotStyle="PivotStyleLight16"/>
  <colors>
    <mruColors>
      <color rgb="FFA13090"/>
      <color rgb="FF9230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steban Sota" id="{C0E1459B-461D-457E-9DEF-62DAC9CF0D0E}" userId="Esteban Sota" providerId="None"/>
  <person displayName="Usuario invitado" id="{AD1E79F0-248F-4DE2-B440-6A94CB56C9E3}" userId="S::urn:spo:anon#db1da64ffab94783e5a1f68af6bba97aa20e8c836461157ec2bae7761a3a8b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75" dT="2021-07-21T11:51:15.78" personId="{C0E1459B-461D-457E-9DEF-62DAC9CF0D0E}" id="{D298102D-8188-411D-ADF9-25823893D571}">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F275" dT="2021-07-22T08:17:05.39" personId="{AD1E79F0-248F-4DE2-B440-6A94CB56C9E3}" id="{864681FF-B79A-44AA-BEB8-6746ADDE853C}" parentId="{D298102D-8188-411D-ADF9-25823893D571}">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E254" dT="2021-07-21T11:51:15.78" personId="{C0E1459B-461D-457E-9DEF-62DAC9CF0D0E}" id="{B3E321F6-DF28-4FB5-88C8-890A97FAB8C2}">
    <text>https://meshb.nlm.nih.gov/record/ui?ui=D007388
Esta categoría MESH tiene como hijas a algunas categorías que en la columna "Descriptor" estarían al mismo nivel, como Cardiology (H02.403.429.163). Diría que habría que alinearlas con MESH y hacerlas hijas de "Internal medicine"</text>
  </threadedComment>
  <threadedComment ref="E254" dT="2021-07-22T08:17:05.39" personId="{AD1E79F0-248F-4DE2-B440-6A94CB56C9E3}" id="{15EC27F0-1B8C-45CA-B280-11F280AC62B3}" parentId="{B3E321F6-DF28-4FB5-88C8-890A97FAB8C2}">
    <text>Done</text>
  </threadedComment>
</ThreadedComment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rxiv.org/category_taxonomy"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aeaweb.org/econlit/jelCodes.php?view=jel"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meshb.nlm.nih.gov/record/ui?ui=D007388" TargetMode="External"/><Relationship Id="rId2" Type="http://schemas.openxmlformats.org/officeDocument/2006/relationships/hyperlink" Target="https://meshb.nlm.nih.gov/record/ui?ui=D008511" TargetMode="External"/><Relationship Id="rId1" Type="http://schemas.openxmlformats.org/officeDocument/2006/relationships/hyperlink" Target="https://meshb.nlm.nih.gov/record/ui?ui=D006281" TargetMode="External"/><Relationship Id="rId4"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hyperlink" Target="https://dialnet.unirioja.es/revista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elp.prod-incites.com/wosWebServicesExpanded/appendix1Group/ascaCategories.html"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support.clarivate.com/ScientificandAcademicResearch/s/article/Web-of-Science-List-of-Subject-Classifications-for-All-Database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ncites.help.clarivate.com/Content/Research-Areas/ip-research-areas.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ic-ull.github.io/portal-del-investigador/cvn.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nae.com.es/lista-actividades.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uco.es/webuco/otri/utilidades/atec.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jcr.clarivate.com/jcr/browse-categories"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4199-D992-4578-83A9-C4CEA386CBD6}">
  <dimension ref="A1:P747"/>
  <sheetViews>
    <sheetView zoomScaleNormal="100" workbookViewId="0">
      <pane ySplit="1" topLeftCell="B251" activePane="bottomLeft" state="frozen"/>
      <selection pane="bottomLeft" activeCell="L270" sqref="L270:M271"/>
    </sheetView>
  </sheetViews>
  <sheetFormatPr defaultColWidth="11.42578125" defaultRowHeight="12.6"/>
  <cols>
    <col min="1" max="1" width="21.5703125" style="39" bestFit="1" customWidth="1"/>
    <col min="2" max="2" width="33.28515625" style="39" bestFit="1" customWidth="1"/>
    <col min="3" max="3" width="44.42578125" style="39" bestFit="1" customWidth="1"/>
    <col min="4" max="4" width="35.7109375" style="39" bestFit="1" customWidth="1"/>
    <col min="5" max="5" width="16.42578125" style="152" bestFit="1" customWidth="1"/>
    <col min="6" max="6" width="14" customWidth="1"/>
    <col min="7" max="8" width="13" customWidth="1"/>
    <col min="10" max="10" width="16.42578125" customWidth="1"/>
    <col min="11" max="11" width="17" customWidth="1"/>
    <col min="12" max="12" width="11.140625" customWidth="1"/>
    <col min="13" max="13" width="44" style="384" bestFit="1" customWidth="1"/>
  </cols>
  <sheetData>
    <row r="1" spans="1:16" ht="21">
      <c r="A1" s="40" t="s">
        <v>0</v>
      </c>
      <c r="B1" s="40" t="s">
        <v>1</v>
      </c>
      <c r="C1" s="129" t="s">
        <v>2</v>
      </c>
      <c r="D1" s="67" t="s">
        <v>3</v>
      </c>
      <c r="E1" s="142" t="s">
        <v>4</v>
      </c>
      <c r="F1" s="142" t="s">
        <v>5</v>
      </c>
      <c r="G1" s="142" t="s">
        <v>6</v>
      </c>
      <c r="H1" s="142" t="s">
        <v>7</v>
      </c>
      <c r="I1" s="142" t="s">
        <v>8</v>
      </c>
      <c r="J1" s="142" t="s">
        <v>9</v>
      </c>
      <c r="K1" s="142" t="s">
        <v>10</v>
      </c>
      <c r="L1" s="142" t="s">
        <v>11</v>
      </c>
      <c r="M1" s="385" t="s">
        <v>12</v>
      </c>
      <c r="N1" s="142" t="s">
        <v>13</v>
      </c>
      <c r="O1" s="142" t="s">
        <v>14</v>
      </c>
      <c r="P1" s="142" t="s">
        <v>15</v>
      </c>
    </row>
    <row r="2" spans="1:16" ht="12.75">
      <c r="A2" s="171" t="s">
        <v>16</v>
      </c>
      <c r="B2" s="174" t="s">
        <v>16</v>
      </c>
      <c r="C2" s="312" t="s">
        <v>16</v>
      </c>
      <c r="D2" s="47"/>
      <c r="E2" s="172">
        <v>1000</v>
      </c>
      <c r="F2" s="155"/>
      <c r="G2" s="155"/>
      <c r="H2" s="162"/>
      <c r="I2" s="162"/>
      <c r="J2" s="153"/>
      <c r="K2" s="153"/>
      <c r="L2" s="174" t="s">
        <v>17</v>
      </c>
      <c r="M2" s="381" t="s">
        <v>18</v>
      </c>
      <c r="N2" s="153"/>
      <c r="O2" s="153"/>
      <c r="P2" s="153"/>
    </row>
    <row r="3" spans="1:16" ht="12.75">
      <c r="A3" s="334" t="s">
        <v>19</v>
      </c>
      <c r="B3" s="335" t="s">
        <v>20</v>
      </c>
      <c r="C3" s="309" t="s">
        <v>21</v>
      </c>
      <c r="E3" s="172">
        <v>1500</v>
      </c>
      <c r="F3" s="155"/>
      <c r="G3" s="155"/>
      <c r="H3" s="162"/>
      <c r="I3" s="162"/>
      <c r="J3" s="153"/>
      <c r="K3" s="153"/>
      <c r="L3" s="174" t="s">
        <v>22</v>
      </c>
      <c r="M3" s="381" t="s">
        <v>23</v>
      </c>
      <c r="N3" s="153"/>
      <c r="O3" s="153"/>
      <c r="P3" s="153"/>
    </row>
    <row r="4" spans="1:16" ht="12.75">
      <c r="A4" s="334"/>
      <c r="B4" s="335"/>
      <c r="C4" s="309" t="s">
        <v>24</v>
      </c>
      <c r="E4" s="172">
        <v>1501</v>
      </c>
      <c r="F4" s="155"/>
      <c r="G4" s="155"/>
      <c r="H4" s="162"/>
      <c r="I4" s="162"/>
      <c r="J4" s="153"/>
      <c r="K4" s="153"/>
      <c r="L4" s="174"/>
      <c r="M4" s="381"/>
      <c r="N4" s="153"/>
      <c r="O4" s="153"/>
      <c r="P4" s="153"/>
    </row>
    <row r="5" spans="1:16" ht="12.75">
      <c r="A5" s="334"/>
      <c r="B5" s="335"/>
      <c r="C5" s="309" t="s">
        <v>25</v>
      </c>
      <c r="E5" s="172">
        <v>1502</v>
      </c>
      <c r="F5" s="155"/>
      <c r="G5" s="155"/>
      <c r="H5" s="162"/>
      <c r="I5" s="162"/>
      <c r="J5" s="153"/>
      <c r="K5" s="153"/>
      <c r="L5" s="174"/>
      <c r="M5" s="381"/>
      <c r="N5" s="153"/>
      <c r="O5" s="153"/>
      <c r="P5" s="153"/>
    </row>
    <row r="6" spans="1:16" ht="12.75">
      <c r="A6" s="334"/>
      <c r="B6" s="335"/>
      <c r="C6" s="309" t="s">
        <v>26</v>
      </c>
      <c r="E6" s="172">
        <v>1503</v>
      </c>
      <c r="F6" s="155"/>
      <c r="G6" s="155"/>
      <c r="H6" s="162"/>
      <c r="I6" s="162"/>
      <c r="J6" s="153"/>
      <c r="K6" s="153"/>
      <c r="L6" s="174"/>
      <c r="M6" s="381"/>
      <c r="N6" s="153"/>
      <c r="O6" s="153"/>
      <c r="P6" s="153"/>
    </row>
    <row r="7" spans="1:16" ht="12.75">
      <c r="A7" s="334"/>
      <c r="B7" s="335"/>
      <c r="C7" s="309" t="s">
        <v>27</v>
      </c>
      <c r="E7" s="172">
        <v>1504</v>
      </c>
      <c r="F7" s="155"/>
      <c r="G7" s="155"/>
      <c r="H7" s="162"/>
      <c r="I7" s="162"/>
      <c r="J7" s="153"/>
      <c r="K7" s="153"/>
      <c r="L7" s="174"/>
      <c r="M7" s="381"/>
      <c r="N7" s="153"/>
      <c r="O7" s="153"/>
      <c r="P7" s="153"/>
    </row>
    <row r="8" spans="1:16" ht="12.75">
      <c r="A8" s="334"/>
      <c r="B8" s="335"/>
      <c r="C8" s="309" t="s">
        <v>28</v>
      </c>
      <c r="E8" s="172">
        <v>1505</v>
      </c>
      <c r="F8" s="155"/>
      <c r="G8" s="155"/>
      <c r="H8" s="162"/>
      <c r="I8" s="162"/>
      <c r="J8" s="153"/>
      <c r="K8" s="153"/>
      <c r="L8" s="174"/>
      <c r="M8" s="381"/>
      <c r="N8" s="153"/>
      <c r="O8" s="153"/>
      <c r="P8" s="153"/>
    </row>
    <row r="9" spans="1:16" ht="12.75">
      <c r="A9" s="334"/>
      <c r="B9" s="335"/>
      <c r="C9" s="309" t="s">
        <v>29</v>
      </c>
      <c r="E9" s="172">
        <v>1506</v>
      </c>
      <c r="F9" s="155"/>
      <c r="G9" s="155"/>
      <c r="H9" s="162"/>
      <c r="I9" s="162"/>
      <c r="J9" s="153"/>
      <c r="K9" s="153"/>
      <c r="L9" s="174"/>
      <c r="M9" s="381"/>
      <c r="N9" s="153"/>
      <c r="O9" s="153"/>
      <c r="P9" s="153"/>
    </row>
    <row r="10" spans="1:16" ht="12.75">
      <c r="A10" s="334"/>
      <c r="B10" s="335"/>
      <c r="C10" s="309" t="s">
        <v>30</v>
      </c>
      <c r="E10" s="172">
        <v>1507</v>
      </c>
      <c r="F10" s="155"/>
      <c r="G10" s="155"/>
      <c r="H10" s="162"/>
      <c r="I10" s="162"/>
      <c r="J10" s="153"/>
      <c r="K10" s="153"/>
      <c r="L10" s="174"/>
      <c r="M10" s="381"/>
      <c r="N10" s="153"/>
      <c r="O10" s="153"/>
      <c r="P10" s="153"/>
    </row>
    <row r="11" spans="1:16" ht="12.75">
      <c r="A11" s="334"/>
      <c r="B11" s="335"/>
      <c r="C11" s="309" t="s">
        <v>31</v>
      </c>
      <c r="E11" s="172">
        <v>1508</v>
      </c>
      <c r="F11" s="155"/>
      <c r="G11" s="155"/>
      <c r="H11" s="162"/>
      <c r="I11" s="162"/>
      <c r="J11" s="153"/>
      <c r="K11" s="153"/>
      <c r="L11" s="174"/>
      <c r="M11" s="381"/>
      <c r="N11" s="153"/>
      <c r="O11" s="153"/>
      <c r="P11" s="153"/>
    </row>
    <row r="12" spans="1:16" ht="12.75">
      <c r="A12" s="334"/>
      <c r="B12" s="335"/>
      <c r="C12" s="394" t="s">
        <v>32</v>
      </c>
      <c r="E12" s="172"/>
      <c r="F12" s="155"/>
      <c r="G12" s="155"/>
      <c r="H12" s="162"/>
      <c r="I12" s="162"/>
      <c r="J12" s="153"/>
      <c r="K12" s="153"/>
      <c r="L12" s="174" t="s">
        <v>33</v>
      </c>
      <c r="M12" s="381" t="s">
        <v>32</v>
      </c>
      <c r="N12" s="153"/>
      <c r="O12" s="153"/>
      <c r="P12" s="153"/>
    </row>
    <row r="13" spans="1:16" ht="12.75">
      <c r="A13" s="334"/>
      <c r="B13" s="335" t="s">
        <v>34</v>
      </c>
      <c r="C13" s="309" t="s">
        <v>35</v>
      </c>
      <c r="E13" s="172">
        <v>1600</v>
      </c>
      <c r="F13" s="155"/>
      <c r="G13" s="155"/>
      <c r="H13" s="162"/>
      <c r="I13" s="162"/>
      <c r="J13" s="153"/>
      <c r="K13" s="153"/>
      <c r="L13" s="174" t="s">
        <v>36</v>
      </c>
      <c r="M13" s="381" t="s">
        <v>37</v>
      </c>
      <c r="N13" s="153"/>
      <c r="O13" s="153"/>
      <c r="P13" s="153"/>
    </row>
    <row r="14" spans="1:16" ht="12.75">
      <c r="A14" s="334"/>
      <c r="B14" s="335"/>
      <c r="C14" s="309" t="s">
        <v>38</v>
      </c>
      <c r="E14" s="172">
        <v>1601</v>
      </c>
      <c r="F14" s="155"/>
      <c r="G14" s="155"/>
      <c r="H14" s="162"/>
      <c r="I14" s="162"/>
      <c r="J14" s="153"/>
      <c r="K14" s="153"/>
      <c r="L14" s="174" t="s">
        <v>39</v>
      </c>
      <c r="M14" s="381" t="s">
        <v>40</v>
      </c>
      <c r="N14" s="153"/>
      <c r="O14" s="153"/>
      <c r="P14" s="153"/>
    </row>
    <row r="15" spans="1:16" ht="12.75">
      <c r="A15" s="334"/>
      <c r="B15" s="335"/>
      <c r="C15" s="309" t="s">
        <v>41</v>
      </c>
      <c r="E15" s="172">
        <v>1602</v>
      </c>
      <c r="F15" s="155"/>
      <c r="G15" s="155"/>
      <c r="H15" s="162"/>
      <c r="I15" s="162"/>
      <c r="J15" s="153"/>
      <c r="K15" s="153"/>
      <c r="L15" s="174" t="s">
        <v>42</v>
      </c>
      <c r="M15" s="381" t="s">
        <v>43</v>
      </c>
      <c r="N15" s="153"/>
      <c r="O15" s="153"/>
      <c r="P15" s="153"/>
    </row>
    <row r="16" spans="1:16" ht="12.75">
      <c r="A16" s="334"/>
      <c r="B16" s="335"/>
      <c r="C16" s="309" t="s">
        <v>44</v>
      </c>
      <c r="E16" s="172">
        <v>1603</v>
      </c>
      <c r="F16" s="155"/>
      <c r="G16" s="155"/>
      <c r="H16" s="162"/>
      <c r="I16" s="162"/>
      <c r="J16" s="153"/>
      <c r="K16" s="153"/>
      <c r="L16" s="174" t="s">
        <v>45</v>
      </c>
      <c r="M16" s="381" t="s">
        <v>44</v>
      </c>
      <c r="N16" s="153"/>
      <c r="O16" s="153"/>
      <c r="P16" s="153"/>
    </row>
    <row r="17" spans="1:16" ht="12.75">
      <c r="A17" s="334"/>
      <c r="B17" s="335"/>
      <c r="C17" s="309" t="s">
        <v>46</v>
      </c>
      <c r="E17" s="172">
        <v>1604</v>
      </c>
      <c r="F17" s="155"/>
      <c r="G17" s="155"/>
      <c r="H17" s="162"/>
      <c r="I17" s="162"/>
      <c r="J17" s="153"/>
      <c r="K17" s="153"/>
      <c r="L17" s="174" t="s">
        <v>47</v>
      </c>
      <c r="M17" s="381" t="s">
        <v>48</v>
      </c>
      <c r="N17" s="153"/>
      <c r="O17" s="153"/>
      <c r="P17" s="153"/>
    </row>
    <row r="18" spans="1:16" ht="12.75">
      <c r="A18" s="334"/>
      <c r="B18" s="335"/>
      <c r="C18" s="309" t="s">
        <v>49</v>
      </c>
      <c r="E18" s="172">
        <v>1605</v>
      </c>
      <c r="F18" s="155"/>
      <c r="G18" s="155"/>
      <c r="H18" s="162"/>
      <c r="I18" s="162"/>
      <c r="J18" s="153"/>
      <c r="K18" s="153"/>
      <c r="L18" s="174" t="s">
        <v>50</v>
      </c>
      <c r="M18" s="381" t="s">
        <v>51</v>
      </c>
      <c r="N18" s="153"/>
      <c r="O18" s="153"/>
      <c r="P18" s="153"/>
    </row>
    <row r="19" spans="1:16" ht="12.75">
      <c r="A19" s="334"/>
      <c r="B19" s="335"/>
      <c r="C19" s="309" t="s">
        <v>52</v>
      </c>
      <c r="E19" s="172">
        <v>1606</v>
      </c>
      <c r="F19" s="155"/>
      <c r="G19" s="155"/>
      <c r="H19" s="162"/>
      <c r="I19" s="162"/>
      <c r="J19" s="153"/>
      <c r="K19" s="153"/>
      <c r="L19" s="174" t="s">
        <v>53</v>
      </c>
      <c r="M19" s="381" t="s">
        <v>54</v>
      </c>
      <c r="N19" s="153"/>
      <c r="O19" s="153"/>
      <c r="P19" s="153"/>
    </row>
    <row r="20" spans="1:16" ht="12.75">
      <c r="A20" s="334"/>
      <c r="B20" s="335"/>
      <c r="C20" s="309" t="s">
        <v>55</v>
      </c>
      <c r="E20" s="172">
        <v>1607</v>
      </c>
      <c r="F20" s="155"/>
      <c r="G20" s="155"/>
      <c r="H20" s="162"/>
      <c r="I20" s="162"/>
      <c r="J20" s="153"/>
      <c r="K20" s="153"/>
      <c r="L20" s="174" t="s">
        <v>56</v>
      </c>
      <c r="M20" s="381" t="s">
        <v>55</v>
      </c>
      <c r="N20" s="153"/>
      <c r="O20" s="153"/>
      <c r="P20" s="153"/>
    </row>
    <row r="21" spans="1:16" ht="12.75">
      <c r="A21" s="334"/>
      <c r="B21" s="335" t="s">
        <v>57</v>
      </c>
      <c r="C21" s="309" t="s">
        <v>58</v>
      </c>
      <c r="E21" s="172">
        <v>1700</v>
      </c>
      <c r="F21" s="172" t="s">
        <v>59</v>
      </c>
      <c r="G21" s="155"/>
      <c r="H21" s="162"/>
      <c r="I21" s="162"/>
      <c r="J21" s="153"/>
      <c r="K21" s="153"/>
      <c r="L21" s="174"/>
      <c r="M21" s="381"/>
      <c r="N21" s="153"/>
      <c r="O21" s="153"/>
      <c r="P21" s="153"/>
    </row>
    <row r="22" spans="1:16" ht="12.75">
      <c r="A22" s="334"/>
      <c r="B22" s="335"/>
      <c r="C22" s="320" t="s">
        <v>60</v>
      </c>
      <c r="E22" s="172"/>
      <c r="F22" s="172" t="s">
        <v>61</v>
      </c>
      <c r="G22" s="155"/>
      <c r="H22" s="162"/>
      <c r="I22" s="162"/>
      <c r="J22" s="153"/>
      <c r="K22" s="153"/>
      <c r="L22" s="174"/>
      <c r="M22" s="381"/>
      <c r="N22" s="153"/>
      <c r="O22" s="153"/>
      <c r="P22" s="153"/>
    </row>
    <row r="23" spans="1:16" ht="12.75">
      <c r="A23" s="334"/>
      <c r="B23" s="335"/>
      <c r="C23" s="320" t="s">
        <v>62</v>
      </c>
      <c r="E23" s="172"/>
      <c r="F23" s="172" t="s">
        <v>63</v>
      </c>
      <c r="G23" s="155"/>
      <c r="H23" s="162"/>
      <c r="I23" s="162"/>
      <c r="J23" s="153"/>
      <c r="K23" s="153"/>
      <c r="L23" s="174"/>
      <c r="M23" s="381"/>
      <c r="N23" s="153"/>
      <c r="O23" s="153"/>
      <c r="P23" s="153"/>
    </row>
    <row r="24" spans="1:16" ht="12.75">
      <c r="A24" s="334"/>
      <c r="B24" s="335"/>
      <c r="C24" s="320" t="s">
        <v>64</v>
      </c>
      <c r="E24" s="172"/>
      <c r="F24" s="172" t="s">
        <v>65</v>
      </c>
      <c r="G24" s="155"/>
      <c r="H24" s="162"/>
      <c r="I24" s="162"/>
      <c r="J24" s="153"/>
      <c r="K24" s="153"/>
      <c r="L24" s="174"/>
      <c r="M24" s="381"/>
      <c r="N24" s="153"/>
      <c r="O24" s="153"/>
      <c r="P24" s="153"/>
    </row>
    <row r="25" spans="1:16" ht="12.75">
      <c r="A25" s="334"/>
      <c r="B25" s="335"/>
      <c r="C25" s="320" t="s">
        <v>66</v>
      </c>
      <c r="E25" s="172"/>
      <c r="F25" s="172" t="s">
        <v>67</v>
      </c>
      <c r="G25" s="155"/>
      <c r="H25" s="162"/>
      <c r="I25" s="162"/>
      <c r="J25" s="153"/>
      <c r="K25" s="153"/>
      <c r="L25" s="174"/>
      <c r="M25" s="381"/>
      <c r="N25" s="153"/>
      <c r="O25" s="153"/>
      <c r="P25" s="153"/>
    </row>
    <row r="26" spans="1:16" ht="12.75">
      <c r="A26" s="334"/>
      <c r="B26" s="335"/>
      <c r="C26" s="320" t="s">
        <v>68</v>
      </c>
      <c r="E26" s="172"/>
      <c r="F26" s="172" t="s">
        <v>69</v>
      </c>
      <c r="G26" s="155"/>
      <c r="H26" s="162"/>
      <c r="I26" s="162"/>
      <c r="J26" s="153"/>
      <c r="K26" s="153"/>
      <c r="L26" s="174" t="s">
        <v>70</v>
      </c>
      <c r="M26" s="381" t="s">
        <v>71</v>
      </c>
      <c r="N26" s="153"/>
      <c r="O26" s="153"/>
      <c r="P26" s="153"/>
    </row>
    <row r="27" spans="1:16" ht="12.75">
      <c r="A27" s="334"/>
      <c r="B27" s="335"/>
      <c r="C27" s="320" t="s">
        <v>72</v>
      </c>
      <c r="E27" s="172"/>
      <c r="F27" s="172" t="s">
        <v>73</v>
      </c>
      <c r="G27" s="155"/>
      <c r="H27" s="162"/>
      <c r="I27" s="162"/>
      <c r="J27" s="153"/>
      <c r="K27" s="153"/>
      <c r="L27" s="174"/>
      <c r="M27" s="381"/>
      <c r="N27" s="153"/>
      <c r="O27" s="153"/>
      <c r="P27" s="153"/>
    </row>
    <row r="28" spans="1:16" ht="12.75">
      <c r="A28" s="334"/>
      <c r="B28" s="335"/>
      <c r="C28" s="320" t="s">
        <v>74</v>
      </c>
      <c r="E28" s="172"/>
      <c r="F28" s="172" t="s">
        <v>75</v>
      </c>
      <c r="G28" s="155"/>
      <c r="H28" s="162"/>
      <c r="I28" s="162"/>
      <c r="J28" s="153"/>
      <c r="K28" s="153"/>
      <c r="L28" s="174"/>
      <c r="M28" s="381"/>
      <c r="N28" s="153"/>
      <c r="O28" s="153"/>
      <c r="P28" s="153"/>
    </row>
    <row r="29" spans="1:16" ht="12.75">
      <c r="A29" s="334"/>
      <c r="B29" s="335"/>
      <c r="C29" s="320" t="s">
        <v>76</v>
      </c>
      <c r="E29" s="172"/>
      <c r="F29" s="172" t="s">
        <v>77</v>
      </c>
      <c r="G29" s="155"/>
      <c r="H29" s="162"/>
      <c r="I29" s="162"/>
      <c r="J29" s="153"/>
      <c r="K29" s="153"/>
      <c r="L29" s="174"/>
      <c r="M29" s="381"/>
      <c r="N29" s="153"/>
      <c r="O29" s="153"/>
      <c r="P29" s="153"/>
    </row>
    <row r="30" spans="1:16" ht="12.75">
      <c r="A30" s="334"/>
      <c r="B30" s="335"/>
      <c r="C30" s="320" t="s">
        <v>78</v>
      </c>
      <c r="E30" s="172"/>
      <c r="F30" s="172" t="s">
        <v>79</v>
      </c>
      <c r="G30" s="155"/>
      <c r="H30" s="162"/>
      <c r="I30" s="162"/>
      <c r="J30" s="153"/>
      <c r="K30" s="153"/>
      <c r="L30" s="174"/>
      <c r="M30" s="381"/>
      <c r="N30" s="153"/>
      <c r="O30" s="153"/>
      <c r="P30" s="153"/>
    </row>
    <row r="31" spans="1:16" ht="12.75">
      <c r="A31" s="334"/>
      <c r="B31" s="335"/>
      <c r="C31" s="320" t="s">
        <v>80</v>
      </c>
      <c r="E31" s="172"/>
      <c r="F31" s="172" t="s">
        <v>81</v>
      </c>
      <c r="G31" s="155"/>
      <c r="H31" s="162"/>
      <c r="I31" s="162"/>
      <c r="J31" s="153"/>
      <c r="K31" s="153"/>
      <c r="L31" s="174"/>
      <c r="M31" s="381"/>
      <c r="N31" s="153"/>
      <c r="O31" s="153"/>
      <c r="P31" s="153"/>
    </row>
    <row r="32" spans="1:16" ht="12.75">
      <c r="A32" s="334"/>
      <c r="B32" s="335"/>
      <c r="C32" s="309" t="s">
        <v>82</v>
      </c>
      <c r="E32" s="172">
        <v>1705</v>
      </c>
      <c r="F32" s="172" t="s">
        <v>83</v>
      </c>
      <c r="G32" s="156"/>
      <c r="H32" s="162"/>
      <c r="I32" s="162"/>
      <c r="J32" s="153"/>
      <c r="K32" s="153"/>
      <c r="L32" s="174"/>
      <c r="M32" s="381"/>
      <c r="N32" s="153"/>
      <c r="O32" s="153"/>
      <c r="P32" s="153"/>
    </row>
    <row r="33" spans="1:16" ht="12.75">
      <c r="A33" s="334"/>
      <c r="B33" s="335"/>
      <c r="C33" s="309" t="s">
        <v>84</v>
      </c>
      <c r="E33" s="172">
        <v>1701</v>
      </c>
      <c r="F33" s="172" t="s">
        <v>85</v>
      </c>
      <c r="G33" s="155"/>
      <c r="H33" s="162"/>
      <c r="I33" s="162"/>
      <c r="J33" s="153"/>
      <c r="K33" s="153"/>
      <c r="L33" s="174" t="s">
        <v>86</v>
      </c>
      <c r="M33" s="381" t="s">
        <v>87</v>
      </c>
      <c r="N33" s="153"/>
      <c r="O33" s="153"/>
      <c r="P33" s="153"/>
    </row>
    <row r="34" spans="1:16" ht="12.75">
      <c r="A34" s="334"/>
      <c r="B34" s="335"/>
      <c r="C34" s="309" t="s">
        <v>88</v>
      </c>
      <c r="E34" s="172">
        <v>1702</v>
      </c>
      <c r="F34" s="172" t="s">
        <v>89</v>
      </c>
      <c r="G34" s="155"/>
      <c r="H34" s="162"/>
      <c r="I34" s="162"/>
      <c r="J34" s="153"/>
      <c r="K34" s="153"/>
      <c r="L34" s="174" t="s">
        <v>90</v>
      </c>
      <c r="M34" s="381" t="s">
        <v>91</v>
      </c>
      <c r="N34" s="153"/>
      <c r="O34" s="153"/>
      <c r="P34" s="153"/>
    </row>
    <row r="35" spans="1:16" ht="12.75">
      <c r="A35" s="334"/>
      <c r="B35" s="335"/>
      <c r="C35" s="37"/>
      <c r="D35" s="143" t="s">
        <v>92</v>
      </c>
      <c r="E35" s="172"/>
      <c r="F35" s="172" t="s">
        <v>93</v>
      </c>
      <c r="G35" s="172"/>
      <c r="H35" s="170" t="s">
        <v>94</v>
      </c>
      <c r="I35" s="162"/>
      <c r="J35" s="153"/>
      <c r="K35" s="153"/>
      <c r="L35" s="174"/>
      <c r="M35" s="381"/>
      <c r="N35" s="153"/>
      <c r="O35" s="153"/>
      <c r="P35" s="153"/>
    </row>
    <row r="36" spans="1:16" ht="12.75">
      <c r="A36" s="334"/>
      <c r="B36" s="335"/>
      <c r="C36" s="37"/>
      <c r="D36" s="143" t="s">
        <v>95</v>
      </c>
      <c r="E36" s="172"/>
      <c r="F36" s="172" t="s">
        <v>96</v>
      </c>
      <c r="G36" s="172"/>
      <c r="H36" s="162"/>
      <c r="I36" s="162"/>
      <c r="J36" s="153"/>
      <c r="K36" s="153"/>
      <c r="L36" s="174"/>
      <c r="M36" s="381"/>
      <c r="N36" s="153"/>
      <c r="O36" s="153"/>
      <c r="P36" s="153"/>
    </row>
    <row r="37" spans="1:16" ht="12.75">
      <c r="A37" s="334"/>
      <c r="B37" s="335"/>
      <c r="C37" s="37"/>
      <c r="D37" s="143" t="s">
        <v>97</v>
      </c>
      <c r="E37" s="172"/>
      <c r="F37" s="172" t="s">
        <v>98</v>
      </c>
      <c r="G37" s="172"/>
      <c r="H37" s="162"/>
      <c r="I37" s="162"/>
      <c r="J37" s="153"/>
      <c r="K37" s="153"/>
      <c r="L37" s="174"/>
      <c r="M37" s="381"/>
      <c r="N37" s="153"/>
      <c r="O37" s="153"/>
      <c r="P37" s="153"/>
    </row>
    <row r="38" spans="1:16" ht="12.75">
      <c r="A38" s="334"/>
      <c r="B38" s="335"/>
      <c r="C38" s="37"/>
      <c r="D38" s="143" t="s">
        <v>99</v>
      </c>
      <c r="E38" s="172"/>
      <c r="F38" s="172" t="s">
        <v>100</v>
      </c>
      <c r="G38" s="172"/>
      <c r="H38" s="162"/>
      <c r="I38" s="162"/>
      <c r="J38" s="153"/>
      <c r="K38" s="153"/>
      <c r="L38" s="174"/>
      <c r="M38" s="381"/>
      <c r="N38" s="153"/>
      <c r="O38" s="153"/>
      <c r="P38" s="153"/>
    </row>
    <row r="39" spans="1:16" ht="12.75">
      <c r="A39" s="334"/>
      <c r="B39" s="335"/>
      <c r="C39" s="309" t="s">
        <v>101</v>
      </c>
      <c r="E39" s="172">
        <v>1703</v>
      </c>
      <c r="F39" s="155"/>
      <c r="G39" s="155"/>
      <c r="H39" s="162"/>
      <c r="I39" s="162"/>
      <c r="J39" s="153"/>
      <c r="K39" s="153"/>
      <c r="L39" s="174" t="s">
        <v>102</v>
      </c>
      <c r="M39" s="381" t="s">
        <v>103</v>
      </c>
      <c r="N39" s="153"/>
      <c r="O39" s="153"/>
      <c r="P39" s="153"/>
    </row>
    <row r="40" spans="1:16" ht="12.75">
      <c r="A40" s="334"/>
      <c r="B40" s="335"/>
      <c r="C40" s="37"/>
      <c r="D40" s="143" t="s">
        <v>104</v>
      </c>
      <c r="E40" s="172"/>
      <c r="F40" s="172" t="s">
        <v>105</v>
      </c>
      <c r="G40" s="172"/>
      <c r="H40" s="162"/>
      <c r="I40" s="162"/>
      <c r="J40" s="153"/>
      <c r="K40" s="153"/>
      <c r="L40" s="174"/>
      <c r="M40" s="381"/>
      <c r="N40" s="153"/>
      <c r="O40" s="153"/>
      <c r="P40" s="153"/>
    </row>
    <row r="41" spans="1:16" ht="12.75">
      <c r="A41" s="334"/>
      <c r="B41" s="335"/>
      <c r="C41" s="37"/>
      <c r="D41" s="143" t="s">
        <v>106</v>
      </c>
      <c r="E41" s="172"/>
      <c r="F41" s="172" t="s">
        <v>107</v>
      </c>
      <c r="G41" s="172"/>
      <c r="H41" s="162"/>
      <c r="I41" s="162"/>
      <c r="J41" s="153"/>
      <c r="K41" s="153"/>
      <c r="L41" s="174"/>
      <c r="M41" s="381"/>
      <c r="N41" s="153"/>
      <c r="O41" s="153"/>
      <c r="P41" s="153"/>
    </row>
    <row r="42" spans="1:16" ht="12.75">
      <c r="A42" s="334"/>
      <c r="B42" s="335"/>
      <c r="C42" s="37"/>
      <c r="D42" s="143" t="s">
        <v>108</v>
      </c>
      <c r="E42" s="172"/>
      <c r="F42" s="172" t="s">
        <v>109</v>
      </c>
      <c r="G42" s="172"/>
      <c r="H42" s="162"/>
      <c r="I42" s="162"/>
      <c r="J42" s="153"/>
      <c r="K42" s="153"/>
      <c r="L42" s="174" t="s">
        <v>110</v>
      </c>
      <c r="M42" s="381" t="s">
        <v>111</v>
      </c>
      <c r="N42" s="153"/>
      <c r="O42" s="153"/>
      <c r="P42" s="153"/>
    </row>
    <row r="43" spans="1:16" ht="12.75">
      <c r="A43" s="334"/>
      <c r="B43" s="335"/>
      <c r="C43" s="37"/>
      <c r="D43" s="143" t="s">
        <v>112</v>
      </c>
      <c r="E43" s="172"/>
      <c r="F43" s="172" t="s">
        <v>113</v>
      </c>
      <c r="G43" s="172"/>
      <c r="H43" s="162"/>
      <c r="I43" s="162"/>
      <c r="J43" s="153"/>
      <c r="K43" s="153"/>
      <c r="L43" s="174"/>
      <c r="M43" s="381"/>
      <c r="N43" s="153"/>
      <c r="O43" s="153"/>
      <c r="P43" s="153"/>
    </row>
    <row r="44" spans="1:16" ht="12.75">
      <c r="A44" s="334"/>
      <c r="B44" s="335"/>
      <c r="C44" s="37"/>
      <c r="D44" s="143" t="s">
        <v>114</v>
      </c>
      <c r="E44" s="172"/>
      <c r="F44" s="172" t="s">
        <v>115</v>
      </c>
      <c r="G44" s="172"/>
      <c r="H44" s="162"/>
      <c r="I44" s="162"/>
      <c r="J44" s="153"/>
      <c r="K44" s="153"/>
      <c r="L44" s="174"/>
      <c r="M44" s="381"/>
      <c r="N44" s="153"/>
      <c r="O44" s="153"/>
      <c r="P44" s="153"/>
    </row>
    <row r="45" spans="1:16" ht="12.75">
      <c r="A45" s="334"/>
      <c r="B45" s="335"/>
      <c r="C45" s="37"/>
      <c r="D45" s="143" t="s">
        <v>116</v>
      </c>
      <c r="E45" s="172"/>
      <c r="F45" s="172" t="s">
        <v>117</v>
      </c>
      <c r="G45" s="172"/>
      <c r="H45" s="162"/>
      <c r="I45" s="162"/>
      <c r="J45" s="153"/>
      <c r="K45" s="153"/>
      <c r="L45" s="174"/>
      <c r="M45" s="381"/>
      <c r="N45" s="153"/>
      <c r="O45" s="153"/>
      <c r="P45" s="153"/>
    </row>
    <row r="46" spans="1:16" ht="12.75">
      <c r="A46" s="334"/>
      <c r="B46" s="335"/>
      <c r="C46" s="37"/>
      <c r="D46" s="143" t="s">
        <v>118</v>
      </c>
      <c r="E46" s="172"/>
      <c r="F46" s="172" t="s">
        <v>119</v>
      </c>
      <c r="G46" s="172"/>
      <c r="H46" s="162"/>
      <c r="I46" s="162"/>
      <c r="J46" s="153"/>
      <c r="K46" s="153"/>
      <c r="L46" s="174"/>
      <c r="M46" s="381"/>
      <c r="N46" s="153"/>
      <c r="O46" s="153"/>
      <c r="P46" s="153"/>
    </row>
    <row r="47" spans="1:16" ht="12.75">
      <c r="A47" s="334"/>
      <c r="B47" s="335"/>
      <c r="C47" s="309" t="s">
        <v>120</v>
      </c>
      <c r="E47" s="172">
        <v>1704</v>
      </c>
      <c r="F47" s="172" t="s">
        <v>121</v>
      </c>
      <c r="G47" s="155"/>
      <c r="H47" s="162"/>
      <c r="I47" s="162"/>
      <c r="J47" s="153"/>
      <c r="K47" s="153"/>
      <c r="L47" s="174"/>
      <c r="M47" s="381"/>
      <c r="N47" s="153"/>
      <c r="O47" s="153"/>
      <c r="P47" s="153"/>
    </row>
    <row r="48" spans="1:16" ht="12.75">
      <c r="A48" s="334"/>
      <c r="B48" s="335"/>
      <c r="C48" s="320" t="s">
        <v>122</v>
      </c>
      <c r="E48" s="172"/>
      <c r="F48" s="172" t="s">
        <v>123</v>
      </c>
      <c r="G48" s="155"/>
      <c r="H48" s="162"/>
      <c r="I48" s="162"/>
      <c r="J48" s="153"/>
      <c r="K48" s="153"/>
      <c r="L48" s="174"/>
      <c r="M48" s="381"/>
      <c r="N48" s="153"/>
      <c r="O48" s="153"/>
      <c r="P48" s="153"/>
    </row>
    <row r="49" spans="1:16" ht="12.75">
      <c r="A49" s="334"/>
      <c r="B49" s="335"/>
      <c r="C49" s="320" t="s">
        <v>124</v>
      </c>
      <c r="E49" s="172"/>
      <c r="F49" s="172" t="s">
        <v>125</v>
      </c>
      <c r="G49" s="155"/>
      <c r="H49" s="162"/>
      <c r="I49" s="162"/>
      <c r="J49" s="153"/>
      <c r="K49" s="153"/>
      <c r="L49" s="174"/>
      <c r="M49" s="381"/>
      <c r="N49" s="153"/>
      <c r="O49" s="153"/>
      <c r="P49" s="153"/>
    </row>
    <row r="50" spans="1:16" ht="12.75">
      <c r="A50" s="334"/>
      <c r="B50" s="335"/>
      <c r="C50" s="309" t="s">
        <v>126</v>
      </c>
      <c r="E50" s="172">
        <v>1706</v>
      </c>
      <c r="F50" s="155"/>
      <c r="G50" s="155"/>
      <c r="H50" s="162"/>
      <c r="I50" s="162"/>
      <c r="J50" s="153"/>
      <c r="K50" s="153"/>
      <c r="L50" s="174" t="s">
        <v>127</v>
      </c>
      <c r="M50" s="381" t="s">
        <v>128</v>
      </c>
      <c r="N50" s="153"/>
      <c r="O50" s="153"/>
      <c r="P50" s="153"/>
    </row>
    <row r="51" spans="1:16" ht="12.75">
      <c r="A51" s="334"/>
      <c r="B51" s="335"/>
      <c r="C51" s="320" t="s">
        <v>129</v>
      </c>
      <c r="E51" s="172"/>
      <c r="F51" s="172" t="s">
        <v>130</v>
      </c>
      <c r="G51" s="155"/>
      <c r="H51" s="162"/>
      <c r="I51" s="162"/>
      <c r="J51" s="153"/>
      <c r="K51" s="153"/>
      <c r="L51" s="174"/>
      <c r="M51" s="381"/>
      <c r="N51" s="153"/>
      <c r="O51" s="153"/>
      <c r="P51" s="153"/>
    </row>
    <row r="52" spans="1:16" ht="12.75">
      <c r="A52" s="334"/>
      <c r="B52" s="335"/>
      <c r="C52" s="309" t="s">
        <v>131</v>
      </c>
      <c r="E52" s="172">
        <v>1707</v>
      </c>
      <c r="F52" s="172" t="s">
        <v>132</v>
      </c>
      <c r="G52" s="155"/>
      <c r="H52" s="162"/>
      <c r="I52" s="162"/>
      <c r="J52" s="153"/>
      <c r="K52" s="153"/>
      <c r="L52" s="174"/>
      <c r="M52" s="381"/>
      <c r="N52" s="153"/>
      <c r="O52" s="153"/>
      <c r="P52" s="153"/>
    </row>
    <row r="53" spans="1:16" ht="12.75">
      <c r="A53" s="334"/>
      <c r="B53" s="335"/>
      <c r="C53" s="309" t="s">
        <v>133</v>
      </c>
      <c r="E53" s="172">
        <v>1708</v>
      </c>
      <c r="F53" s="172" t="s">
        <v>134</v>
      </c>
      <c r="G53" s="155"/>
      <c r="H53" s="162"/>
      <c r="I53" s="162"/>
      <c r="J53" s="153"/>
      <c r="K53" s="153"/>
      <c r="L53" s="174" t="s">
        <v>135</v>
      </c>
      <c r="M53" s="381" t="s">
        <v>136</v>
      </c>
      <c r="N53" s="153"/>
      <c r="O53" s="153"/>
      <c r="P53" s="153"/>
    </row>
    <row r="54" spans="1:16" ht="12.75">
      <c r="A54" s="334"/>
      <c r="B54" s="335"/>
      <c r="C54" s="320" t="s">
        <v>137</v>
      </c>
      <c r="E54" s="172"/>
      <c r="F54" s="172" t="s">
        <v>138</v>
      </c>
      <c r="G54" s="155"/>
      <c r="H54" s="162"/>
      <c r="I54" s="162"/>
      <c r="J54" s="153"/>
      <c r="K54" s="153"/>
      <c r="L54" s="174" t="s">
        <v>139</v>
      </c>
      <c r="M54" s="381" t="s">
        <v>137</v>
      </c>
      <c r="N54" s="153"/>
      <c r="O54" s="153"/>
      <c r="P54" s="153"/>
    </row>
    <row r="55" spans="1:16" ht="12.75">
      <c r="A55" s="334"/>
      <c r="B55" s="335"/>
      <c r="C55" s="309" t="s">
        <v>140</v>
      </c>
      <c r="E55" s="172">
        <v>1709</v>
      </c>
      <c r="F55" s="172" t="s">
        <v>141</v>
      </c>
      <c r="G55" s="155"/>
      <c r="H55" s="162"/>
      <c r="I55" s="162"/>
      <c r="J55" s="153"/>
      <c r="K55" s="153"/>
      <c r="L55" s="174"/>
      <c r="M55" s="381"/>
      <c r="N55" s="153"/>
      <c r="O55" s="153"/>
      <c r="P55" s="153"/>
    </row>
    <row r="56" spans="1:16" ht="12.75">
      <c r="A56" s="334"/>
      <c r="B56" s="335"/>
      <c r="C56" s="320" t="s">
        <v>142</v>
      </c>
      <c r="E56" s="172"/>
      <c r="F56" s="172" t="s">
        <v>143</v>
      </c>
      <c r="G56" s="155"/>
      <c r="H56" s="162"/>
      <c r="I56" s="162"/>
      <c r="J56" s="153"/>
      <c r="K56" s="153"/>
      <c r="L56" s="174"/>
      <c r="M56" s="381"/>
      <c r="N56" s="153"/>
      <c r="O56" s="153"/>
      <c r="P56" s="153"/>
    </row>
    <row r="57" spans="1:16" ht="12.75">
      <c r="A57" s="334"/>
      <c r="B57" s="335"/>
      <c r="C57" s="309" t="s">
        <v>144</v>
      </c>
      <c r="E57" s="172">
        <v>1710</v>
      </c>
      <c r="F57" s="155"/>
      <c r="G57" s="155"/>
      <c r="H57" s="162"/>
      <c r="I57" s="162"/>
      <c r="J57" s="153"/>
      <c r="K57" s="153"/>
      <c r="L57" s="174" t="s">
        <v>145</v>
      </c>
      <c r="M57" s="381" t="s">
        <v>146</v>
      </c>
      <c r="N57" s="153"/>
      <c r="O57" s="153"/>
      <c r="P57" s="153"/>
    </row>
    <row r="58" spans="1:16" ht="12.75">
      <c r="A58" s="334"/>
      <c r="B58" s="335"/>
      <c r="C58" s="321"/>
      <c r="D58" s="143" t="s">
        <v>147</v>
      </c>
      <c r="E58" s="172"/>
      <c r="F58" s="155" t="s">
        <v>148</v>
      </c>
      <c r="G58" s="155"/>
      <c r="H58" s="162"/>
      <c r="I58" s="162"/>
      <c r="J58" s="153"/>
      <c r="K58" s="153"/>
      <c r="L58" s="174"/>
      <c r="M58" s="381"/>
      <c r="N58" s="153"/>
      <c r="O58" s="153"/>
      <c r="P58" s="153"/>
    </row>
    <row r="59" spans="1:16" ht="12.75">
      <c r="A59" s="334"/>
      <c r="B59" s="335"/>
      <c r="C59" s="321"/>
      <c r="D59" s="143" t="s">
        <v>149</v>
      </c>
      <c r="E59" s="172"/>
      <c r="F59" s="155" t="s">
        <v>150</v>
      </c>
      <c r="G59" s="155"/>
      <c r="H59" s="162"/>
      <c r="I59" s="162"/>
      <c r="J59" s="153"/>
      <c r="K59" s="153"/>
      <c r="L59" s="174"/>
      <c r="M59" s="381"/>
      <c r="N59" s="153"/>
      <c r="O59" s="153"/>
      <c r="P59" s="153"/>
    </row>
    <row r="60" spans="1:16" ht="12.75">
      <c r="A60" s="334"/>
      <c r="B60" s="335"/>
      <c r="C60" s="321"/>
      <c r="D60" s="143" t="s">
        <v>151</v>
      </c>
      <c r="E60" s="172"/>
      <c r="F60" s="155" t="s">
        <v>152</v>
      </c>
      <c r="G60" s="155"/>
      <c r="H60" s="162"/>
      <c r="I60" s="162"/>
      <c r="J60" s="153"/>
      <c r="K60" s="153"/>
      <c r="L60" s="174"/>
      <c r="M60" s="381"/>
      <c r="N60" s="153"/>
      <c r="O60" s="153"/>
      <c r="P60" s="153"/>
    </row>
    <row r="61" spans="1:16" ht="12.75">
      <c r="A61" s="334"/>
      <c r="B61" s="335"/>
      <c r="C61" s="321"/>
      <c r="D61" s="143" t="s">
        <v>153</v>
      </c>
      <c r="E61" s="172"/>
      <c r="F61" s="155" t="s">
        <v>154</v>
      </c>
      <c r="G61" s="155"/>
      <c r="H61" s="162"/>
      <c r="I61" s="162"/>
      <c r="J61" s="153"/>
      <c r="K61" s="153"/>
      <c r="L61" s="174" t="s">
        <v>155</v>
      </c>
      <c r="M61" s="381" t="s">
        <v>156</v>
      </c>
      <c r="N61" s="153"/>
      <c r="O61" s="153"/>
      <c r="P61" s="153"/>
    </row>
    <row r="62" spans="1:16" ht="12.75">
      <c r="A62" s="334"/>
      <c r="B62" s="335"/>
      <c r="C62" s="320" t="s">
        <v>157</v>
      </c>
      <c r="E62" s="172"/>
      <c r="F62" s="155" t="s">
        <v>158</v>
      </c>
      <c r="G62" s="155"/>
      <c r="H62" s="162"/>
      <c r="I62" s="162"/>
      <c r="J62" s="153"/>
      <c r="K62" s="153"/>
      <c r="L62" s="174" t="s">
        <v>159</v>
      </c>
      <c r="M62" s="381" t="s">
        <v>160</v>
      </c>
      <c r="N62" s="153"/>
      <c r="O62" s="153"/>
      <c r="P62" s="153"/>
    </row>
    <row r="63" spans="1:16" ht="12.75">
      <c r="A63" s="334"/>
      <c r="B63" s="335"/>
      <c r="C63" s="309" t="s">
        <v>161</v>
      </c>
      <c r="E63" s="172">
        <v>1711</v>
      </c>
      <c r="F63" s="174" t="s">
        <v>162</v>
      </c>
      <c r="G63" s="155"/>
      <c r="H63" s="162"/>
      <c r="I63" s="162"/>
      <c r="J63" s="153"/>
      <c r="K63" s="153"/>
      <c r="L63" s="174"/>
      <c r="M63" s="381"/>
      <c r="N63" s="153"/>
      <c r="O63" s="153"/>
      <c r="P63" s="153"/>
    </row>
    <row r="64" spans="1:16" ht="12.75">
      <c r="A64" s="334"/>
      <c r="B64" s="335"/>
      <c r="C64" s="50" t="s">
        <v>163</v>
      </c>
      <c r="E64" s="172"/>
      <c r="F64" s="171" t="s">
        <v>164</v>
      </c>
      <c r="G64" s="155"/>
      <c r="H64" s="162"/>
      <c r="I64" s="162"/>
      <c r="J64" s="153"/>
      <c r="K64" s="153"/>
      <c r="L64" s="174"/>
      <c r="M64" s="381"/>
      <c r="N64" s="153"/>
      <c r="O64" s="153"/>
      <c r="P64" s="153"/>
    </row>
    <row r="65" spans="1:16" ht="12.75">
      <c r="A65" s="334"/>
      <c r="B65" s="335"/>
      <c r="C65" s="322" t="s">
        <v>165</v>
      </c>
      <c r="E65" s="172"/>
      <c r="F65" s="174" t="s">
        <v>166</v>
      </c>
      <c r="G65" s="155"/>
      <c r="H65" s="162"/>
      <c r="I65" s="162"/>
      <c r="J65" s="153"/>
      <c r="K65" s="153"/>
      <c r="L65" s="174"/>
      <c r="M65" s="381"/>
      <c r="N65" s="153"/>
      <c r="O65" s="153"/>
      <c r="P65" s="153"/>
    </row>
    <row r="66" spans="1:16" ht="12.75">
      <c r="A66" s="334"/>
      <c r="B66" s="335"/>
      <c r="C66" s="309" t="s">
        <v>167</v>
      </c>
      <c r="E66" s="172">
        <v>1712</v>
      </c>
      <c r="F66" s="155"/>
      <c r="G66" s="155"/>
      <c r="H66" s="162"/>
      <c r="I66" s="162"/>
      <c r="J66" s="153"/>
      <c r="K66" s="153"/>
      <c r="L66" s="174"/>
      <c r="M66" s="381"/>
      <c r="N66" s="153"/>
      <c r="O66" s="153"/>
      <c r="P66" s="153"/>
    </row>
    <row r="67" spans="1:16" ht="12.75">
      <c r="A67" s="334"/>
      <c r="B67" s="335"/>
      <c r="C67" s="321"/>
      <c r="D67" s="191" t="s">
        <v>168</v>
      </c>
      <c r="E67" s="172"/>
      <c r="F67" s="155" t="s">
        <v>169</v>
      </c>
      <c r="G67" s="155"/>
      <c r="H67" s="162"/>
      <c r="I67" s="162"/>
      <c r="J67" s="153"/>
      <c r="K67" s="153"/>
      <c r="L67" s="174"/>
      <c r="M67" s="381"/>
      <c r="N67" s="153"/>
      <c r="O67" s="153"/>
      <c r="P67" s="153"/>
    </row>
    <row r="68" spans="1:16" ht="12.75">
      <c r="A68" s="334"/>
      <c r="B68" s="335"/>
      <c r="C68" s="323"/>
      <c r="D68" s="193" t="s">
        <v>170</v>
      </c>
      <c r="E68" s="87"/>
      <c r="F68" s="155"/>
      <c r="G68" s="157"/>
      <c r="H68" s="162"/>
      <c r="I68" s="162"/>
      <c r="J68" s="202" t="s">
        <v>122</v>
      </c>
      <c r="K68" s="153"/>
      <c r="L68" s="174"/>
      <c r="M68" s="381"/>
      <c r="N68" s="153"/>
      <c r="O68" s="153"/>
      <c r="P68" s="153"/>
    </row>
    <row r="69" spans="1:16" ht="12.75">
      <c r="A69" s="334"/>
      <c r="B69" s="335"/>
      <c r="C69" s="323"/>
      <c r="D69" s="193" t="s">
        <v>171</v>
      </c>
      <c r="E69" s="87"/>
      <c r="F69" s="155"/>
      <c r="G69" s="157"/>
      <c r="H69" s="162"/>
      <c r="I69" s="162"/>
      <c r="J69" s="202" t="s">
        <v>172</v>
      </c>
      <c r="K69" s="153"/>
      <c r="L69" s="174"/>
      <c r="M69" s="381"/>
      <c r="N69" s="153"/>
      <c r="O69" s="153"/>
      <c r="P69" s="153"/>
    </row>
    <row r="70" spans="1:16" ht="12.75">
      <c r="A70" s="334"/>
      <c r="B70" s="335"/>
      <c r="C70" s="323"/>
      <c r="D70" s="193" t="s">
        <v>173</v>
      </c>
      <c r="E70" s="87"/>
      <c r="F70" s="155"/>
      <c r="G70" s="157"/>
      <c r="H70" s="162"/>
      <c r="I70" s="162"/>
      <c r="J70" s="202" t="s">
        <v>174</v>
      </c>
      <c r="K70" s="153"/>
      <c r="L70" s="174"/>
      <c r="M70" s="381"/>
      <c r="N70" s="153"/>
      <c r="O70" s="153"/>
      <c r="P70" s="153"/>
    </row>
    <row r="71" spans="1:16" ht="12.75">
      <c r="A71" s="334"/>
      <c r="B71" s="335"/>
      <c r="C71" s="323"/>
      <c r="D71" s="193" t="s">
        <v>175</v>
      </c>
      <c r="E71" s="87"/>
      <c r="F71" s="155"/>
      <c r="G71" s="157"/>
      <c r="H71" s="162"/>
      <c r="I71" s="162"/>
      <c r="J71" s="202" t="s">
        <v>176</v>
      </c>
      <c r="K71" s="153"/>
      <c r="L71" s="174"/>
      <c r="M71" s="381"/>
      <c r="N71" s="153"/>
      <c r="O71" s="153"/>
      <c r="P71" s="153"/>
    </row>
    <row r="72" spans="1:16" ht="12.75">
      <c r="A72" s="334"/>
      <c r="B72" s="335"/>
      <c r="C72" s="323"/>
      <c r="D72" s="193" t="s">
        <v>177</v>
      </c>
      <c r="E72" s="87"/>
      <c r="F72" s="155"/>
      <c r="G72" s="157"/>
      <c r="H72" s="162"/>
      <c r="I72" s="162"/>
      <c r="J72" s="202" t="s">
        <v>178</v>
      </c>
      <c r="K72" s="153"/>
      <c r="L72" s="174"/>
      <c r="M72" s="381"/>
      <c r="N72" s="153"/>
      <c r="O72" s="153"/>
      <c r="P72" s="153"/>
    </row>
    <row r="73" spans="1:16" ht="12.75">
      <c r="A73" s="334"/>
      <c r="B73" s="335"/>
      <c r="C73" s="323"/>
      <c r="D73" s="193" t="s">
        <v>179</v>
      </c>
      <c r="E73" s="87"/>
      <c r="F73" s="155"/>
      <c r="G73" s="157"/>
      <c r="H73" s="162"/>
      <c r="I73" s="162"/>
      <c r="J73" s="202" t="s">
        <v>180</v>
      </c>
      <c r="K73" s="153"/>
      <c r="L73" s="174"/>
      <c r="M73" s="381"/>
      <c r="N73" s="153"/>
      <c r="O73" s="153"/>
      <c r="P73" s="153"/>
    </row>
    <row r="74" spans="1:16" ht="12.75">
      <c r="A74" s="334"/>
      <c r="B74" s="335"/>
      <c r="C74" s="323"/>
      <c r="D74" s="193" t="s">
        <v>181</v>
      </c>
      <c r="E74" s="87"/>
      <c r="F74" s="155"/>
      <c r="G74" s="157"/>
      <c r="H74" s="162"/>
      <c r="I74" s="162"/>
      <c r="J74" s="202" t="s">
        <v>182</v>
      </c>
      <c r="K74" s="153"/>
      <c r="L74" s="174"/>
      <c r="M74" s="381"/>
      <c r="N74" s="153"/>
      <c r="O74" s="153"/>
      <c r="P74" s="153"/>
    </row>
    <row r="75" spans="1:16" ht="12.75">
      <c r="A75" s="334"/>
      <c r="B75" s="335"/>
      <c r="C75" s="323"/>
      <c r="D75" s="193" t="s">
        <v>183</v>
      </c>
      <c r="E75" s="87"/>
      <c r="F75" s="155"/>
      <c r="G75" s="157"/>
      <c r="H75" s="162"/>
      <c r="I75" s="162"/>
      <c r="J75" s="202" t="s">
        <v>184</v>
      </c>
      <c r="K75" s="153"/>
      <c r="L75" s="174"/>
      <c r="M75" s="381"/>
      <c r="N75" s="153"/>
      <c r="O75" s="153"/>
      <c r="P75" s="153"/>
    </row>
    <row r="76" spans="1:16" ht="12.75">
      <c r="A76" s="334"/>
      <c r="B76" s="335"/>
      <c r="C76" s="323"/>
      <c r="D76" s="193" t="s">
        <v>185</v>
      </c>
      <c r="E76" s="87"/>
      <c r="F76" s="155"/>
      <c r="G76" s="157"/>
      <c r="H76" s="162"/>
      <c r="I76" s="162"/>
      <c r="J76" s="202" t="s">
        <v>186</v>
      </c>
      <c r="K76" s="153"/>
      <c r="L76" s="174"/>
      <c r="M76" s="381"/>
      <c r="N76" s="153"/>
      <c r="O76" s="153"/>
      <c r="P76" s="153"/>
    </row>
    <row r="77" spans="1:16" ht="12.75">
      <c r="A77" s="334"/>
      <c r="B77" s="335"/>
      <c r="C77" s="323"/>
      <c r="D77" s="193" t="s">
        <v>187</v>
      </c>
      <c r="E77" s="87"/>
      <c r="F77" s="155"/>
      <c r="G77" s="157"/>
      <c r="H77" s="162"/>
      <c r="I77" s="162"/>
      <c r="J77" s="202" t="s">
        <v>188</v>
      </c>
      <c r="K77" s="153"/>
      <c r="L77" s="174"/>
      <c r="M77" s="381"/>
      <c r="N77" s="153"/>
      <c r="O77" s="153"/>
      <c r="P77" s="153"/>
    </row>
    <row r="78" spans="1:16" ht="12.75">
      <c r="A78" s="334"/>
      <c r="B78" s="335"/>
      <c r="C78" s="323"/>
      <c r="D78" s="193" t="s">
        <v>189</v>
      </c>
      <c r="E78" s="87"/>
      <c r="F78" s="155"/>
      <c r="G78" s="157"/>
      <c r="H78" s="162"/>
      <c r="I78" s="162"/>
      <c r="J78" s="202" t="s">
        <v>190</v>
      </c>
      <c r="K78" s="153"/>
      <c r="L78" s="174"/>
      <c r="M78" s="381"/>
      <c r="N78" s="153"/>
      <c r="O78" s="153"/>
      <c r="P78" s="153"/>
    </row>
    <row r="79" spans="1:16" ht="12.75">
      <c r="A79" s="334"/>
      <c r="B79" s="335"/>
      <c r="C79" s="323"/>
      <c r="D79" s="193" t="s">
        <v>191</v>
      </c>
      <c r="E79" s="87"/>
      <c r="F79" s="155"/>
      <c r="G79" s="157"/>
      <c r="H79" s="162"/>
      <c r="I79" s="162"/>
      <c r="J79" s="202" t="s">
        <v>192</v>
      </c>
      <c r="K79" s="153"/>
      <c r="L79" s="174"/>
      <c r="M79" s="381"/>
      <c r="N79" s="153"/>
      <c r="O79" s="153"/>
      <c r="P79" s="153"/>
    </row>
    <row r="80" spans="1:16" ht="12.75">
      <c r="A80" s="334"/>
      <c r="B80" s="335"/>
      <c r="C80" s="323"/>
      <c r="D80" s="193" t="s">
        <v>193</v>
      </c>
      <c r="E80" s="87"/>
      <c r="F80" s="155"/>
      <c r="G80" s="157"/>
      <c r="H80" s="162"/>
      <c r="I80" s="162"/>
      <c r="J80" s="202" t="s">
        <v>194</v>
      </c>
      <c r="K80" s="153"/>
      <c r="L80" s="174"/>
      <c r="M80" s="381"/>
      <c r="N80" s="153"/>
      <c r="O80" s="153"/>
      <c r="P80" s="153"/>
    </row>
    <row r="81" spans="1:16" ht="12.75">
      <c r="A81" s="334"/>
      <c r="B81" s="335"/>
      <c r="C81" s="323"/>
      <c r="D81" s="193" t="s">
        <v>195</v>
      </c>
      <c r="E81" s="87"/>
      <c r="F81" s="155"/>
      <c r="G81" s="157"/>
      <c r="H81" s="162"/>
      <c r="I81" s="162"/>
      <c r="J81" s="202" t="s">
        <v>196</v>
      </c>
      <c r="K81" s="153"/>
      <c r="L81" s="174"/>
      <c r="M81" s="381"/>
      <c r="N81" s="153"/>
      <c r="O81" s="153"/>
      <c r="P81" s="153"/>
    </row>
    <row r="82" spans="1:16" ht="12.75">
      <c r="A82" s="334"/>
      <c r="B82" s="335"/>
      <c r="C82" s="323"/>
      <c r="D82" s="193" t="s">
        <v>197</v>
      </c>
      <c r="E82" s="87"/>
      <c r="F82" s="155"/>
      <c r="G82" s="157"/>
      <c r="H82" s="162"/>
      <c r="I82" s="162"/>
      <c r="J82" s="202" t="s">
        <v>198</v>
      </c>
      <c r="K82" s="153"/>
      <c r="L82" s="174"/>
      <c r="M82" s="381"/>
      <c r="N82" s="153"/>
      <c r="O82" s="153"/>
      <c r="P82" s="153"/>
    </row>
    <row r="83" spans="1:16" ht="12.75">
      <c r="A83" s="334"/>
      <c r="B83" s="335"/>
      <c r="C83" s="323"/>
      <c r="D83" s="193" t="s">
        <v>199</v>
      </c>
      <c r="E83" s="87"/>
      <c r="F83" s="155"/>
      <c r="G83" s="157"/>
      <c r="H83" s="162"/>
      <c r="I83" s="162"/>
      <c r="J83" s="202" t="s">
        <v>200</v>
      </c>
      <c r="K83" s="153"/>
      <c r="L83" s="174"/>
      <c r="M83" s="381"/>
      <c r="N83" s="153"/>
      <c r="O83" s="153"/>
      <c r="P83" s="153"/>
    </row>
    <row r="84" spans="1:16" ht="12.75">
      <c r="A84" s="334"/>
      <c r="B84" s="335"/>
      <c r="C84" s="323"/>
      <c r="D84" s="193" t="s">
        <v>201</v>
      </c>
      <c r="E84" s="87"/>
      <c r="F84" s="155"/>
      <c r="G84" s="157"/>
      <c r="H84" s="162"/>
      <c r="I84" s="162"/>
      <c r="J84" s="202" t="s">
        <v>202</v>
      </c>
      <c r="K84" s="153"/>
      <c r="L84" s="174"/>
      <c r="M84" s="381"/>
      <c r="N84" s="153"/>
      <c r="O84" s="153"/>
      <c r="P84" s="153"/>
    </row>
    <row r="85" spans="1:16" ht="12.75">
      <c r="A85" s="334"/>
      <c r="B85" s="335"/>
      <c r="C85" s="323"/>
      <c r="D85" s="193" t="s">
        <v>203</v>
      </c>
      <c r="E85" s="87"/>
      <c r="F85" s="155"/>
      <c r="G85" s="157"/>
      <c r="H85" s="162"/>
      <c r="I85" s="162"/>
      <c r="J85" s="202" t="s">
        <v>204</v>
      </c>
      <c r="K85" s="153"/>
      <c r="L85" s="174"/>
      <c r="M85" s="381"/>
      <c r="N85" s="153"/>
      <c r="O85" s="153"/>
      <c r="P85" s="153"/>
    </row>
    <row r="86" spans="1:16" ht="12.75">
      <c r="A86" s="334"/>
      <c r="B86" s="335"/>
      <c r="C86" s="323"/>
      <c r="D86" s="193" t="s">
        <v>205</v>
      </c>
      <c r="E86" s="87"/>
      <c r="F86" s="155"/>
      <c r="G86" s="157"/>
      <c r="H86" s="162"/>
      <c r="I86" s="162"/>
      <c r="J86" s="202" t="s">
        <v>206</v>
      </c>
      <c r="K86" s="153"/>
      <c r="L86" s="174"/>
      <c r="M86" s="381"/>
      <c r="N86" s="153"/>
      <c r="O86" s="153"/>
      <c r="P86" s="153"/>
    </row>
    <row r="87" spans="1:16" ht="12.75">
      <c r="A87" s="334"/>
      <c r="B87" s="335"/>
      <c r="C87" s="323"/>
      <c r="D87" s="193" t="s">
        <v>207</v>
      </c>
      <c r="E87" s="87"/>
      <c r="F87" s="155"/>
      <c r="G87" s="157"/>
      <c r="H87" s="162"/>
      <c r="I87" s="162"/>
      <c r="J87" s="202" t="s">
        <v>208</v>
      </c>
      <c r="K87" s="153"/>
      <c r="L87" s="174"/>
      <c r="M87" s="381"/>
      <c r="N87" s="153"/>
      <c r="O87" s="153"/>
      <c r="P87" s="153"/>
    </row>
    <row r="88" spans="1:16" ht="12.75">
      <c r="A88" s="334"/>
      <c r="B88" s="335"/>
      <c r="C88" s="323"/>
      <c r="D88" s="193" t="s">
        <v>209</v>
      </c>
      <c r="E88" s="87"/>
      <c r="F88" s="155"/>
      <c r="G88" s="157"/>
      <c r="H88" s="162"/>
      <c r="I88" s="162"/>
      <c r="J88" s="202" t="s">
        <v>210</v>
      </c>
      <c r="K88" s="153"/>
      <c r="L88" s="174"/>
      <c r="M88" s="381"/>
      <c r="N88" s="153"/>
      <c r="O88" s="153"/>
      <c r="P88" s="153"/>
    </row>
    <row r="89" spans="1:16" ht="12.75">
      <c r="A89" s="334"/>
      <c r="B89" s="335" t="s">
        <v>211</v>
      </c>
      <c r="C89" s="309" t="s">
        <v>212</v>
      </c>
      <c r="E89" s="172">
        <v>1900</v>
      </c>
      <c r="F89" s="155"/>
      <c r="G89" s="155"/>
      <c r="H89" s="162"/>
      <c r="I89" s="162"/>
      <c r="J89" s="153"/>
      <c r="K89" s="153"/>
      <c r="L89" s="174" t="s">
        <v>213</v>
      </c>
      <c r="M89" s="381" t="s">
        <v>214</v>
      </c>
      <c r="N89" s="153"/>
      <c r="O89" s="153"/>
      <c r="P89" s="153"/>
    </row>
    <row r="90" spans="1:16" ht="12.75">
      <c r="A90" s="334"/>
      <c r="B90" s="335"/>
      <c r="C90" s="309" t="s">
        <v>215</v>
      </c>
      <c r="E90" s="172">
        <v>1901</v>
      </c>
      <c r="F90" s="155"/>
      <c r="G90" s="155"/>
      <c r="H90" s="162"/>
      <c r="I90" s="162"/>
      <c r="J90" s="153"/>
      <c r="K90" s="153"/>
      <c r="L90" s="174"/>
      <c r="M90" s="381"/>
      <c r="N90" s="153"/>
      <c r="O90" s="153"/>
      <c r="P90" s="153"/>
    </row>
    <row r="91" spans="1:16" ht="12.75">
      <c r="A91" s="334"/>
      <c r="B91" s="335"/>
      <c r="C91" s="309" t="s">
        <v>216</v>
      </c>
      <c r="E91" s="172">
        <v>1902</v>
      </c>
      <c r="F91" s="155"/>
      <c r="G91" s="155"/>
      <c r="H91" s="162"/>
      <c r="I91" s="162"/>
      <c r="J91" s="153"/>
      <c r="K91" s="153"/>
      <c r="L91" s="174" t="s">
        <v>217</v>
      </c>
      <c r="M91" s="381" t="s">
        <v>218</v>
      </c>
      <c r="N91" s="153"/>
      <c r="O91" s="153"/>
      <c r="P91" s="153"/>
    </row>
    <row r="92" spans="1:16" ht="12.75">
      <c r="A92" s="334"/>
      <c r="B92" s="335"/>
      <c r="C92" s="309" t="s">
        <v>219</v>
      </c>
      <c r="E92" s="172">
        <v>1910</v>
      </c>
      <c r="F92" s="155"/>
      <c r="G92" s="155"/>
      <c r="H92" s="162"/>
      <c r="I92" s="162"/>
      <c r="J92" s="153"/>
      <c r="K92" s="153"/>
      <c r="L92" s="174" t="s">
        <v>220</v>
      </c>
      <c r="M92" s="381" t="s">
        <v>219</v>
      </c>
      <c r="N92" s="153"/>
      <c r="O92" s="153"/>
      <c r="P92" s="153"/>
    </row>
    <row r="93" spans="1:16" ht="12.75">
      <c r="A93" s="334"/>
      <c r="B93" s="335"/>
      <c r="C93" s="309" t="s">
        <v>221</v>
      </c>
      <c r="E93" s="172">
        <v>1903</v>
      </c>
      <c r="F93" s="155"/>
      <c r="G93" s="155"/>
      <c r="H93" s="162"/>
      <c r="I93" s="162"/>
      <c r="J93" s="153"/>
      <c r="K93" s="153"/>
      <c r="L93" s="174"/>
      <c r="M93" s="381"/>
      <c r="N93" s="153"/>
      <c r="O93" s="153"/>
      <c r="P93" s="153"/>
    </row>
    <row r="94" spans="1:16" ht="12.75">
      <c r="A94" s="334"/>
      <c r="B94" s="335"/>
      <c r="C94" s="309" t="s">
        <v>222</v>
      </c>
      <c r="E94" s="172">
        <v>1904</v>
      </c>
      <c r="F94" s="155"/>
      <c r="G94" s="155"/>
      <c r="H94" s="162"/>
      <c r="I94" s="162"/>
      <c r="J94" s="153"/>
      <c r="K94" s="153"/>
      <c r="L94" s="174"/>
      <c r="M94" s="381"/>
      <c r="N94" s="153"/>
      <c r="O94" s="153"/>
      <c r="P94" s="153"/>
    </row>
    <row r="95" spans="1:16" ht="12.75">
      <c r="A95" s="334"/>
      <c r="B95" s="335"/>
      <c r="C95" s="309" t="s">
        <v>223</v>
      </c>
      <c r="E95" s="172">
        <v>1905</v>
      </c>
      <c r="F95" s="155"/>
      <c r="G95" s="155"/>
      <c r="H95" s="162"/>
      <c r="I95" s="162"/>
      <c r="J95" s="153"/>
      <c r="K95" s="153"/>
      <c r="L95" s="174"/>
      <c r="M95" s="381"/>
      <c r="N95" s="153"/>
      <c r="O95" s="153"/>
      <c r="P95" s="153"/>
    </row>
    <row r="96" spans="1:16" ht="12.75">
      <c r="A96" s="334"/>
      <c r="B96" s="335"/>
      <c r="C96" s="309" t="s">
        <v>224</v>
      </c>
      <c r="E96" s="172">
        <v>1906</v>
      </c>
      <c r="F96" s="155"/>
      <c r="G96" s="155"/>
      <c r="H96" s="162"/>
      <c r="I96" s="162"/>
      <c r="J96" s="153"/>
      <c r="K96" s="153"/>
      <c r="L96" s="174"/>
      <c r="M96" s="381"/>
      <c r="N96" s="153"/>
      <c r="O96" s="153"/>
      <c r="P96" s="153"/>
    </row>
    <row r="97" spans="1:16" ht="12.75">
      <c r="A97" s="334"/>
      <c r="B97" s="335"/>
      <c r="C97" s="309" t="s">
        <v>225</v>
      </c>
      <c r="E97" s="172">
        <v>1907</v>
      </c>
      <c r="F97" s="155"/>
      <c r="G97" s="155"/>
      <c r="H97" s="162"/>
      <c r="I97" s="162"/>
      <c r="J97" s="153"/>
      <c r="K97" s="153"/>
      <c r="L97" s="174" t="s">
        <v>226</v>
      </c>
      <c r="M97" s="381" t="s">
        <v>225</v>
      </c>
      <c r="N97" s="153"/>
      <c r="O97" s="153"/>
      <c r="P97" s="153"/>
    </row>
    <row r="98" spans="1:16" s="34" customFormat="1" ht="12.75">
      <c r="A98" s="334"/>
      <c r="B98" s="335"/>
      <c r="C98" s="309" t="s">
        <v>227</v>
      </c>
      <c r="D98" s="68"/>
      <c r="E98" s="172">
        <v>1908</v>
      </c>
      <c r="F98" s="155"/>
      <c r="G98" s="158"/>
      <c r="H98" s="163"/>
      <c r="I98" s="163"/>
      <c r="J98" s="154"/>
      <c r="K98" s="154"/>
      <c r="L98" s="331" t="s">
        <v>228</v>
      </c>
      <c r="M98" s="382" t="s">
        <v>229</v>
      </c>
      <c r="N98" s="154"/>
      <c r="O98" s="154"/>
      <c r="P98" s="154"/>
    </row>
    <row r="99" spans="1:16" ht="12.75">
      <c r="A99" s="334"/>
      <c r="B99" s="335"/>
      <c r="C99" s="309" t="s">
        <v>230</v>
      </c>
      <c r="E99" s="172">
        <v>1909</v>
      </c>
      <c r="F99" s="155"/>
      <c r="G99" s="155"/>
      <c r="H99" s="162"/>
      <c r="I99" s="162"/>
      <c r="J99" s="153"/>
      <c r="K99" s="153"/>
      <c r="L99" s="174" t="s">
        <v>231</v>
      </c>
      <c r="M99" s="381" t="s">
        <v>232</v>
      </c>
      <c r="N99" s="153"/>
      <c r="O99" s="153"/>
      <c r="P99" s="153"/>
    </row>
    <row r="100" spans="1:16" ht="12.75">
      <c r="A100" s="334"/>
      <c r="B100" s="335"/>
      <c r="C100" s="309" t="s">
        <v>233</v>
      </c>
      <c r="E100" s="172">
        <v>1911</v>
      </c>
      <c r="F100" s="155"/>
      <c r="G100" s="155"/>
      <c r="H100" s="162"/>
      <c r="I100" s="162"/>
      <c r="J100" s="153"/>
      <c r="K100" s="153"/>
      <c r="L100" s="174" t="s">
        <v>234</v>
      </c>
      <c r="M100" s="381" t="s">
        <v>233</v>
      </c>
      <c r="N100" s="153"/>
      <c r="O100" s="153"/>
      <c r="P100" s="153"/>
    </row>
    <row r="101" spans="1:16" ht="12.75">
      <c r="A101" s="334"/>
      <c r="B101" s="335"/>
      <c r="C101" s="309" t="s">
        <v>235</v>
      </c>
      <c r="E101" s="172">
        <v>1912</v>
      </c>
      <c r="F101" s="155"/>
      <c r="G101" s="155"/>
      <c r="H101" s="162"/>
      <c r="I101" s="162"/>
      <c r="J101" s="153"/>
      <c r="K101" s="153"/>
      <c r="L101" s="174"/>
      <c r="M101" s="381"/>
      <c r="N101" s="153"/>
      <c r="O101" s="153"/>
      <c r="P101" s="153"/>
    </row>
    <row r="102" spans="1:16" ht="12.75">
      <c r="A102" s="334"/>
      <c r="B102" s="335"/>
      <c r="C102" s="309" t="s">
        <v>236</v>
      </c>
      <c r="E102" s="172">
        <v>1913</v>
      </c>
      <c r="F102" s="155"/>
      <c r="G102" s="155"/>
      <c r="H102" s="162"/>
      <c r="I102" s="162"/>
      <c r="J102" s="153"/>
      <c r="K102" s="153"/>
      <c r="L102" s="174"/>
      <c r="M102" s="381"/>
      <c r="N102" s="153"/>
      <c r="O102" s="153"/>
      <c r="P102" s="153"/>
    </row>
    <row r="103" spans="1:16" ht="12.75">
      <c r="A103" s="334"/>
      <c r="B103" s="335"/>
      <c r="C103" s="394" t="s">
        <v>237</v>
      </c>
      <c r="E103" s="172"/>
      <c r="F103" s="155"/>
      <c r="G103" s="155"/>
      <c r="H103" s="162"/>
      <c r="I103" s="162"/>
      <c r="J103" s="153"/>
      <c r="K103" s="153"/>
      <c r="L103" s="174" t="s">
        <v>238</v>
      </c>
      <c r="M103" s="381" t="s">
        <v>237</v>
      </c>
      <c r="N103" s="153"/>
      <c r="O103" s="153"/>
      <c r="P103" s="153"/>
    </row>
    <row r="104" spans="1:16" ht="12.75">
      <c r="A104" s="334"/>
      <c r="B104" s="335"/>
      <c r="C104" s="394" t="s">
        <v>229</v>
      </c>
      <c r="E104" s="172"/>
      <c r="F104" s="155"/>
      <c r="G104" s="155"/>
      <c r="H104" s="162"/>
      <c r="I104" s="162"/>
      <c r="J104" s="153"/>
      <c r="K104" s="153"/>
      <c r="L104" s="174" t="s">
        <v>228</v>
      </c>
      <c r="M104" s="381" t="s">
        <v>229</v>
      </c>
      <c r="N104" s="153"/>
      <c r="O104" s="153"/>
      <c r="P104" s="153"/>
    </row>
    <row r="105" spans="1:16" ht="12.75">
      <c r="A105" s="334"/>
      <c r="B105" s="335" t="s">
        <v>239</v>
      </c>
      <c r="C105" s="309" t="s">
        <v>240</v>
      </c>
      <c r="E105" s="172">
        <v>2100</v>
      </c>
      <c r="F105" s="155"/>
      <c r="G105" s="155"/>
      <c r="H105" s="162"/>
      <c r="I105" s="162"/>
      <c r="J105" s="153"/>
      <c r="K105" s="153"/>
      <c r="L105" s="174"/>
      <c r="M105" s="381"/>
      <c r="N105" s="153"/>
      <c r="O105" s="153"/>
      <c r="P105" s="153"/>
    </row>
    <row r="106" spans="1:16" ht="12.75">
      <c r="A106" s="334"/>
      <c r="B106" s="335"/>
      <c r="C106" s="309" t="s">
        <v>241</v>
      </c>
      <c r="E106" s="172">
        <v>2101</v>
      </c>
      <c r="F106" s="155"/>
      <c r="G106" s="155"/>
      <c r="H106" s="162"/>
      <c r="I106" s="162"/>
      <c r="J106" s="153"/>
      <c r="K106" s="153"/>
      <c r="L106" s="174"/>
      <c r="M106" s="381"/>
      <c r="N106" s="153"/>
      <c r="O106" s="153"/>
      <c r="P106" s="153"/>
    </row>
    <row r="107" spans="1:16" ht="12.75">
      <c r="A107" s="334"/>
      <c r="B107" s="335"/>
      <c r="C107" s="309" t="s">
        <v>242</v>
      </c>
      <c r="E107" s="172">
        <v>2102</v>
      </c>
      <c r="F107" s="155"/>
      <c r="G107" s="155"/>
      <c r="H107" s="162"/>
      <c r="I107" s="162"/>
      <c r="J107" s="153"/>
      <c r="K107" s="153"/>
      <c r="L107" s="174"/>
      <c r="M107" s="381"/>
      <c r="N107" s="153"/>
      <c r="O107" s="153"/>
      <c r="P107" s="153"/>
    </row>
    <row r="108" spans="1:16" ht="12.75">
      <c r="A108" s="334"/>
      <c r="B108" s="335"/>
      <c r="C108" s="309" t="s">
        <v>243</v>
      </c>
      <c r="E108" s="172">
        <v>2103</v>
      </c>
      <c r="F108" s="155"/>
      <c r="G108" s="155"/>
      <c r="H108" s="162"/>
      <c r="I108" s="162"/>
      <c r="J108" s="153"/>
      <c r="K108" s="153"/>
      <c r="L108" s="174" t="s">
        <v>244</v>
      </c>
      <c r="M108" s="381" t="s">
        <v>245</v>
      </c>
      <c r="N108" s="153"/>
      <c r="O108" s="153"/>
      <c r="P108" s="153"/>
    </row>
    <row r="109" spans="1:16" ht="12.75">
      <c r="A109" s="334"/>
      <c r="B109" s="335"/>
      <c r="C109" s="309" t="s">
        <v>246</v>
      </c>
      <c r="E109" s="172">
        <v>2104</v>
      </c>
      <c r="F109" s="155"/>
      <c r="G109" s="155"/>
      <c r="H109" s="162"/>
      <c r="I109" s="162"/>
      <c r="J109" s="153"/>
      <c r="K109" s="153"/>
      <c r="L109" s="174" t="s">
        <v>247</v>
      </c>
      <c r="M109" s="381" t="s">
        <v>248</v>
      </c>
      <c r="N109" s="153"/>
      <c r="O109" s="153"/>
      <c r="P109" s="153"/>
    </row>
    <row r="110" spans="1:16" ht="12.75">
      <c r="A110" s="334"/>
      <c r="B110" s="335"/>
      <c r="C110" s="309" t="s">
        <v>249</v>
      </c>
      <c r="E110" s="172">
        <v>2105</v>
      </c>
      <c r="F110" s="155"/>
      <c r="G110" s="155"/>
      <c r="H110" s="162"/>
      <c r="I110" s="162"/>
      <c r="J110" s="153"/>
      <c r="K110" s="153"/>
      <c r="L110" s="174"/>
      <c r="M110" s="381"/>
      <c r="N110" s="153"/>
      <c r="O110" s="153"/>
      <c r="P110" s="153"/>
    </row>
    <row r="111" spans="1:16" ht="12.75">
      <c r="A111" s="334"/>
      <c r="B111" s="335" t="s">
        <v>250</v>
      </c>
      <c r="C111" s="309" t="s">
        <v>251</v>
      </c>
      <c r="E111" s="172">
        <v>2200</v>
      </c>
      <c r="F111" s="155"/>
      <c r="G111" s="155"/>
      <c r="H111" s="162"/>
      <c r="I111" s="162"/>
      <c r="J111" s="153"/>
      <c r="K111" s="153"/>
      <c r="L111" s="174"/>
      <c r="M111" s="381"/>
      <c r="N111" s="153"/>
      <c r="O111" s="153"/>
      <c r="P111" s="153"/>
    </row>
    <row r="112" spans="1:16" ht="12.75">
      <c r="A112" s="334"/>
      <c r="B112" s="335"/>
      <c r="C112" s="309" t="s">
        <v>252</v>
      </c>
      <c r="E112" s="172">
        <v>2201</v>
      </c>
      <c r="F112" s="155"/>
      <c r="G112" s="155"/>
      <c r="H112" s="162"/>
      <c r="I112" s="162"/>
      <c r="J112" s="153"/>
      <c r="K112" s="153"/>
      <c r="L112" s="174" t="s">
        <v>253</v>
      </c>
      <c r="M112" s="381" t="s">
        <v>254</v>
      </c>
      <c r="N112" s="153"/>
      <c r="O112" s="153"/>
      <c r="P112" s="153"/>
    </row>
    <row r="113" spans="1:16" ht="12.75">
      <c r="A113" s="334"/>
      <c r="B113" s="335"/>
      <c r="C113" s="309" t="s">
        <v>255</v>
      </c>
      <c r="E113" s="172">
        <v>2202</v>
      </c>
      <c r="F113" s="155"/>
      <c r="G113" s="155"/>
      <c r="H113" s="162"/>
      <c r="I113" s="162"/>
      <c r="J113" s="153"/>
      <c r="K113" s="153"/>
      <c r="L113" s="174" t="s">
        <v>256</v>
      </c>
      <c r="M113" s="381" t="s">
        <v>257</v>
      </c>
      <c r="N113" s="153"/>
      <c r="O113" s="153"/>
      <c r="P113" s="153"/>
    </row>
    <row r="114" spans="1:16" ht="12.75">
      <c r="A114" s="334"/>
      <c r="B114" s="335"/>
      <c r="C114" s="309" t="s">
        <v>258</v>
      </c>
      <c r="E114" s="172">
        <v>2203</v>
      </c>
      <c r="F114" s="155"/>
      <c r="G114" s="155"/>
      <c r="H114" s="162"/>
      <c r="I114" s="162"/>
      <c r="J114" s="153"/>
      <c r="K114" s="153"/>
      <c r="L114" s="174"/>
      <c r="M114" s="381"/>
      <c r="N114" s="153"/>
      <c r="O114" s="153"/>
      <c r="P114" s="153"/>
    </row>
    <row r="115" spans="1:16" ht="12.75">
      <c r="A115" s="334"/>
      <c r="B115" s="335"/>
      <c r="C115" s="309" t="s">
        <v>259</v>
      </c>
      <c r="E115" s="172">
        <v>2204</v>
      </c>
      <c r="F115" s="155"/>
      <c r="G115" s="155"/>
      <c r="H115" s="162"/>
      <c r="I115" s="162"/>
      <c r="J115" s="153"/>
      <c r="K115" s="153"/>
      <c r="L115" s="174" t="s">
        <v>260</v>
      </c>
      <c r="M115" s="381" t="s">
        <v>261</v>
      </c>
      <c r="N115" s="153"/>
      <c r="O115" s="153"/>
      <c r="P115" s="153"/>
    </row>
    <row r="116" spans="1:16" ht="12.75">
      <c r="A116" s="334"/>
      <c r="B116" s="335"/>
      <c r="C116" s="309" t="s">
        <v>262</v>
      </c>
      <c r="E116" s="172">
        <v>2205</v>
      </c>
      <c r="F116" s="155"/>
      <c r="G116" s="155"/>
      <c r="H116" s="162"/>
      <c r="I116" s="162"/>
      <c r="J116" s="153"/>
      <c r="K116" s="153"/>
      <c r="L116" s="174" t="s">
        <v>263</v>
      </c>
      <c r="M116" s="381" t="s">
        <v>264</v>
      </c>
      <c r="N116" s="153"/>
      <c r="O116" s="153"/>
      <c r="P116" s="153"/>
    </row>
    <row r="117" spans="1:16" ht="12.75">
      <c r="A117" s="334"/>
      <c r="B117" s="335"/>
      <c r="C117" s="309" t="s">
        <v>265</v>
      </c>
      <c r="E117" s="172">
        <v>2206</v>
      </c>
      <c r="F117" s="155"/>
      <c r="G117" s="155"/>
      <c r="H117" s="162"/>
      <c r="I117" s="162"/>
      <c r="J117" s="153"/>
      <c r="K117" s="153"/>
      <c r="L117" s="174"/>
      <c r="M117" s="381"/>
      <c r="N117" s="153"/>
      <c r="O117" s="153"/>
      <c r="P117" s="153"/>
    </row>
    <row r="118" spans="1:16" ht="12.75">
      <c r="A118" s="334"/>
      <c r="B118" s="335"/>
      <c r="C118" s="309" t="s">
        <v>266</v>
      </c>
      <c r="E118" s="172">
        <v>2207</v>
      </c>
      <c r="F118" s="155" t="s">
        <v>267</v>
      </c>
      <c r="G118" s="155"/>
      <c r="H118" s="162"/>
      <c r="I118" s="162"/>
      <c r="J118" s="153"/>
      <c r="K118" s="153"/>
      <c r="L118" s="174"/>
      <c r="M118" s="381"/>
      <c r="N118" s="153"/>
      <c r="O118" s="153"/>
      <c r="P118" s="153"/>
    </row>
    <row r="119" spans="1:16" ht="12.75">
      <c r="A119" s="334"/>
      <c r="B119" s="335"/>
      <c r="C119" s="309" t="s">
        <v>268</v>
      </c>
      <c r="E119" s="172">
        <v>2208</v>
      </c>
      <c r="F119" s="155"/>
      <c r="G119" s="155"/>
      <c r="H119" s="162"/>
      <c r="I119" s="162"/>
      <c r="J119" s="153"/>
      <c r="K119" s="153"/>
      <c r="L119" s="174" t="s">
        <v>269</v>
      </c>
      <c r="M119" s="381" t="s">
        <v>270</v>
      </c>
      <c r="N119" s="153"/>
      <c r="O119" s="153"/>
      <c r="P119" s="153"/>
    </row>
    <row r="120" spans="1:16" ht="12.75">
      <c r="A120" s="334"/>
      <c r="B120" s="335"/>
      <c r="C120" s="309" t="s">
        <v>271</v>
      </c>
      <c r="E120" s="172">
        <v>2209</v>
      </c>
      <c r="F120" s="155"/>
      <c r="G120" s="155"/>
      <c r="H120" s="162"/>
      <c r="I120" s="162"/>
      <c r="J120" s="153"/>
      <c r="K120" s="153"/>
      <c r="L120" s="174" t="s">
        <v>272</v>
      </c>
      <c r="M120" s="381" t="s">
        <v>273</v>
      </c>
      <c r="N120" s="153"/>
      <c r="O120" s="153"/>
      <c r="P120" s="153"/>
    </row>
    <row r="121" spans="1:16" ht="12.75">
      <c r="A121" s="334"/>
      <c r="B121" s="335"/>
      <c r="C121" s="309" t="s">
        <v>274</v>
      </c>
      <c r="E121" s="172">
        <v>2210</v>
      </c>
      <c r="F121" s="155"/>
      <c r="G121" s="155"/>
      <c r="H121" s="162"/>
      <c r="I121" s="162"/>
      <c r="J121" s="153"/>
      <c r="K121" s="153"/>
      <c r="L121" s="174" t="s">
        <v>275</v>
      </c>
      <c r="M121" s="381" t="s">
        <v>276</v>
      </c>
      <c r="N121" s="153"/>
      <c r="O121" s="153"/>
      <c r="P121" s="153"/>
    </row>
    <row r="122" spans="1:16" ht="12.75">
      <c r="A122" s="334"/>
      <c r="B122" s="335"/>
      <c r="C122" s="309" t="s">
        <v>277</v>
      </c>
      <c r="E122" s="172">
        <v>2211</v>
      </c>
      <c r="F122" s="155"/>
      <c r="G122" s="155"/>
      <c r="H122" s="162"/>
      <c r="I122" s="162"/>
      <c r="J122" s="153"/>
      <c r="K122" s="153"/>
      <c r="L122" s="174" t="s">
        <v>278</v>
      </c>
      <c r="M122" s="381" t="s">
        <v>279</v>
      </c>
      <c r="N122" s="153"/>
      <c r="O122" s="153"/>
      <c r="P122" s="153"/>
    </row>
    <row r="123" spans="1:16" ht="12.75">
      <c r="A123" s="334"/>
      <c r="B123" s="335"/>
      <c r="C123" s="309" t="s">
        <v>280</v>
      </c>
      <c r="E123" s="172">
        <v>2212</v>
      </c>
      <c r="F123" s="155"/>
      <c r="G123" s="155"/>
      <c r="H123" s="162"/>
      <c r="I123" s="162"/>
      <c r="J123" s="153"/>
      <c r="K123" s="153"/>
      <c r="L123" s="174" t="s">
        <v>281</v>
      </c>
      <c r="M123" s="381" t="s">
        <v>282</v>
      </c>
      <c r="N123" s="153"/>
      <c r="O123" s="153"/>
      <c r="P123" s="153"/>
    </row>
    <row r="124" spans="1:16" ht="12.75">
      <c r="A124" s="334"/>
      <c r="B124" s="335"/>
      <c r="C124" s="309" t="s">
        <v>283</v>
      </c>
      <c r="E124" s="172">
        <v>2213</v>
      </c>
      <c r="F124" s="155"/>
      <c r="G124" s="155"/>
      <c r="H124" s="162"/>
      <c r="I124" s="162"/>
      <c r="J124" s="153"/>
      <c r="K124" s="153"/>
      <c r="L124" s="174"/>
      <c r="M124" s="381"/>
      <c r="N124" s="153"/>
      <c r="O124" s="153"/>
      <c r="P124" s="153"/>
    </row>
    <row r="125" spans="1:16" ht="12.75">
      <c r="A125" s="334"/>
      <c r="B125" s="335"/>
      <c r="C125" s="309" t="s">
        <v>284</v>
      </c>
      <c r="D125" s="47"/>
      <c r="E125" s="172">
        <v>2214</v>
      </c>
      <c r="F125" s="155"/>
      <c r="G125" s="155"/>
      <c r="H125" s="162"/>
      <c r="I125" s="162"/>
      <c r="J125" s="153"/>
      <c r="K125" s="153"/>
      <c r="L125" s="174" t="s">
        <v>285</v>
      </c>
      <c r="M125" s="381" t="s">
        <v>286</v>
      </c>
      <c r="N125" s="153"/>
      <c r="O125" s="153"/>
      <c r="P125" s="153"/>
    </row>
    <row r="126" spans="1:16" ht="12.75">
      <c r="A126" s="334"/>
      <c r="B126" s="335"/>
      <c r="C126" s="309" t="s">
        <v>287</v>
      </c>
      <c r="D126" s="47"/>
      <c r="E126" s="172">
        <v>2215</v>
      </c>
      <c r="F126" s="155"/>
      <c r="G126" s="155"/>
      <c r="H126" s="162"/>
      <c r="I126" s="162"/>
      <c r="J126" s="153"/>
      <c r="K126" s="153"/>
      <c r="L126" s="174" t="s">
        <v>288</v>
      </c>
      <c r="M126" s="381" t="s">
        <v>289</v>
      </c>
      <c r="N126" s="153"/>
      <c r="O126" s="153"/>
      <c r="P126" s="153"/>
    </row>
    <row r="127" spans="1:16" ht="12.75">
      <c r="A127" s="334"/>
      <c r="B127" s="335"/>
      <c r="C127" s="309" t="s">
        <v>290</v>
      </c>
      <c r="D127" s="47"/>
      <c r="E127" s="172">
        <v>2216</v>
      </c>
      <c r="F127" s="155"/>
      <c r="G127" s="155"/>
      <c r="H127" s="162"/>
      <c r="I127" s="162"/>
      <c r="J127" s="153"/>
      <c r="K127" s="153"/>
      <c r="L127" s="174" t="s">
        <v>291</v>
      </c>
      <c r="M127" s="381" t="s">
        <v>290</v>
      </c>
      <c r="N127" s="153"/>
      <c r="O127" s="153"/>
      <c r="P127" s="153"/>
    </row>
    <row r="128" spans="1:16" ht="12.75">
      <c r="A128" s="334"/>
      <c r="B128" s="335"/>
      <c r="C128" s="394" t="s">
        <v>292</v>
      </c>
      <c r="D128" s="47"/>
      <c r="E128" s="172"/>
      <c r="F128" s="155"/>
      <c r="G128" s="155"/>
      <c r="H128" s="162"/>
      <c r="I128" s="162"/>
      <c r="J128" s="153"/>
      <c r="K128" s="153"/>
      <c r="L128" s="174" t="s">
        <v>293</v>
      </c>
      <c r="M128" s="381" t="s">
        <v>292</v>
      </c>
      <c r="N128" s="153"/>
      <c r="O128" s="153"/>
      <c r="P128" s="153"/>
    </row>
    <row r="129" spans="1:16" ht="12.75">
      <c r="A129" s="334"/>
      <c r="B129" s="335"/>
      <c r="C129" s="394" t="s">
        <v>294</v>
      </c>
      <c r="D129" s="47"/>
      <c r="E129" s="172"/>
      <c r="F129" s="155"/>
      <c r="G129" s="155"/>
      <c r="H129" s="162"/>
      <c r="I129" s="162"/>
      <c r="J129" s="153"/>
      <c r="K129" s="153"/>
      <c r="L129" s="174" t="s">
        <v>295</v>
      </c>
      <c r="M129" s="381" t="s">
        <v>294</v>
      </c>
      <c r="N129" s="153"/>
      <c r="O129" s="153"/>
      <c r="P129" s="153"/>
    </row>
    <row r="130" spans="1:16" ht="12.75">
      <c r="A130" s="334"/>
      <c r="B130" s="335"/>
      <c r="C130" s="394" t="s">
        <v>296</v>
      </c>
      <c r="D130" s="47"/>
      <c r="E130" s="172"/>
      <c r="F130" s="155"/>
      <c r="G130" s="155"/>
      <c r="H130" s="162"/>
      <c r="I130" s="162"/>
      <c r="J130" s="153"/>
      <c r="K130" s="153"/>
      <c r="L130" s="174" t="s">
        <v>297</v>
      </c>
      <c r="M130" s="381" t="s">
        <v>296</v>
      </c>
      <c r="N130" s="153"/>
      <c r="O130" s="153"/>
      <c r="P130" s="153"/>
    </row>
    <row r="131" spans="1:16" ht="12.75">
      <c r="A131" s="334"/>
      <c r="B131" s="335"/>
      <c r="C131" s="394" t="s">
        <v>298</v>
      </c>
      <c r="D131" s="47"/>
      <c r="E131" s="172"/>
      <c r="F131" s="155"/>
      <c r="G131" s="155"/>
      <c r="H131" s="162"/>
      <c r="I131" s="162"/>
      <c r="J131" s="153"/>
      <c r="K131" s="153"/>
      <c r="L131" s="174" t="s">
        <v>299</v>
      </c>
      <c r="M131" s="381" t="s">
        <v>298</v>
      </c>
      <c r="N131" s="153"/>
      <c r="O131" s="153"/>
      <c r="P131" s="153"/>
    </row>
    <row r="132" spans="1:16" ht="12.75">
      <c r="A132" s="334"/>
      <c r="B132" s="335"/>
      <c r="C132" s="394" t="s">
        <v>300</v>
      </c>
      <c r="D132" s="47"/>
      <c r="E132" s="172"/>
      <c r="F132" s="155"/>
      <c r="G132" s="155"/>
      <c r="H132" s="162"/>
      <c r="I132" s="162"/>
      <c r="J132" s="153"/>
      <c r="K132" s="153"/>
      <c r="L132" s="174" t="s">
        <v>301</v>
      </c>
      <c r="M132" s="381" t="s">
        <v>300</v>
      </c>
      <c r="N132" s="153"/>
      <c r="O132" s="153"/>
      <c r="P132" s="153"/>
    </row>
    <row r="133" spans="1:16" ht="12.75">
      <c r="A133" s="334"/>
      <c r="B133" s="335"/>
      <c r="C133" s="394" t="s">
        <v>302</v>
      </c>
      <c r="D133" s="47"/>
      <c r="E133" s="172"/>
      <c r="F133" s="155"/>
      <c r="G133" s="155"/>
      <c r="H133" s="162"/>
      <c r="I133" s="162"/>
      <c r="J133" s="153"/>
      <c r="K133" s="153"/>
      <c r="L133" s="174" t="s">
        <v>303</v>
      </c>
      <c r="M133" s="381" t="s">
        <v>302</v>
      </c>
      <c r="N133" s="153"/>
      <c r="O133" s="153"/>
      <c r="P133" s="153"/>
    </row>
    <row r="134" spans="1:16" ht="12.75">
      <c r="A134" s="334"/>
      <c r="B134" s="335"/>
      <c r="C134" s="394" t="s">
        <v>304</v>
      </c>
      <c r="D134" s="47"/>
      <c r="E134" s="172"/>
      <c r="F134" s="155"/>
      <c r="G134" s="155"/>
      <c r="H134" s="162"/>
      <c r="I134" s="162"/>
      <c r="J134" s="153"/>
      <c r="K134" s="153"/>
      <c r="L134" s="174" t="s">
        <v>305</v>
      </c>
      <c r="M134" s="381" t="s">
        <v>304</v>
      </c>
      <c r="N134" s="153"/>
      <c r="O134" s="153"/>
      <c r="P134" s="153"/>
    </row>
    <row r="135" spans="1:16" ht="12.75">
      <c r="A135" s="334"/>
      <c r="B135" s="335"/>
      <c r="C135" s="394" t="s">
        <v>306</v>
      </c>
      <c r="D135" s="47"/>
      <c r="E135" s="172"/>
      <c r="F135" s="155"/>
      <c r="G135" s="155"/>
      <c r="H135" s="162"/>
      <c r="I135" s="162"/>
      <c r="J135" s="153"/>
      <c r="K135" s="153"/>
      <c r="L135" s="174" t="s">
        <v>307</v>
      </c>
      <c r="M135" s="381" t="s">
        <v>306</v>
      </c>
      <c r="N135" s="153"/>
      <c r="O135" s="153"/>
      <c r="P135" s="153"/>
    </row>
    <row r="136" spans="1:16" ht="12.75">
      <c r="A136" s="334"/>
      <c r="B136" s="335" t="s">
        <v>308</v>
      </c>
      <c r="C136" s="309" t="s">
        <v>309</v>
      </c>
      <c r="D136" s="47"/>
      <c r="E136" s="172">
        <v>2300</v>
      </c>
      <c r="F136" s="155"/>
      <c r="G136" s="155"/>
      <c r="H136" s="162"/>
      <c r="I136" s="162"/>
      <c r="J136" s="153"/>
      <c r="K136" s="201" t="s">
        <v>310</v>
      </c>
      <c r="L136" s="174" t="s">
        <v>311</v>
      </c>
      <c r="M136" s="381" t="s">
        <v>312</v>
      </c>
      <c r="N136" s="153"/>
      <c r="O136" s="153"/>
      <c r="P136" s="153"/>
    </row>
    <row r="137" spans="1:16" ht="12.75">
      <c r="A137" s="334"/>
      <c r="B137" s="335"/>
      <c r="C137" s="309" t="s">
        <v>313</v>
      </c>
      <c r="D137" s="47"/>
      <c r="E137" s="172">
        <v>2301</v>
      </c>
      <c r="F137" s="155"/>
      <c r="G137" s="155"/>
      <c r="H137" s="162"/>
      <c r="I137" s="162"/>
      <c r="J137" s="153"/>
      <c r="K137" s="153"/>
      <c r="L137" s="174" t="s">
        <v>314</v>
      </c>
      <c r="M137" s="381" t="s">
        <v>315</v>
      </c>
      <c r="N137" s="153"/>
      <c r="O137" s="153"/>
      <c r="P137" s="153"/>
    </row>
    <row r="138" spans="1:16" ht="12.75">
      <c r="A138" s="334"/>
      <c r="B138" s="335"/>
      <c r="C138" s="309" t="s">
        <v>316</v>
      </c>
      <c r="D138" s="47"/>
      <c r="E138" s="172">
        <v>2302</v>
      </c>
      <c r="F138" s="155"/>
      <c r="G138" s="155"/>
      <c r="H138" s="162"/>
      <c r="I138" s="162"/>
      <c r="J138" s="153"/>
      <c r="K138" s="153"/>
      <c r="L138" s="174"/>
      <c r="M138" s="381"/>
      <c r="N138" s="153"/>
      <c r="O138" s="153"/>
      <c r="P138" s="153"/>
    </row>
    <row r="139" spans="1:16" ht="12.75">
      <c r="A139" s="334"/>
      <c r="B139" s="335"/>
      <c r="C139" s="309" t="s">
        <v>317</v>
      </c>
      <c r="D139" s="47"/>
      <c r="E139" s="172">
        <v>2303</v>
      </c>
      <c r="F139" s="155"/>
      <c r="G139" s="155"/>
      <c r="H139" s="162"/>
      <c r="I139" s="162"/>
      <c r="J139" s="153"/>
      <c r="K139" s="153"/>
      <c r="L139" s="174" t="s">
        <v>318</v>
      </c>
      <c r="M139" s="381" t="s">
        <v>317</v>
      </c>
      <c r="N139" s="153"/>
      <c r="O139" s="153"/>
      <c r="P139" s="153"/>
    </row>
    <row r="140" spans="1:16" ht="12.75">
      <c r="A140" s="334"/>
      <c r="B140" s="335"/>
      <c r="C140" s="309" t="s">
        <v>319</v>
      </c>
      <c r="D140" s="47"/>
      <c r="E140" s="172">
        <v>2304</v>
      </c>
      <c r="F140" s="155"/>
      <c r="G140" s="155"/>
      <c r="H140" s="162"/>
      <c r="I140" s="162"/>
      <c r="J140" s="153"/>
      <c r="K140" s="153"/>
      <c r="L140" s="174"/>
      <c r="M140" s="381"/>
      <c r="N140" s="153"/>
      <c r="O140" s="153"/>
      <c r="P140" s="153"/>
    </row>
    <row r="141" spans="1:16" ht="12.75">
      <c r="A141" s="334"/>
      <c r="B141" s="335"/>
      <c r="C141" s="309" t="s">
        <v>320</v>
      </c>
      <c r="D141" s="47"/>
      <c r="E141" s="172">
        <v>2305</v>
      </c>
      <c r="F141" s="155"/>
      <c r="G141" s="155"/>
      <c r="H141" s="162"/>
      <c r="I141" s="162"/>
      <c r="J141" s="153"/>
      <c r="K141" s="153"/>
      <c r="L141" s="174" t="s">
        <v>321</v>
      </c>
      <c r="M141" s="381" t="s">
        <v>322</v>
      </c>
      <c r="N141" s="153"/>
      <c r="O141" s="153"/>
      <c r="P141" s="153"/>
    </row>
    <row r="142" spans="1:16" ht="12.75">
      <c r="A142" s="334"/>
      <c r="B142" s="335"/>
      <c r="C142" s="309" t="s">
        <v>323</v>
      </c>
      <c r="D142" s="47"/>
      <c r="E142" s="172">
        <v>2306</v>
      </c>
      <c r="F142" s="155"/>
      <c r="G142" s="155"/>
      <c r="H142" s="162"/>
      <c r="I142" s="162"/>
      <c r="J142" s="153"/>
      <c r="K142" s="153"/>
      <c r="L142" s="174"/>
      <c r="M142" s="381"/>
      <c r="N142" s="153"/>
      <c r="O142" s="153"/>
      <c r="P142" s="153"/>
    </row>
    <row r="143" spans="1:16" ht="12.75">
      <c r="A143" s="334"/>
      <c r="B143" s="335"/>
      <c r="C143" s="309" t="s">
        <v>324</v>
      </c>
      <c r="D143" s="47"/>
      <c r="E143" s="172">
        <v>2307</v>
      </c>
      <c r="F143" s="155"/>
      <c r="G143" s="155"/>
      <c r="H143" s="162"/>
      <c r="I143" s="162"/>
      <c r="J143" s="153"/>
      <c r="K143" s="153"/>
      <c r="L143" s="174"/>
      <c r="M143" s="381"/>
      <c r="N143" s="153"/>
      <c r="O143" s="153"/>
      <c r="P143" s="153"/>
    </row>
    <row r="144" spans="1:16" ht="12.75">
      <c r="A144" s="334"/>
      <c r="B144" s="335"/>
      <c r="C144" s="309" t="s">
        <v>325</v>
      </c>
      <c r="D144" s="47"/>
      <c r="E144" s="172">
        <v>2308</v>
      </c>
      <c r="F144" s="155"/>
      <c r="G144" s="155"/>
      <c r="H144" s="162"/>
      <c r="I144" s="162"/>
      <c r="J144" s="153"/>
      <c r="K144" s="153"/>
      <c r="L144" s="174"/>
      <c r="M144" s="381"/>
      <c r="N144" s="153"/>
      <c r="O144" s="153"/>
      <c r="P144" s="153"/>
    </row>
    <row r="145" spans="1:16" ht="12.75">
      <c r="A145" s="334"/>
      <c r="B145" s="335"/>
      <c r="C145" s="309" t="s">
        <v>326</v>
      </c>
      <c r="D145" s="47"/>
      <c r="E145" s="172">
        <v>2309</v>
      </c>
      <c r="F145" s="155"/>
      <c r="G145" s="155"/>
      <c r="H145" s="162"/>
      <c r="I145" s="162"/>
      <c r="J145" s="153"/>
      <c r="K145" s="153"/>
      <c r="L145" s="174" t="s">
        <v>327</v>
      </c>
      <c r="M145" s="381" t="s">
        <v>328</v>
      </c>
      <c r="N145" s="153"/>
      <c r="O145" s="153"/>
      <c r="P145" s="153"/>
    </row>
    <row r="146" spans="1:16" ht="12.75">
      <c r="A146" s="334"/>
      <c r="B146" s="335"/>
      <c r="C146" s="309" t="s">
        <v>329</v>
      </c>
      <c r="D146" s="47"/>
      <c r="E146" s="172">
        <v>2310</v>
      </c>
      <c r="F146" s="155"/>
      <c r="G146" s="155"/>
      <c r="H146" s="162"/>
      <c r="I146" s="162"/>
      <c r="J146" s="153"/>
      <c r="K146" s="153"/>
      <c r="L146" s="174"/>
      <c r="M146" s="381"/>
      <c r="N146" s="153"/>
      <c r="O146" s="153"/>
      <c r="P146" s="153"/>
    </row>
    <row r="147" spans="1:16" ht="12.75">
      <c r="A147" s="334"/>
      <c r="B147" s="335"/>
      <c r="C147" s="309" t="s">
        <v>330</v>
      </c>
      <c r="D147" s="47"/>
      <c r="E147" s="172">
        <v>2311</v>
      </c>
      <c r="F147" s="155"/>
      <c r="G147" s="155"/>
      <c r="H147" s="162"/>
      <c r="I147" s="162"/>
      <c r="J147" s="153"/>
      <c r="K147" s="153"/>
      <c r="L147" s="174"/>
      <c r="M147" s="381"/>
      <c r="N147" s="153"/>
      <c r="O147" s="153"/>
      <c r="P147" s="153"/>
    </row>
    <row r="148" spans="1:16" ht="12.75">
      <c r="A148" s="334"/>
      <c r="B148" s="335"/>
      <c r="C148" s="309" t="s">
        <v>331</v>
      </c>
      <c r="D148" s="47"/>
      <c r="E148" s="172">
        <v>2312</v>
      </c>
      <c r="F148" s="155"/>
      <c r="G148" s="155"/>
      <c r="H148" s="162"/>
      <c r="I148" s="162"/>
      <c r="J148" s="153"/>
      <c r="K148" s="153"/>
      <c r="L148" s="174" t="s">
        <v>332</v>
      </c>
      <c r="M148" s="381" t="s">
        <v>333</v>
      </c>
      <c r="N148" s="153"/>
      <c r="O148" s="153"/>
      <c r="P148" s="153"/>
    </row>
    <row r="149" spans="1:16" ht="12.75">
      <c r="A149" s="334"/>
      <c r="B149" s="335"/>
      <c r="C149" s="394" t="s">
        <v>334</v>
      </c>
      <c r="D149" s="47"/>
      <c r="E149" s="172"/>
      <c r="F149" s="155"/>
      <c r="G149" s="155"/>
      <c r="H149" s="162"/>
      <c r="I149" s="162"/>
      <c r="J149" s="153"/>
      <c r="K149" s="153"/>
      <c r="L149" s="174" t="s">
        <v>335</v>
      </c>
      <c r="M149" s="381" t="s">
        <v>334</v>
      </c>
      <c r="N149" s="153"/>
      <c r="O149" s="153"/>
      <c r="P149" s="153"/>
    </row>
    <row r="150" spans="1:16" ht="12.75">
      <c r="A150" s="334"/>
      <c r="B150" s="335"/>
      <c r="C150" s="394" t="s">
        <v>336</v>
      </c>
      <c r="D150" s="47"/>
      <c r="E150" s="172"/>
      <c r="F150" s="155"/>
      <c r="G150" s="155"/>
      <c r="H150" s="162"/>
      <c r="I150" s="162"/>
      <c r="J150" s="153"/>
      <c r="K150" s="153"/>
      <c r="L150" s="174" t="s">
        <v>337</v>
      </c>
      <c r="M150" s="381" t="s">
        <v>336</v>
      </c>
      <c r="N150" s="153"/>
      <c r="O150" s="153"/>
      <c r="P150" s="153"/>
    </row>
    <row r="151" spans="1:16" ht="12.75">
      <c r="A151" s="334"/>
      <c r="B151" s="335" t="s">
        <v>338</v>
      </c>
      <c r="C151" s="309" t="s">
        <v>339</v>
      </c>
      <c r="D151" s="47"/>
      <c r="E151" s="172">
        <v>2500</v>
      </c>
      <c r="F151" s="155"/>
      <c r="G151" s="155"/>
      <c r="H151" s="162"/>
      <c r="I151" s="162"/>
      <c r="J151" s="153"/>
      <c r="K151" s="153"/>
      <c r="L151" s="174"/>
      <c r="M151" s="381"/>
      <c r="N151" s="153"/>
      <c r="O151" s="153"/>
      <c r="P151" s="153"/>
    </row>
    <row r="152" spans="1:16" ht="12.75">
      <c r="A152" s="334"/>
      <c r="B152" s="335"/>
      <c r="C152" s="309" t="s">
        <v>340</v>
      </c>
      <c r="D152" s="47"/>
      <c r="E152" s="172">
        <v>2501</v>
      </c>
      <c r="F152" s="155"/>
      <c r="G152" s="155"/>
      <c r="H152" s="162"/>
      <c r="I152" s="162"/>
      <c r="J152" s="153"/>
      <c r="K152" s="153"/>
      <c r="L152" s="174" t="s">
        <v>341</v>
      </c>
      <c r="M152" s="381" t="s">
        <v>342</v>
      </c>
      <c r="N152" s="153"/>
      <c r="O152" s="153"/>
      <c r="P152" s="153"/>
    </row>
    <row r="153" spans="1:16" ht="12.75">
      <c r="A153" s="334"/>
      <c r="B153" s="335"/>
      <c r="C153" s="309" t="s">
        <v>343</v>
      </c>
      <c r="D153" s="47"/>
      <c r="E153" s="172">
        <v>2502</v>
      </c>
      <c r="F153" s="155"/>
      <c r="G153" s="155"/>
      <c r="H153" s="162"/>
      <c r="I153" s="162"/>
      <c r="J153" s="153"/>
      <c r="K153" s="153"/>
      <c r="L153" s="174" t="s">
        <v>344</v>
      </c>
      <c r="M153" s="381" t="s">
        <v>345</v>
      </c>
      <c r="N153" s="153"/>
      <c r="O153" s="153"/>
      <c r="P153" s="153"/>
    </row>
    <row r="154" spans="1:16" ht="12.75">
      <c r="A154" s="334"/>
      <c r="B154" s="335"/>
      <c r="C154" s="309" t="s">
        <v>346</v>
      </c>
      <c r="D154" s="47"/>
      <c r="E154" s="172">
        <v>2503</v>
      </c>
      <c r="F154" s="155"/>
      <c r="G154" s="155"/>
      <c r="H154" s="162"/>
      <c r="I154" s="162"/>
      <c r="J154" s="153"/>
      <c r="K154" s="153"/>
      <c r="L154" s="174" t="s">
        <v>347</v>
      </c>
      <c r="M154" s="381" t="s">
        <v>348</v>
      </c>
      <c r="N154" s="153"/>
      <c r="O154" s="153"/>
      <c r="P154" s="153"/>
    </row>
    <row r="155" spans="1:16" ht="12.75">
      <c r="A155" s="334"/>
      <c r="B155" s="335"/>
      <c r="C155" s="309" t="s">
        <v>349</v>
      </c>
      <c r="D155" s="47"/>
      <c r="E155" s="172">
        <v>2504</v>
      </c>
      <c r="F155" s="155"/>
      <c r="G155" s="155"/>
      <c r="H155" s="162"/>
      <c r="I155" s="162"/>
      <c r="J155" s="153"/>
      <c r="K155" s="153"/>
      <c r="L155" s="174"/>
      <c r="M155" s="381"/>
      <c r="N155" s="153"/>
      <c r="O155" s="153"/>
      <c r="P155" s="153"/>
    </row>
    <row r="156" spans="1:16" ht="12.75">
      <c r="A156" s="334"/>
      <c r="B156" s="335"/>
      <c r="C156" s="309" t="s">
        <v>350</v>
      </c>
      <c r="D156" s="47"/>
      <c r="E156" s="172">
        <v>2505</v>
      </c>
      <c r="F156" s="155"/>
      <c r="G156" s="155"/>
      <c r="H156" s="162"/>
      <c r="I156" s="162"/>
      <c r="J156" s="153"/>
      <c r="K156" s="153"/>
      <c r="L156" s="174"/>
      <c r="M156" s="381"/>
      <c r="N156" s="153"/>
      <c r="O156" s="153"/>
      <c r="P156" s="153"/>
    </row>
    <row r="157" spans="1:16" ht="12.75">
      <c r="A157" s="334"/>
      <c r="B157" s="335"/>
      <c r="C157" s="309" t="s">
        <v>351</v>
      </c>
      <c r="D157" s="47"/>
      <c r="E157" s="172">
        <v>2506</v>
      </c>
      <c r="F157" s="155"/>
      <c r="G157" s="155"/>
      <c r="H157" s="162"/>
      <c r="I157" s="162"/>
      <c r="J157" s="153"/>
      <c r="K157" s="153"/>
      <c r="L157" s="174"/>
      <c r="M157" s="381"/>
      <c r="N157" s="153"/>
      <c r="O157" s="153"/>
      <c r="P157" s="153"/>
    </row>
    <row r="158" spans="1:16" ht="12.75">
      <c r="A158" s="334"/>
      <c r="B158" s="335"/>
      <c r="C158" s="309" t="s">
        <v>352</v>
      </c>
      <c r="D158" s="47"/>
      <c r="E158" s="172">
        <v>2507</v>
      </c>
      <c r="F158" s="155"/>
      <c r="G158" s="155"/>
      <c r="H158" s="162"/>
      <c r="I158" s="162"/>
      <c r="J158" s="153"/>
      <c r="K158" s="153"/>
      <c r="L158" s="174" t="s">
        <v>353</v>
      </c>
      <c r="M158" s="381" t="s">
        <v>354</v>
      </c>
      <c r="N158" s="153"/>
      <c r="O158" s="153"/>
      <c r="P158" s="153"/>
    </row>
    <row r="159" spans="1:16" ht="12.75">
      <c r="A159" s="334"/>
      <c r="B159" s="335"/>
      <c r="C159" s="309" t="s">
        <v>355</v>
      </c>
      <c r="D159" s="47"/>
      <c r="E159" s="172">
        <v>2508</v>
      </c>
      <c r="F159" s="155"/>
      <c r="G159" s="155"/>
      <c r="H159" s="162"/>
      <c r="I159" s="162"/>
      <c r="J159" s="153"/>
      <c r="K159" s="153"/>
      <c r="L159" s="174" t="s">
        <v>356</v>
      </c>
      <c r="M159" s="381" t="s">
        <v>357</v>
      </c>
      <c r="N159" s="153"/>
      <c r="O159" s="153"/>
      <c r="P159" s="153"/>
    </row>
    <row r="160" spans="1:16" ht="12.75">
      <c r="A160" s="334"/>
      <c r="B160" s="335"/>
      <c r="C160" s="394" t="s">
        <v>358</v>
      </c>
      <c r="D160" s="47"/>
      <c r="E160" s="172"/>
      <c r="F160" s="155"/>
      <c r="G160" s="155"/>
      <c r="H160" s="162"/>
      <c r="I160" s="162"/>
      <c r="J160" s="153"/>
      <c r="K160" s="153"/>
      <c r="L160" s="174" t="s">
        <v>359</v>
      </c>
      <c r="M160" s="381" t="s">
        <v>358</v>
      </c>
      <c r="N160" s="153"/>
      <c r="O160" s="153"/>
      <c r="P160" s="153"/>
    </row>
    <row r="161" spans="1:16" ht="12.75">
      <c r="A161" s="334"/>
      <c r="B161" s="335"/>
      <c r="C161" s="394" t="s">
        <v>360</v>
      </c>
      <c r="D161" s="47"/>
      <c r="E161" s="172"/>
      <c r="F161" s="155"/>
      <c r="G161" s="155"/>
      <c r="H161" s="162"/>
      <c r="I161" s="162"/>
      <c r="J161" s="153"/>
      <c r="K161" s="153"/>
      <c r="L161" s="174" t="s">
        <v>361</v>
      </c>
      <c r="M161" s="381" t="s">
        <v>360</v>
      </c>
      <c r="N161" s="153"/>
      <c r="O161" s="153"/>
      <c r="P161" s="153"/>
    </row>
    <row r="162" spans="1:16" ht="12.75">
      <c r="A162" s="334"/>
      <c r="B162" s="335"/>
      <c r="C162" s="394" t="s">
        <v>362</v>
      </c>
      <c r="D162" s="47"/>
      <c r="E162" s="172"/>
      <c r="F162" s="155"/>
      <c r="G162" s="155"/>
      <c r="H162" s="162"/>
      <c r="I162" s="162"/>
      <c r="J162" s="153"/>
      <c r="K162" s="153"/>
      <c r="L162" s="174" t="s">
        <v>363</v>
      </c>
      <c r="M162" s="381" t="s">
        <v>362</v>
      </c>
      <c r="N162" s="153"/>
      <c r="O162" s="153"/>
      <c r="P162" s="153"/>
    </row>
    <row r="163" spans="1:16" ht="12.75">
      <c r="A163" s="334"/>
      <c r="B163" s="335"/>
      <c r="C163" s="394" t="s">
        <v>364</v>
      </c>
      <c r="D163" s="47"/>
      <c r="E163" s="172"/>
      <c r="F163" s="155"/>
      <c r="G163" s="155"/>
      <c r="H163" s="162"/>
      <c r="I163" s="162"/>
      <c r="J163" s="153"/>
      <c r="K163" s="153"/>
      <c r="L163" s="174" t="s">
        <v>365</v>
      </c>
      <c r="M163" s="381" t="s">
        <v>364</v>
      </c>
      <c r="N163" s="153"/>
      <c r="O163" s="153"/>
      <c r="P163" s="153"/>
    </row>
    <row r="164" spans="1:16" ht="12.75">
      <c r="A164" s="334"/>
      <c r="B164" s="335" t="s">
        <v>366</v>
      </c>
      <c r="C164" s="309" t="s">
        <v>367</v>
      </c>
      <c r="E164" s="172">
        <v>2600</v>
      </c>
      <c r="F164" s="155" t="s">
        <v>368</v>
      </c>
      <c r="G164" s="155"/>
      <c r="H164" s="162"/>
      <c r="I164" s="162"/>
      <c r="J164" s="153"/>
      <c r="K164" s="153"/>
      <c r="L164" s="174" t="s">
        <v>369</v>
      </c>
      <c r="M164" s="381" t="s">
        <v>366</v>
      </c>
      <c r="N164" s="153"/>
      <c r="O164" s="153"/>
      <c r="P164" s="153"/>
    </row>
    <row r="165" spans="1:16" ht="12.75">
      <c r="A165" s="334"/>
      <c r="B165" s="335"/>
      <c r="C165" s="311" t="s">
        <v>370</v>
      </c>
      <c r="E165" s="172">
        <v>2601</v>
      </c>
      <c r="F165" s="155"/>
      <c r="G165" s="155"/>
      <c r="H165" s="162"/>
      <c r="I165" s="162"/>
      <c r="J165" s="153"/>
      <c r="K165" s="153"/>
      <c r="L165" s="174" t="s">
        <v>371</v>
      </c>
      <c r="M165" s="381" t="s">
        <v>372</v>
      </c>
      <c r="N165" s="153"/>
      <c r="O165" s="153"/>
      <c r="P165" s="153"/>
    </row>
    <row r="166" spans="1:16" ht="12.75">
      <c r="A166" s="334"/>
      <c r="B166" s="335"/>
      <c r="C166" s="309" t="s">
        <v>373</v>
      </c>
      <c r="E166" s="172">
        <v>2602</v>
      </c>
      <c r="F166" s="155"/>
      <c r="G166" s="155"/>
      <c r="H166" s="162"/>
      <c r="I166" s="162"/>
      <c r="J166" s="153"/>
      <c r="K166" s="153"/>
      <c r="L166" s="174"/>
      <c r="M166" s="381"/>
      <c r="N166" s="153"/>
      <c r="O166" s="153"/>
      <c r="P166" s="153"/>
    </row>
    <row r="167" spans="1:16" ht="12.75">
      <c r="A167" s="334"/>
      <c r="B167" s="335"/>
      <c r="C167" s="76"/>
      <c r="D167" s="144" t="s">
        <v>374</v>
      </c>
      <c r="E167" s="172"/>
      <c r="F167" s="174" t="s">
        <v>375</v>
      </c>
      <c r="G167" s="155"/>
      <c r="H167" s="162"/>
      <c r="I167" s="162"/>
      <c r="J167" s="153"/>
      <c r="K167" s="153"/>
      <c r="L167" s="174"/>
      <c r="M167" s="381"/>
      <c r="N167" s="153"/>
      <c r="O167" s="153"/>
      <c r="P167" s="153"/>
    </row>
    <row r="168" spans="1:16" ht="12.75">
      <c r="A168" s="334"/>
      <c r="B168" s="335"/>
      <c r="C168" s="37"/>
      <c r="D168" s="144" t="s">
        <v>376</v>
      </c>
      <c r="E168" s="172"/>
      <c r="F168" s="174" t="s">
        <v>377</v>
      </c>
      <c r="G168" s="155"/>
      <c r="H168" s="162"/>
      <c r="I168" s="162"/>
      <c r="J168" s="153"/>
      <c r="K168" s="153"/>
      <c r="L168" s="174"/>
      <c r="M168" s="381"/>
      <c r="N168" s="153"/>
      <c r="O168" s="153"/>
      <c r="P168" s="153"/>
    </row>
    <row r="169" spans="1:16" ht="12.75">
      <c r="A169" s="334"/>
      <c r="B169" s="335"/>
      <c r="C169" s="37"/>
      <c r="D169" s="144" t="s">
        <v>378</v>
      </c>
      <c r="E169" s="172"/>
      <c r="F169" s="174" t="s">
        <v>379</v>
      </c>
      <c r="G169" s="155"/>
      <c r="H169" s="162"/>
      <c r="I169" s="162"/>
      <c r="J169" s="153"/>
      <c r="K169" s="153"/>
      <c r="L169" s="174"/>
      <c r="M169" s="381"/>
      <c r="N169" s="153"/>
      <c r="O169" s="153"/>
      <c r="P169" s="153"/>
    </row>
    <row r="170" spans="1:16" ht="12.75">
      <c r="A170" s="334"/>
      <c r="B170" s="335"/>
      <c r="C170" s="37"/>
      <c r="D170" s="144" t="s">
        <v>380</v>
      </c>
      <c r="E170" s="172"/>
      <c r="F170" s="174" t="s">
        <v>381</v>
      </c>
      <c r="G170" s="155"/>
      <c r="H170" s="168" t="s">
        <v>382</v>
      </c>
      <c r="I170" s="162"/>
      <c r="J170" s="153"/>
      <c r="K170" s="153"/>
      <c r="L170" s="174"/>
      <c r="M170" s="381"/>
      <c r="N170" s="153"/>
      <c r="O170" s="153"/>
      <c r="P170" s="153"/>
    </row>
    <row r="171" spans="1:16" ht="12.75">
      <c r="A171" s="334"/>
      <c r="B171" s="335"/>
      <c r="C171" s="37"/>
      <c r="D171" s="144" t="s">
        <v>383</v>
      </c>
      <c r="E171" s="172"/>
      <c r="F171" s="174" t="s">
        <v>384</v>
      </c>
      <c r="G171" s="155"/>
      <c r="H171" s="162"/>
      <c r="I171" s="162"/>
      <c r="J171" s="153"/>
      <c r="K171" s="153"/>
      <c r="L171" s="174"/>
      <c r="M171" s="381"/>
      <c r="N171" s="153"/>
      <c r="O171" s="153"/>
      <c r="P171" s="153"/>
    </row>
    <row r="172" spans="1:16" ht="12.75">
      <c r="A172" s="334"/>
      <c r="B172" s="335"/>
      <c r="C172" s="309" t="s">
        <v>385</v>
      </c>
      <c r="E172" s="172">
        <v>2603</v>
      </c>
      <c r="F172" s="174"/>
      <c r="G172" s="155"/>
      <c r="H172" s="162"/>
      <c r="I172" s="162"/>
      <c r="J172" s="153"/>
      <c r="K172" s="153"/>
      <c r="L172" s="174"/>
      <c r="M172" s="381"/>
      <c r="N172" s="153"/>
      <c r="O172" s="153"/>
      <c r="P172" s="153"/>
    </row>
    <row r="173" spans="1:16" ht="12.75">
      <c r="A173" s="334"/>
      <c r="B173" s="335"/>
      <c r="C173" s="37"/>
      <c r="D173" s="144" t="s">
        <v>386</v>
      </c>
      <c r="E173" s="172"/>
      <c r="F173" s="174" t="s">
        <v>387</v>
      </c>
      <c r="G173" s="155"/>
      <c r="H173" s="162"/>
      <c r="I173" s="162"/>
      <c r="J173" s="153"/>
      <c r="K173" s="153"/>
      <c r="L173" s="174"/>
      <c r="M173" s="381"/>
      <c r="N173" s="153"/>
      <c r="O173" s="153"/>
      <c r="P173" s="153"/>
    </row>
    <row r="174" spans="1:16" ht="12.75">
      <c r="A174" s="334"/>
      <c r="B174" s="335"/>
      <c r="C174" s="37"/>
      <c r="D174" s="144" t="s">
        <v>388</v>
      </c>
      <c r="E174" s="172"/>
      <c r="F174" s="174" t="s">
        <v>389</v>
      </c>
      <c r="G174" s="155"/>
      <c r="H174" s="162"/>
      <c r="I174" s="162"/>
      <c r="J174" s="153"/>
      <c r="K174" s="153"/>
      <c r="L174" s="174"/>
      <c r="M174" s="381"/>
      <c r="N174" s="153"/>
      <c r="O174" s="153"/>
      <c r="P174" s="153"/>
    </row>
    <row r="175" spans="1:16" ht="12.75">
      <c r="A175" s="334"/>
      <c r="B175" s="335"/>
      <c r="C175" s="37"/>
      <c r="D175" s="144" t="s">
        <v>390</v>
      </c>
      <c r="E175" s="172"/>
      <c r="F175" s="174" t="s">
        <v>391</v>
      </c>
      <c r="G175" s="155"/>
      <c r="H175" s="168" t="s">
        <v>392</v>
      </c>
      <c r="I175" s="162"/>
      <c r="J175" s="153"/>
      <c r="K175" s="153"/>
      <c r="L175" s="174"/>
      <c r="M175" s="381"/>
      <c r="N175" s="153"/>
      <c r="O175" s="153"/>
      <c r="P175" s="153"/>
    </row>
    <row r="176" spans="1:16" ht="12.75">
      <c r="A176" s="334"/>
      <c r="B176" s="335"/>
      <c r="C176" s="309" t="s">
        <v>393</v>
      </c>
      <c r="E176" s="172">
        <v>2604</v>
      </c>
      <c r="F176" s="155"/>
      <c r="G176" s="155"/>
      <c r="H176" s="162"/>
      <c r="I176" s="162"/>
      <c r="J176" s="153"/>
      <c r="K176" s="153"/>
      <c r="L176" s="174" t="s">
        <v>394</v>
      </c>
      <c r="M176" s="381" t="s">
        <v>395</v>
      </c>
      <c r="N176" s="153"/>
      <c r="O176" s="153"/>
      <c r="P176" s="153"/>
    </row>
    <row r="177" spans="1:16" ht="12.75">
      <c r="A177" s="334"/>
      <c r="B177" s="335"/>
      <c r="C177" s="309" t="s">
        <v>396</v>
      </c>
      <c r="E177" s="172">
        <v>2605</v>
      </c>
      <c r="F177" s="155"/>
      <c r="G177" s="155"/>
      <c r="H177" s="162"/>
      <c r="I177" s="162"/>
      <c r="J177" s="153"/>
      <c r="K177" s="153"/>
      <c r="L177" s="174"/>
      <c r="M177" s="381"/>
      <c r="N177" s="153"/>
      <c r="O177" s="153"/>
      <c r="P177" s="153"/>
    </row>
    <row r="178" spans="1:16" ht="12.75">
      <c r="A178" s="334"/>
      <c r="B178" s="335"/>
      <c r="C178" s="309" t="s">
        <v>397</v>
      </c>
      <c r="E178" s="172">
        <v>2606</v>
      </c>
      <c r="F178" s="155" t="s">
        <v>398</v>
      </c>
      <c r="G178" s="155"/>
      <c r="H178" s="162"/>
      <c r="I178" s="162"/>
      <c r="J178" s="153"/>
      <c r="K178" s="153"/>
      <c r="L178" s="174"/>
      <c r="M178" s="381"/>
      <c r="N178" s="153"/>
      <c r="O178" s="153"/>
      <c r="P178" s="153"/>
    </row>
    <row r="179" spans="1:16" ht="12.75">
      <c r="A179" s="334"/>
      <c r="B179" s="335"/>
      <c r="C179" s="309" t="s">
        <v>399</v>
      </c>
      <c r="E179" s="172">
        <v>2607</v>
      </c>
      <c r="F179" s="155" t="s">
        <v>400</v>
      </c>
      <c r="G179" s="155"/>
      <c r="H179" s="162"/>
      <c r="I179" s="162"/>
      <c r="J179" s="153"/>
      <c r="K179" s="153"/>
      <c r="L179" s="174"/>
      <c r="M179" s="381"/>
      <c r="N179" s="153"/>
      <c r="O179" s="153"/>
      <c r="P179" s="153"/>
    </row>
    <row r="180" spans="1:16" ht="12.75">
      <c r="A180" s="334"/>
      <c r="B180" s="335"/>
      <c r="C180" s="309" t="s">
        <v>401</v>
      </c>
      <c r="E180" s="172">
        <v>2608</v>
      </c>
      <c r="F180" s="155"/>
      <c r="G180" s="155"/>
      <c r="H180" s="162"/>
      <c r="I180" s="162"/>
      <c r="J180" s="153"/>
      <c r="K180" s="153"/>
      <c r="L180" s="174"/>
      <c r="M180" s="381"/>
      <c r="N180" s="153"/>
      <c r="O180" s="153"/>
      <c r="P180" s="153"/>
    </row>
    <row r="181" spans="1:16" ht="12.75">
      <c r="A181" s="334"/>
      <c r="B181" s="335"/>
      <c r="C181" s="37"/>
      <c r="D181" s="144" t="s">
        <v>402</v>
      </c>
      <c r="E181" s="172"/>
      <c r="F181" s="174" t="s">
        <v>403</v>
      </c>
      <c r="G181" s="155"/>
      <c r="H181" s="168" t="s">
        <v>404</v>
      </c>
      <c r="I181" s="162"/>
      <c r="J181" s="153"/>
      <c r="K181" s="153"/>
      <c r="L181" s="174"/>
      <c r="M181" s="381"/>
      <c r="N181" s="153"/>
      <c r="O181" s="153"/>
      <c r="P181" s="153"/>
    </row>
    <row r="182" spans="1:16" ht="12.75">
      <c r="A182" s="334"/>
      <c r="B182" s="335"/>
      <c r="C182" s="37"/>
      <c r="D182" s="144" t="s">
        <v>405</v>
      </c>
      <c r="E182" s="172"/>
      <c r="F182" s="174" t="s">
        <v>406</v>
      </c>
      <c r="G182" s="155"/>
      <c r="H182" s="162"/>
      <c r="I182" s="162"/>
      <c r="J182" s="153"/>
      <c r="K182" s="153"/>
      <c r="L182" s="174"/>
      <c r="M182" s="381"/>
      <c r="N182" s="153"/>
      <c r="O182" s="153"/>
      <c r="P182" s="153"/>
    </row>
    <row r="183" spans="1:16" ht="12.75">
      <c r="A183" s="334"/>
      <c r="B183" s="335"/>
      <c r="C183" s="37"/>
      <c r="D183" s="144" t="s">
        <v>407</v>
      </c>
      <c r="E183" s="172"/>
      <c r="F183" s="174" t="s">
        <v>408</v>
      </c>
      <c r="G183" s="155"/>
      <c r="H183" s="168" t="s">
        <v>409</v>
      </c>
      <c r="I183" s="162"/>
      <c r="J183" s="153"/>
      <c r="K183" s="153"/>
      <c r="L183" s="174"/>
      <c r="M183" s="381"/>
      <c r="N183" s="153"/>
      <c r="O183" s="153"/>
      <c r="P183" s="153"/>
    </row>
    <row r="184" spans="1:16" ht="12.75">
      <c r="A184" s="334"/>
      <c r="B184" s="335"/>
      <c r="C184" s="37"/>
      <c r="D184" s="144" t="s">
        <v>410</v>
      </c>
      <c r="E184" s="172"/>
      <c r="F184" s="174" t="s">
        <v>411</v>
      </c>
      <c r="G184" s="155"/>
      <c r="H184" s="162"/>
      <c r="I184" s="162"/>
      <c r="J184" s="153"/>
      <c r="K184" s="153"/>
      <c r="L184" s="174"/>
      <c r="M184" s="381"/>
      <c r="N184" s="153"/>
      <c r="O184" s="153"/>
      <c r="P184" s="153"/>
    </row>
    <row r="185" spans="1:16" ht="12.75">
      <c r="A185" s="334"/>
      <c r="B185" s="335"/>
      <c r="C185" s="37"/>
      <c r="D185" s="144" t="s">
        <v>412</v>
      </c>
      <c r="E185" s="172"/>
      <c r="F185" s="174" t="s">
        <v>413</v>
      </c>
      <c r="G185" s="155"/>
      <c r="H185" s="162"/>
      <c r="I185" s="162"/>
      <c r="J185" s="153"/>
      <c r="K185" s="153"/>
      <c r="L185" s="174"/>
      <c r="M185" s="381"/>
      <c r="N185" s="153"/>
      <c r="O185" s="153"/>
      <c r="P185" s="153"/>
    </row>
    <row r="186" spans="1:16" ht="12.75">
      <c r="A186" s="334"/>
      <c r="B186" s="335"/>
      <c r="C186" s="37"/>
      <c r="D186" s="144" t="s">
        <v>414</v>
      </c>
      <c r="E186" s="172"/>
      <c r="F186" s="174" t="s">
        <v>415</v>
      </c>
      <c r="G186" s="155"/>
      <c r="H186" s="162"/>
      <c r="I186" s="162"/>
      <c r="J186" s="153"/>
      <c r="K186" s="153"/>
      <c r="L186" s="174"/>
      <c r="M186" s="381"/>
      <c r="N186" s="153"/>
      <c r="O186" s="153"/>
      <c r="P186" s="153"/>
    </row>
    <row r="187" spans="1:16" ht="12.75">
      <c r="A187" s="334"/>
      <c r="B187" s="335"/>
      <c r="C187" s="37"/>
      <c r="D187" s="145" t="s">
        <v>416</v>
      </c>
      <c r="E187" s="172"/>
      <c r="F187" s="174" t="s">
        <v>417</v>
      </c>
      <c r="G187" s="155"/>
      <c r="H187" s="162"/>
      <c r="I187" s="162"/>
      <c r="J187" s="153"/>
      <c r="K187" s="153"/>
      <c r="L187" s="174"/>
      <c r="M187" s="381"/>
      <c r="N187" s="153"/>
      <c r="O187" s="153"/>
      <c r="P187" s="153"/>
    </row>
    <row r="188" spans="1:16" ht="12.75">
      <c r="A188" s="334"/>
      <c r="B188" s="335"/>
      <c r="C188" s="309" t="s">
        <v>111</v>
      </c>
      <c r="E188" s="172">
        <v>2609</v>
      </c>
      <c r="F188" s="155" t="s">
        <v>418</v>
      </c>
      <c r="G188" s="155"/>
      <c r="H188" s="162"/>
      <c r="I188" s="162"/>
      <c r="J188" s="153"/>
      <c r="K188" s="153"/>
      <c r="L188" s="174"/>
      <c r="M188" s="381"/>
      <c r="N188" s="153"/>
      <c r="O188" s="153"/>
      <c r="P188" s="153"/>
    </row>
    <row r="189" spans="1:16" s="34" customFormat="1" ht="25.5" customHeight="1">
      <c r="A189" s="334"/>
      <c r="B189" s="335"/>
      <c r="C189" s="309" t="s">
        <v>419</v>
      </c>
      <c r="D189" s="68"/>
      <c r="E189" s="172">
        <v>2610</v>
      </c>
      <c r="F189" s="155" t="s">
        <v>420</v>
      </c>
      <c r="G189" s="158"/>
      <c r="H189" s="168" t="s">
        <v>421</v>
      </c>
      <c r="I189" s="163"/>
      <c r="J189" s="154"/>
      <c r="K189" s="154"/>
      <c r="L189" s="331" t="s">
        <v>422</v>
      </c>
      <c r="M189" s="382" t="s">
        <v>423</v>
      </c>
      <c r="N189" s="154"/>
      <c r="O189" s="154"/>
      <c r="P189" s="154"/>
    </row>
    <row r="190" spans="1:16" ht="12.75">
      <c r="A190" s="334"/>
      <c r="B190" s="335"/>
      <c r="C190" s="309" t="s">
        <v>424</v>
      </c>
      <c r="E190" s="172">
        <v>2611</v>
      </c>
      <c r="F190" s="155"/>
      <c r="G190" s="155"/>
      <c r="H190" s="162"/>
      <c r="I190" s="162"/>
      <c r="J190" s="153"/>
      <c r="K190" s="153"/>
      <c r="L190" s="174"/>
      <c r="M190" s="381"/>
      <c r="N190" s="153"/>
      <c r="O190" s="153"/>
      <c r="P190" s="153"/>
    </row>
    <row r="191" spans="1:16" ht="12.75">
      <c r="A191" s="334"/>
      <c r="B191" s="335"/>
      <c r="C191" s="54" t="s">
        <v>425</v>
      </c>
      <c r="E191" s="172"/>
      <c r="F191" s="155" t="s">
        <v>426</v>
      </c>
      <c r="G191" s="155"/>
      <c r="H191" s="162"/>
      <c r="I191" s="162"/>
      <c r="J191" s="153"/>
      <c r="K191" s="153"/>
      <c r="L191" s="174"/>
      <c r="M191" s="381"/>
      <c r="N191" s="153"/>
      <c r="O191" s="153"/>
      <c r="P191" s="153"/>
    </row>
    <row r="192" spans="1:16" ht="12.75">
      <c r="A192" s="334"/>
      <c r="B192" s="335"/>
      <c r="C192" s="329" t="s">
        <v>427</v>
      </c>
      <c r="E192" s="172"/>
      <c r="F192" s="155" t="s">
        <v>428</v>
      </c>
      <c r="G192" s="155"/>
      <c r="H192" s="162"/>
      <c r="I192" s="162"/>
      <c r="J192" s="153"/>
      <c r="K192" s="153"/>
      <c r="L192" s="174"/>
      <c r="M192" s="381"/>
      <c r="N192" s="153"/>
      <c r="O192" s="153"/>
      <c r="P192" s="153"/>
    </row>
    <row r="193" spans="1:16" ht="12.75">
      <c r="A193" s="334"/>
      <c r="B193" s="335"/>
      <c r="C193" s="309" t="s">
        <v>104</v>
      </c>
      <c r="E193" s="172">
        <v>2612</v>
      </c>
      <c r="F193" s="155" t="s">
        <v>429</v>
      </c>
      <c r="G193" s="155"/>
      <c r="H193" s="162"/>
      <c r="I193" s="162"/>
      <c r="J193" s="153"/>
      <c r="K193" s="153"/>
      <c r="L193" s="174"/>
      <c r="M193" s="381"/>
      <c r="N193" s="153"/>
      <c r="O193" s="153"/>
      <c r="P193" s="153"/>
    </row>
    <row r="194" spans="1:16" ht="12.75">
      <c r="A194" s="334"/>
      <c r="B194" s="335"/>
      <c r="C194" s="330" t="s">
        <v>430</v>
      </c>
      <c r="E194" s="172">
        <v>2613</v>
      </c>
      <c r="F194" s="155"/>
      <c r="G194" s="155"/>
      <c r="H194" s="162"/>
      <c r="I194" s="162"/>
      <c r="J194" s="153"/>
      <c r="K194" s="153"/>
      <c r="L194" s="174" t="s">
        <v>431</v>
      </c>
      <c r="M194" s="381" t="s">
        <v>432</v>
      </c>
      <c r="N194" s="153"/>
      <c r="O194" s="153"/>
      <c r="P194" s="153"/>
    </row>
    <row r="195" spans="1:16" ht="12.75">
      <c r="A195" s="334"/>
      <c r="B195" s="335"/>
      <c r="C195" s="85"/>
      <c r="D195" s="144" t="s">
        <v>433</v>
      </c>
      <c r="E195" s="172"/>
      <c r="F195" s="155" t="s">
        <v>434</v>
      </c>
      <c r="G195" s="155"/>
      <c r="H195" s="162"/>
      <c r="I195" s="162"/>
      <c r="J195" s="153"/>
      <c r="K195" s="153"/>
      <c r="L195" s="174"/>
      <c r="M195" s="381"/>
      <c r="N195" s="153"/>
      <c r="O195" s="153"/>
      <c r="P195" s="153"/>
    </row>
    <row r="196" spans="1:16" ht="12.75">
      <c r="A196" s="334"/>
      <c r="B196" s="335"/>
      <c r="C196" s="85"/>
      <c r="D196" s="144" t="s">
        <v>435</v>
      </c>
      <c r="E196" s="172"/>
      <c r="F196" s="155" t="s">
        <v>436</v>
      </c>
      <c r="G196" s="155"/>
      <c r="H196" s="162"/>
      <c r="I196" s="162"/>
      <c r="J196" s="153"/>
      <c r="K196" s="153"/>
      <c r="L196" s="174"/>
      <c r="M196" s="381"/>
      <c r="N196" s="153"/>
      <c r="O196" s="153"/>
      <c r="P196" s="153"/>
    </row>
    <row r="197" spans="1:16" ht="12.75">
      <c r="A197" s="334"/>
      <c r="B197" s="335"/>
      <c r="C197" s="85"/>
      <c r="D197" s="144" t="s">
        <v>437</v>
      </c>
      <c r="E197" s="172"/>
      <c r="F197" s="155" t="s">
        <v>438</v>
      </c>
      <c r="G197" s="155"/>
      <c r="H197" s="162"/>
      <c r="I197" s="162"/>
      <c r="J197" s="153"/>
      <c r="K197" s="153"/>
      <c r="L197" s="174"/>
      <c r="M197" s="381"/>
      <c r="N197" s="153"/>
      <c r="O197" s="153"/>
      <c r="P197" s="153"/>
    </row>
    <row r="198" spans="1:16" ht="12.75">
      <c r="A198" s="334"/>
      <c r="B198" s="335"/>
      <c r="C198" s="85"/>
      <c r="D198" s="144" t="s">
        <v>149</v>
      </c>
      <c r="E198" s="172"/>
      <c r="F198" s="155" t="s">
        <v>439</v>
      </c>
      <c r="G198" s="155"/>
      <c r="H198" s="162"/>
      <c r="I198" s="162"/>
      <c r="J198" s="153"/>
      <c r="K198" s="153"/>
      <c r="L198" s="174"/>
      <c r="M198" s="381"/>
      <c r="N198" s="153"/>
      <c r="O198" s="153"/>
      <c r="P198" s="153"/>
    </row>
    <row r="199" spans="1:16" ht="12.75">
      <c r="A199" s="334"/>
      <c r="B199" s="335"/>
      <c r="C199" s="85"/>
      <c r="D199" s="144" t="s">
        <v>440</v>
      </c>
      <c r="E199" s="172"/>
      <c r="F199" s="155" t="s">
        <v>441</v>
      </c>
      <c r="G199" s="155"/>
      <c r="H199" s="162"/>
      <c r="I199" s="162"/>
      <c r="J199" s="153"/>
      <c r="K199" s="153"/>
      <c r="L199" s="174"/>
      <c r="M199" s="381"/>
      <c r="N199" s="153"/>
      <c r="O199" s="153"/>
      <c r="P199" s="153"/>
    </row>
    <row r="200" spans="1:16" ht="12.75">
      <c r="A200" s="334"/>
      <c r="B200" s="335"/>
      <c r="C200" s="85"/>
      <c r="D200" s="144" t="s">
        <v>442</v>
      </c>
      <c r="E200" s="172"/>
      <c r="F200" s="155" t="s">
        <v>443</v>
      </c>
      <c r="G200" s="155"/>
      <c r="H200" s="162"/>
      <c r="I200" s="162"/>
      <c r="J200" s="153"/>
      <c r="K200" s="153"/>
      <c r="L200" s="174"/>
      <c r="M200" s="381"/>
      <c r="N200" s="153"/>
      <c r="O200" s="153"/>
      <c r="P200" s="153"/>
    </row>
    <row r="201" spans="1:16" ht="12.75">
      <c r="A201" s="334"/>
      <c r="B201" s="335"/>
      <c r="C201" s="85"/>
      <c r="D201" s="144" t="s">
        <v>444</v>
      </c>
      <c r="E201" s="172"/>
      <c r="F201" s="155" t="s">
        <v>445</v>
      </c>
      <c r="G201" s="155"/>
      <c r="H201" s="162"/>
      <c r="I201" s="162"/>
      <c r="J201" s="153"/>
      <c r="K201" s="153"/>
      <c r="L201" s="174"/>
      <c r="M201" s="381"/>
      <c r="N201" s="153"/>
      <c r="O201" s="153"/>
      <c r="P201" s="153"/>
    </row>
    <row r="202" spans="1:16" ht="12.75">
      <c r="A202" s="334"/>
      <c r="B202" s="335"/>
      <c r="C202" s="85"/>
      <c r="D202" s="144" t="s">
        <v>446</v>
      </c>
      <c r="E202" s="172"/>
      <c r="F202" s="155" t="s">
        <v>447</v>
      </c>
      <c r="G202" s="155"/>
      <c r="H202" s="162"/>
      <c r="I202" s="162"/>
      <c r="J202" s="153"/>
      <c r="K202" s="153"/>
      <c r="L202" s="174"/>
      <c r="M202" s="381"/>
      <c r="N202" s="153"/>
      <c r="O202" s="153"/>
      <c r="P202" s="153"/>
    </row>
    <row r="203" spans="1:16" ht="12.75">
      <c r="A203" s="334"/>
      <c r="B203" s="335"/>
      <c r="C203" s="85"/>
      <c r="D203" s="144" t="s">
        <v>448</v>
      </c>
      <c r="E203" s="172"/>
      <c r="F203" s="155" t="s">
        <v>449</v>
      </c>
      <c r="G203" s="155"/>
      <c r="H203" s="162"/>
      <c r="I203" s="162"/>
      <c r="J203" s="153"/>
      <c r="K203" s="153"/>
      <c r="L203" s="174"/>
      <c r="M203" s="381"/>
      <c r="N203" s="153"/>
      <c r="O203" s="153"/>
      <c r="P203" s="153"/>
    </row>
    <row r="204" spans="1:16" ht="12.75">
      <c r="A204" s="334"/>
      <c r="B204" s="335"/>
      <c r="C204" s="85"/>
      <c r="D204" s="146" t="s">
        <v>450</v>
      </c>
      <c r="E204" s="172"/>
      <c r="F204" s="155" t="s">
        <v>451</v>
      </c>
      <c r="G204" s="155"/>
      <c r="H204" s="162"/>
      <c r="I204" s="162"/>
      <c r="J204" s="153"/>
      <c r="K204" s="153"/>
      <c r="L204" s="174"/>
      <c r="M204" s="381"/>
      <c r="N204" s="153"/>
      <c r="O204" s="153"/>
      <c r="P204" s="153"/>
    </row>
    <row r="205" spans="1:16" ht="12.75">
      <c r="A205" s="334"/>
      <c r="B205" s="335"/>
      <c r="C205" s="85"/>
      <c r="D205" s="146" t="s">
        <v>452</v>
      </c>
      <c r="E205" s="172"/>
      <c r="F205" s="155" t="s">
        <v>453</v>
      </c>
      <c r="G205" s="155"/>
      <c r="H205" s="162"/>
      <c r="I205" s="162"/>
      <c r="J205" s="153"/>
      <c r="K205" s="153"/>
      <c r="L205" s="174"/>
      <c r="M205" s="381"/>
      <c r="N205" s="153"/>
      <c r="O205" s="153"/>
      <c r="P205" s="153"/>
    </row>
    <row r="206" spans="1:16" ht="12.75">
      <c r="A206" s="334"/>
      <c r="B206" s="335"/>
      <c r="C206" s="85"/>
      <c r="D206" s="146" t="s">
        <v>454</v>
      </c>
      <c r="E206" s="172"/>
      <c r="F206" s="155" t="s">
        <v>455</v>
      </c>
      <c r="G206" s="155"/>
      <c r="H206" s="162"/>
      <c r="I206" s="162"/>
      <c r="J206" s="153"/>
      <c r="K206" s="153"/>
      <c r="L206" s="174"/>
      <c r="M206" s="381"/>
      <c r="N206" s="153"/>
      <c r="O206" s="153"/>
      <c r="P206" s="153"/>
    </row>
    <row r="207" spans="1:16" ht="12.75">
      <c r="A207" s="334"/>
      <c r="B207" s="335"/>
      <c r="C207" s="85"/>
      <c r="D207" s="146" t="s">
        <v>97</v>
      </c>
      <c r="E207" s="172"/>
      <c r="F207" s="155" t="s">
        <v>456</v>
      </c>
      <c r="G207" s="155"/>
      <c r="H207" s="162"/>
      <c r="I207" s="162"/>
      <c r="J207" s="153"/>
      <c r="K207" s="153"/>
      <c r="L207" s="174"/>
      <c r="M207" s="381"/>
      <c r="N207" s="153"/>
      <c r="O207" s="153"/>
      <c r="P207" s="153"/>
    </row>
    <row r="208" spans="1:16" ht="12.75">
      <c r="A208" s="334"/>
      <c r="B208" s="335"/>
      <c r="C208" s="85"/>
      <c r="D208" s="146" t="s">
        <v>457</v>
      </c>
      <c r="E208" s="172"/>
      <c r="F208" s="155" t="s">
        <v>458</v>
      </c>
      <c r="G208" s="155"/>
      <c r="H208" s="162"/>
      <c r="I208" s="162"/>
      <c r="J208" s="153"/>
      <c r="K208" s="153"/>
      <c r="L208" s="174"/>
      <c r="M208" s="381"/>
      <c r="N208" s="153"/>
      <c r="O208" s="153"/>
      <c r="P208" s="153"/>
    </row>
    <row r="209" spans="1:16" ht="12.75">
      <c r="A209" s="334"/>
      <c r="B209" s="335"/>
      <c r="C209" s="85"/>
      <c r="D209" s="146" t="s">
        <v>433</v>
      </c>
      <c r="E209" s="172"/>
      <c r="F209" s="155" t="s">
        <v>459</v>
      </c>
      <c r="G209" s="155"/>
      <c r="H209" s="162"/>
      <c r="I209" s="162"/>
      <c r="J209" s="153"/>
      <c r="K209" s="153"/>
      <c r="L209" s="174"/>
      <c r="M209" s="381"/>
      <c r="N209" s="153"/>
      <c r="O209" s="153"/>
      <c r="P209" s="153"/>
    </row>
    <row r="210" spans="1:16" ht="12.75">
      <c r="A210" s="334"/>
      <c r="B210" s="335"/>
      <c r="C210" s="312" t="s">
        <v>460</v>
      </c>
      <c r="E210" s="172">
        <v>2614</v>
      </c>
      <c r="F210" s="155"/>
      <c r="G210" s="155"/>
      <c r="H210" s="162"/>
      <c r="I210" s="162"/>
      <c r="J210" s="153"/>
      <c r="K210" s="153"/>
      <c r="L210" s="174"/>
      <c r="M210" s="381"/>
      <c r="N210" s="153"/>
      <c r="O210" s="153"/>
      <c r="P210" s="153"/>
    </row>
    <row r="211" spans="1:16" ht="12.75">
      <c r="A211" s="334"/>
      <c r="B211" s="335" t="s">
        <v>461</v>
      </c>
      <c r="C211" s="309" t="s">
        <v>462</v>
      </c>
      <c r="E211" s="172">
        <v>3100</v>
      </c>
      <c r="F211" s="155" t="s">
        <v>463</v>
      </c>
      <c r="G211" s="155"/>
      <c r="H211" s="162"/>
      <c r="I211" s="162"/>
      <c r="J211" s="153"/>
      <c r="K211" s="153"/>
      <c r="L211" s="174"/>
      <c r="M211" s="381"/>
      <c r="N211" s="153"/>
      <c r="O211" s="153"/>
      <c r="P211" s="153"/>
    </row>
    <row r="212" spans="1:16" ht="12.75">
      <c r="A212" s="334"/>
      <c r="B212" s="335"/>
      <c r="C212" s="310" t="s">
        <v>464</v>
      </c>
      <c r="E212" s="172"/>
      <c r="F212" s="155" t="s">
        <v>465</v>
      </c>
      <c r="G212" s="155"/>
      <c r="H212" s="162"/>
      <c r="I212" s="162"/>
      <c r="J212" s="153"/>
      <c r="K212" s="153"/>
      <c r="L212" s="174"/>
      <c r="M212" s="381"/>
      <c r="N212" s="153"/>
      <c r="O212" s="153"/>
      <c r="P212" s="153"/>
    </row>
    <row r="213" spans="1:16" ht="12.75">
      <c r="A213" s="334"/>
      <c r="B213" s="335"/>
      <c r="C213" s="310" t="s">
        <v>466</v>
      </c>
      <c r="E213" s="172"/>
      <c r="F213" s="155" t="s">
        <v>467</v>
      </c>
      <c r="G213" s="155"/>
      <c r="H213" s="162"/>
      <c r="I213" s="162"/>
      <c r="J213" s="153"/>
      <c r="K213" s="153"/>
      <c r="L213" s="174"/>
      <c r="M213" s="381"/>
      <c r="N213" s="153"/>
      <c r="O213" s="153"/>
      <c r="P213" s="153"/>
    </row>
    <row r="214" spans="1:16" ht="12.75">
      <c r="A214" s="334"/>
      <c r="B214" s="335"/>
      <c r="C214" s="310" t="s">
        <v>468</v>
      </c>
      <c r="E214" s="172"/>
      <c r="F214" s="155" t="s">
        <v>469</v>
      </c>
      <c r="G214" s="155"/>
      <c r="H214" s="167" t="s">
        <v>470</v>
      </c>
      <c r="I214" s="162"/>
      <c r="J214" s="153"/>
      <c r="K214" s="153"/>
      <c r="L214" s="174"/>
      <c r="M214" s="381"/>
      <c r="N214" s="153"/>
      <c r="O214" s="153"/>
      <c r="P214" s="153"/>
    </row>
    <row r="215" spans="1:16" ht="12.75">
      <c r="A215" s="334"/>
      <c r="B215" s="335"/>
      <c r="C215" s="310" t="s">
        <v>471</v>
      </c>
      <c r="E215" s="172"/>
      <c r="F215" s="155" t="s">
        <v>472</v>
      </c>
      <c r="G215" s="155"/>
      <c r="H215" s="162"/>
      <c r="I215" s="162"/>
      <c r="J215" s="153"/>
      <c r="K215" s="153"/>
      <c r="L215" s="174" t="s">
        <v>473</v>
      </c>
      <c r="M215" s="381" t="s">
        <v>474</v>
      </c>
      <c r="N215" s="153"/>
      <c r="O215" s="153"/>
      <c r="P215" s="153"/>
    </row>
    <row r="216" spans="1:16" ht="12.75">
      <c r="A216" s="334"/>
      <c r="B216" s="335"/>
      <c r="C216" s="310" t="s">
        <v>475</v>
      </c>
      <c r="E216" s="172"/>
      <c r="F216" s="155" t="s">
        <v>476</v>
      </c>
      <c r="G216" s="155"/>
      <c r="H216" s="162"/>
      <c r="I216" s="162"/>
      <c r="J216" s="153"/>
      <c r="K216" s="153"/>
      <c r="L216" s="174"/>
      <c r="M216" s="381"/>
      <c r="N216" s="153"/>
      <c r="O216" s="153"/>
      <c r="P216" s="153"/>
    </row>
    <row r="217" spans="1:16" ht="12.75">
      <c r="A217" s="334"/>
      <c r="B217" s="335"/>
      <c r="C217" s="310" t="s">
        <v>477</v>
      </c>
      <c r="E217" s="172"/>
      <c r="F217" s="155" t="s">
        <v>478</v>
      </c>
      <c r="G217" s="155"/>
      <c r="H217" s="167" t="s">
        <v>479</v>
      </c>
      <c r="I217" s="162"/>
      <c r="J217" s="153"/>
      <c r="K217" s="153"/>
      <c r="L217" s="174"/>
      <c r="M217" s="381"/>
      <c r="N217" s="153"/>
      <c r="O217" s="153"/>
      <c r="P217" s="153"/>
    </row>
    <row r="218" spans="1:16" ht="12.75">
      <c r="A218" s="334"/>
      <c r="B218" s="335"/>
      <c r="C218" s="310" t="s">
        <v>480</v>
      </c>
      <c r="E218" s="172"/>
      <c r="F218" s="167" t="s">
        <v>481</v>
      </c>
      <c r="G218" s="155"/>
      <c r="H218" s="167" t="s">
        <v>482</v>
      </c>
      <c r="I218" s="162"/>
      <c r="J218" s="153"/>
      <c r="K218" s="153"/>
      <c r="L218" s="174"/>
      <c r="M218" s="381"/>
      <c r="N218" s="153"/>
      <c r="O218" s="153"/>
      <c r="P218" s="153"/>
    </row>
    <row r="219" spans="1:16" ht="12.75">
      <c r="A219" s="334"/>
      <c r="B219" s="335"/>
      <c r="C219" s="310" t="s">
        <v>483</v>
      </c>
      <c r="E219" s="172"/>
      <c r="F219" s="155" t="s">
        <v>484</v>
      </c>
      <c r="G219" s="155"/>
      <c r="H219" s="162"/>
      <c r="I219" s="162"/>
      <c r="J219" s="153"/>
      <c r="K219" s="153"/>
      <c r="L219" s="174"/>
      <c r="M219" s="381"/>
      <c r="N219" s="153"/>
      <c r="O219" s="153"/>
      <c r="P219" s="153"/>
    </row>
    <row r="220" spans="1:16" ht="12.75">
      <c r="A220" s="334"/>
      <c r="B220" s="335"/>
      <c r="C220" s="310" t="s">
        <v>227</v>
      </c>
      <c r="E220" s="172"/>
      <c r="F220" s="155" t="s">
        <v>485</v>
      </c>
      <c r="G220" s="155"/>
      <c r="H220" s="162"/>
      <c r="I220" s="162"/>
      <c r="J220" s="153"/>
      <c r="K220" s="153"/>
      <c r="L220" s="174" t="s">
        <v>228</v>
      </c>
      <c r="M220" s="381" t="s">
        <v>229</v>
      </c>
      <c r="N220" s="153"/>
      <c r="O220" s="153"/>
      <c r="P220" s="153"/>
    </row>
    <row r="221" spans="1:16" ht="12.75">
      <c r="A221" s="334"/>
      <c r="B221" s="335"/>
      <c r="C221" s="310" t="s">
        <v>486</v>
      </c>
      <c r="E221" s="172"/>
      <c r="F221" s="155" t="s">
        <v>487</v>
      </c>
      <c r="G221" s="155"/>
      <c r="H221" s="162"/>
      <c r="I221" s="162"/>
      <c r="J221" s="153"/>
      <c r="K221" s="153"/>
      <c r="L221" s="174" t="s">
        <v>337</v>
      </c>
      <c r="M221" s="381" t="s">
        <v>488</v>
      </c>
      <c r="N221" s="153"/>
      <c r="O221" s="153"/>
      <c r="P221" s="153"/>
    </row>
    <row r="222" spans="1:16" ht="12.75">
      <c r="A222" s="334"/>
      <c r="B222" s="335"/>
      <c r="C222" s="310" t="s">
        <v>489</v>
      </c>
      <c r="E222" s="172"/>
      <c r="F222" s="167" t="s">
        <v>490</v>
      </c>
      <c r="G222" s="155"/>
      <c r="H222" s="162"/>
      <c r="I222" s="162"/>
      <c r="J222" s="153"/>
      <c r="K222" s="153"/>
      <c r="L222" s="174"/>
      <c r="M222" s="381"/>
      <c r="N222" s="153"/>
      <c r="O222" s="153"/>
      <c r="P222" s="153"/>
    </row>
    <row r="223" spans="1:16" ht="12.75">
      <c r="A223" s="334"/>
      <c r="B223" s="335"/>
      <c r="C223" s="310" t="s">
        <v>491</v>
      </c>
      <c r="E223" s="172"/>
      <c r="F223" s="155" t="s">
        <v>492</v>
      </c>
      <c r="G223" s="155"/>
      <c r="H223" s="162"/>
      <c r="I223" s="162"/>
      <c r="J223" s="153"/>
      <c r="K223" s="153"/>
      <c r="L223" s="174"/>
      <c r="M223" s="381"/>
      <c r="N223" s="153"/>
      <c r="O223" s="153"/>
      <c r="P223" s="153"/>
    </row>
    <row r="224" spans="1:16" ht="12.75">
      <c r="A224" s="334"/>
      <c r="B224" s="335"/>
      <c r="C224" s="310" t="s">
        <v>493</v>
      </c>
      <c r="E224" s="172"/>
      <c r="F224" s="155" t="s">
        <v>494</v>
      </c>
      <c r="G224" s="155"/>
      <c r="H224" s="167" t="s">
        <v>495</v>
      </c>
      <c r="I224" s="162"/>
      <c r="J224" s="153"/>
      <c r="K224" s="153"/>
      <c r="L224" s="174" t="s">
        <v>496</v>
      </c>
      <c r="M224" s="381" t="s">
        <v>497</v>
      </c>
      <c r="N224" s="153"/>
      <c r="O224" s="153"/>
      <c r="P224" s="153"/>
    </row>
    <row r="225" spans="1:16" ht="12.75">
      <c r="A225" s="334"/>
      <c r="B225" s="335"/>
      <c r="C225" s="310" t="s">
        <v>498</v>
      </c>
      <c r="E225" s="172"/>
      <c r="F225" s="155" t="s">
        <v>499</v>
      </c>
      <c r="G225" s="155"/>
      <c r="H225" s="162"/>
      <c r="I225" s="162"/>
      <c r="J225" s="153"/>
      <c r="K225" s="153"/>
      <c r="L225" s="174" t="s">
        <v>496</v>
      </c>
      <c r="M225" s="381" t="s">
        <v>497</v>
      </c>
      <c r="N225" s="153"/>
      <c r="O225" s="153"/>
      <c r="P225" s="153"/>
    </row>
    <row r="226" spans="1:16" ht="12.75">
      <c r="A226" s="334"/>
      <c r="B226" s="335"/>
      <c r="C226" s="310" t="s">
        <v>500</v>
      </c>
      <c r="E226" s="172"/>
      <c r="F226" s="155" t="s">
        <v>501</v>
      </c>
      <c r="G226" s="155"/>
      <c r="H226" s="162"/>
      <c r="I226" s="162"/>
      <c r="J226" s="153"/>
      <c r="K226" s="153"/>
      <c r="L226" s="174"/>
      <c r="M226" s="381"/>
      <c r="N226" s="153"/>
      <c r="O226" s="153"/>
      <c r="P226" s="153"/>
    </row>
    <row r="227" spans="1:16" ht="12.75">
      <c r="A227" s="334"/>
      <c r="B227" s="335"/>
      <c r="C227" s="310" t="s">
        <v>502</v>
      </c>
      <c r="E227" s="172"/>
      <c r="F227" s="155" t="s">
        <v>503</v>
      </c>
      <c r="G227" s="155"/>
      <c r="H227" s="162"/>
      <c r="I227" s="162"/>
      <c r="J227" s="153"/>
      <c r="K227" s="153"/>
      <c r="L227" s="174"/>
      <c r="M227" s="381"/>
      <c r="N227" s="153"/>
      <c r="O227" s="153"/>
      <c r="P227" s="153"/>
    </row>
    <row r="228" spans="1:16" ht="12.75">
      <c r="A228" s="334"/>
      <c r="B228" s="335"/>
      <c r="C228" s="309" t="s">
        <v>504</v>
      </c>
      <c r="E228" s="172">
        <v>3102</v>
      </c>
      <c r="F228" s="155"/>
      <c r="G228" s="155"/>
      <c r="H228" s="162"/>
      <c r="I228" s="162"/>
      <c r="J228" s="153"/>
      <c r="K228" s="153"/>
      <c r="L228" s="174" t="s">
        <v>505</v>
      </c>
      <c r="M228" s="381" t="s">
        <v>506</v>
      </c>
      <c r="N228" s="153"/>
      <c r="O228" s="153"/>
      <c r="P228" s="153"/>
    </row>
    <row r="229" spans="1:16" ht="12.75">
      <c r="A229" s="334"/>
      <c r="B229" s="335"/>
      <c r="C229" s="309" t="s">
        <v>507</v>
      </c>
      <c r="E229" s="172">
        <v>3105</v>
      </c>
      <c r="F229" s="155" t="s">
        <v>508</v>
      </c>
      <c r="G229" s="155"/>
      <c r="H229" s="162"/>
      <c r="I229" s="162"/>
      <c r="J229" s="153"/>
      <c r="K229" s="153"/>
      <c r="L229" s="174"/>
      <c r="M229" s="381"/>
      <c r="N229" s="153"/>
      <c r="O229" s="153"/>
      <c r="P229" s="153"/>
    </row>
    <row r="230" spans="1:16" ht="12.75">
      <c r="A230" s="334"/>
      <c r="B230" s="335"/>
      <c r="C230" s="309" t="s">
        <v>509</v>
      </c>
      <c r="E230" s="172">
        <v>3110</v>
      </c>
      <c r="F230" s="155"/>
      <c r="G230" s="155"/>
      <c r="H230" s="162"/>
      <c r="I230" s="162"/>
      <c r="J230" s="153"/>
      <c r="K230" s="153"/>
      <c r="L230" s="174"/>
      <c r="M230" s="381"/>
      <c r="N230" s="153"/>
      <c r="O230" s="153"/>
      <c r="P230" s="153"/>
    </row>
    <row r="231" spans="1:16" ht="12.75">
      <c r="A231" s="334"/>
      <c r="B231" s="335"/>
      <c r="C231" s="311" t="s">
        <v>510</v>
      </c>
      <c r="E231" s="172">
        <v>3107</v>
      </c>
      <c r="F231" s="155"/>
      <c r="G231" s="155"/>
      <c r="H231" s="162"/>
      <c r="I231" s="162"/>
      <c r="J231" s="153"/>
      <c r="K231" s="153"/>
      <c r="L231" s="174"/>
      <c r="M231" s="381"/>
      <c r="N231" s="153"/>
      <c r="O231" s="153"/>
      <c r="P231" s="153"/>
    </row>
    <row r="232" spans="1:16" ht="12.75">
      <c r="A232" s="334"/>
      <c r="B232" s="335"/>
      <c r="C232" s="85"/>
      <c r="D232" s="147" t="s">
        <v>511</v>
      </c>
      <c r="E232" s="172"/>
      <c r="F232" s="167" t="s">
        <v>512</v>
      </c>
      <c r="G232" s="155"/>
      <c r="H232" s="162"/>
      <c r="I232" s="162"/>
      <c r="J232" s="153"/>
      <c r="K232" s="153"/>
      <c r="L232" s="174" t="s">
        <v>513</v>
      </c>
      <c r="M232" s="381" t="s">
        <v>514</v>
      </c>
      <c r="N232" s="153"/>
      <c r="O232" s="153"/>
      <c r="P232" s="153"/>
    </row>
    <row r="233" spans="1:16" ht="12.75">
      <c r="A233" s="334"/>
      <c r="B233" s="335"/>
      <c r="C233" s="85"/>
      <c r="D233" s="147" t="s">
        <v>515</v>
      </c>
      <c r="E233" s="172"/>
      <c r="F233" s="155" t="s">
        <v>516</v>
      </c>
      <c r="G233" s="155"/>
      <c r="H233" s="167" t="s">
        <v>517</v>
      </c>
      <c r="I233" s="162"/>
      <c r="J233" s="153"/>
      <c r="K233" s="153"/>
      <c r="L233" s="174" t="s">
        <v>518</v>
      </c>
      <c r="M233" s="381" t="s">
        <v>519</v>
      </c>
      <c r="N233" s="153"/>
      <c r="O233" s="153"/>
      <c r="P233" s="153"/>
    </row>
    <row r="234" spans="1:16" ht="12.75">
      <c r="A234" s="334"/>
      <c r="B234" s="335"/>
      <c r="C234" s="85"/>
      <c r="D234" s="147" t="s">
        <v>520</v>
      </c>
      <c r="E234" s="172"/>
      <c r="F234" s="155" t="s">
        <v>521</v>
      </c>
      <c r="G234" s="155"/>
      <c r="H234" s="162"/>
      <c r="I234" s="162"/>
      <c r="J234" s="153"/>
      <c r="K234" s="153"/>
      <c r="L234" s="174" t="s">
        <v>522</v>
      </c>
      <c r="M234" s="381" t="s">
        <v>520</v>
      </c>
      <c r="N234" s="153"/>
      <c r="O234" s="153"/>
      <c r="P234" s="153"/>
    </row>
    <row r="235" spans="1:16" ht="12.75">
      <c r="A235" s="334"/>
      <c r="B235" s="335"/>
      <c r="C235" s="312" t="s">
        <v>523</v>
      </c>
      <c r="E235" s="172">
        <v>3108</v>
      </c>
      <c r="F235" s="155"/>
      <c r="G235" s="155"/>
      <c r="H235" s="162"/>
      <c r="I235" s="162"/>
      <c r="J235" s="153"/>
      <c r="K235" s="153"/>
      <c r="L235" s="174"/>
      <c r="M235" s="381"/>
      <c r="N235" s="153"/>
      <c r="O235" s="153"/>
      <c r="P235" s="153"/>
    </row>
    <row r="236" spans="1:16" ht="12.75">
      <c r="A236" s="334"/>
      <c r="B236" s="335"/>
      <c r="C236" s="311" t="s">
        <v>524</v>
      </c>
      <c r="E236" s="172">
        <v>3109</v>
      </c>
      <c r="F236" s="155"/>
      <c r="G236" s="155"/>
      <c r="H236" s="162"/>
      <c r="I236" s="162"/>
      <c r="J236" s="153"/>
      <c r="K236" s="153"/>
      <c r="L236" s="174"/>
      <c r="M236" s="381"/>
      <c r="N236" s="153"/>
      <c r="O236" s="153"/>
      <c r="P236" s="153"/>
    </row>
    <row r="237" spans="1:16" ht="12.75">
      <c r="A237" s="334"/>
      <c r="B237" s="335"/>
      <c r="C237" s="85"/>
      <c r="D237" s="147" t="s">
        <v>525</v>
      </c>
      <c r="E237" s="172"/>
      <c r="F237" s="155" t="s">
        <v>526</v>
      </c>
      <c r="G237" s="155"/>
      <c r="H237" s="167" t="s">
        <v>527</v>
      </c>
      <c r="I237" s="162"/>
      <c r="J237" s="153"/>
      <c r="K237" s="153"/>
      <c r="L237" s="174"/>
      <c r="M237" s="381"/>
      <c r="N237" s="153"/>
      <c r="O237" s="153"/>
      <c r="P237" s="153"/>
    </row>
    <row r="238" spans="1:16" ht="12.75">
      <c r="A238" s="334"/>
      <c r="B238" s="335"/>
      <c r="C238" s="85"/>
      <c r="D238" s="147" t="s">
        <v>528</v>
      </c>
      <c r="E238" s="172"/>
      <c r="F238" s="155" t="s">
        <v>529</v>
      </c>
      <c r="G238" s="155"/>
      <c r="H238" s="167" t="s">
        <v>530</v>
      </c>
      <c r="I238" s="162"/>
      <c r="J238" s="153"/>
      <c r="K238" s="153"/>
      <c r="L238" s="174"/>
      <c r="M238" s="381"/>
      <c r="N238" s="153"/>
      <c r="O238" s="153"/>
      <c r="P238" s="153"/>
    </row>
    <row r="239" spans="1:16" ht="12.75">
      <c r="A239" s="334"/>
      <c r="B239" s="335"/>
      <c r="C239" s="85"/>
      <c r="D239" s="147" t="s">
        <v>531</v>
      </c>
      <c r="E239" s="172"/>
      <c r="F239" s="155" t="s">
        <v>532</v>
      </c>
      <c r="G239" s="155"/>
      <c r="H239" s="167" t="s">
        <v>533</v>
      </c>
      <c r="I239" s="162"/>
      <c r="J239" s="153"/>
      <c r="K239" s="153"/>
      <c r="L239" s="174"/>
      <c r="M239" s="381"/>
      <c r="N239" s="153"/>
      <c r="O239" s="153"/>
      <c r="P239" s="153"/>
    </row>
    <row r="240" spans="1:16" ht="12.75">
      <c r="A240" s="334"/>
      <c r="B240" s="335"/>
      <c r="C240" s="85"/>
      <c r="D240" s="147" t="s">
        <v>534</v>
      </c>
      <c r="E240" s="172"/>
      <c r="F240" s="155" t="s">
        <v>535</v>
      </c>
      <c r="G240" s="155"/>
      <c r="H240" s="167" t="s">
        <v>536</v>
      </c>
      <c r="I240" s="162"/>
      <c r="J240" s="153"/>
      <c r="K240" s="153"/>
      <c r="L240" s="174"/>
      <c r="M240" s="381"/>
      <c r="N240" s="153"/>
      <c r="O240" s="153"/>
      <c r="P240" s="153"/>
    </row>
    <row r="241" spans="1:16" ht="12.75">
      <c r="A241" s="334"/>
      <c r="B241" s="335"/>
      <c r="C241" s="85"/>
      <c r="D241" s="147" t="s">
        <v>537</v>
      </c>
      <c r="E241" s="172"/>
      <c r="F241" s="155" t="s">
        <v>538</v>
      </c>
      <c r="G241" s="155"/>
      <c r="H241" s="167" t="s">
        <v>539</v>
      </c>
      <c r="I241" s="162"/>
      <c r="J241" s="153"/>
      <c r="K241" s="153"/>
      <c r="L241" s="174"/>
      <c r="M241" s="381"/>
      <c r="N241" s="153"/>
      <c r="O241" s="153"/>
      <c r="P241" s="153"/>
    </row>
    <row r="242" spans="1:16" ht="12.75">
      <c r="A242" s="334"/>
      <c r="B242" s="335"/>
      <c r="C242" s="85"/>
      <c r="D242" s="147" t="s">
        <v>540</v>
      </c>
      <c r="E242" s="172"/>
      <c r="F242" s="155" t="s">
        <v>541</v>
      </c>
      <c r="G242" s="155"/>
      <c r="H242" s="167" t="s">
        <v>542</v>
      </c>
      <c r="I242" s="162"/>
      <c r="J242" s="153"/>
      <c r="K242" s="153"/>
      <c r="L242" s="174"/>
      <c r="M242" s="381"/>
      <c r="N242" s="153"/>
      <c r="O242" s="153"/>
      <c r="P242" s="153"/>
    </row>
    <row r="243" spans="1:16" ht="12.75">
      <c r="A243" s="334"/>
      <c r="B243" s="335"/>
      <c r="C243" s="309" t="s">
        <v>543</v>
      </c>
      <c r="E243" s="172">
        <v>3101</v>
      </c>
      <c r="F243" s="155"/>
      <c r="G243" s="155"/>
      <c r="H243" s="162"/>
      <c r="I243" s="162"/>
      <c r="J243" s="153"/>
      <c r="K243" s="153"/>
      <c r="L243" s="174" t="s">
        <v>544</v>
      </c>
      <c r="M243" s="381" t="s">
        <v>545</v>
      </c>
      <c r="N243" s="153"/>
      <c r="O243" s="153"/>
      <c r="P243" s="153"/>
    </row>
    <row r="244" spans="1:16" ht="12.75">
      <c r="A244" s="334"/>
      <c r="B244" s="335"/>
      <c r="C244" s="309" t="s">
        <v>546</v>
      </c>
      <c r="E244" s="172">
        <v>3103</v>
      </c>
      <c r="F244" s="167" t="s">
        <v>547</v>
      </c>
      <c r="G244" s="155"/>
      <c r="H244" s="162"/>
      <c r="I244" s="162"/>
      <c r="J244" s="153"/>
      <c r="K244" s="153"/>
      <c r="L244" s="174" t="s">
        <v>548</v>
      </c>
      <c r="M244" s="381" t="s">
        <v>549</v>
      </c>
      <c r="N244" s="153"/>
      <c r="O244" s="153"/>
      <c r="P244" s="153"/>
    </row>
    <row r="245" spans="1:16" ht="12.75">
      <c r="A245" s="334"/>
      <c r="B245" s="335"/>
      <c r="C245" s="85"/>
      <c r="D245" s="148" t="s">
        <v>550</v>
      </c>
      <c r="E245" s="172"/>
      <c r="F245" s="155" t="s">
        <v>551</v>
      </c>
      <c r="G245" s="155"/>
      <c r="H245" s="162"/>
      <c r="I245" s="162"/>
      <c r="J245" s="153"/>
      <c r="K245" s="153"/>
      <c r="L245" s="174"/>
      <c r="M245" s="381"/>
      <c r="N245" s="153"/>
      <c r="O245" s="153"/>
      <c r="P245" s="153"/>
    </row>
    <row r="246" spans="1:16" ht="12.75">
      <c r="A246" s="334"/>
      <c r="B246" s="335"/>
      <c r="C246" s="208"/>
      <c r="D246" s="148" t="s">
        <v>552</v>
      </c>
      <c r="E246" s="172"/>
      <c r="F246" s="155" t="s">
        <v>553</v>
      </c>
      <c r="G246" s="155"/>
      <c r="H246" s="162"/>
      <c r="I246" s="162"/>
      <c r="J246" s="153"/>
      <c r="K246" s="153"/>
      <c r="L246" s="174"/>
      <c r="M246" s="381"/>
      <c r="N246" s="153"/>
      <c r="O246" s="153"/>
      <c r="P246" s="153"/>
    </row>
    <row r="247" spans="1:16" ht="12.75">
      <c r="A247" s="334"/>
      <c r="B247" s="335"/>
      <c r="C247" s="85"/>
      <c r="D247" s="148" t="s">
        <v>554</v>
      </c>
      <c r="E247" s="172"/>
      <c r="F247" s="155" t="s">
        <v>555</v>
      </c>
      <c r="G247" s="155"/>
      <c r="H247" s="162"/>
      <c r="I247" s="162"/>
      <c r="J247" s="153"/>
      <c r="K247" s="153"/>
      <c r="L247" s="174"/>
      <c r="M247" s="381"/>
      <c r="N247" s="153"/>
      <c r="O247" s="153"/>
      <c r="P247" s="153"/>
    </row>
    <row r="248" spans="1:16" ht="12.75">
      <c r="A248" s="334"/>
      <c r="B248" s="335"/>
      <c r="C248" s="85"/>
      <c r="D248" s="148" t="s">
        <v>556</v>
      </c>
      <c r="E248" s="172"/>
      <c r="F248" s="155" t="s">
        <v>557</v>
      </c>
      <c r="G248" s="155"/>
      <c r="H248" s="162"/>
      <c r="I248" s="162"/>
      <c r="J248" s="153"/>
      <c r="K248" s="153"/>
      <c r="L248" s="174"/>
      <c r="M248" s="381"/>
      <c r="N248" s="153"/>
      <c r="O248" s="153"/>
      <c r="P248" s="153"/>
    </row>
    <row r="249" spans="1:16" ht="12.75">
      <c r="A249" s="334"/>
      <c r="B249" s="335"/>
      <c r="C249" s="85"/>
      <c r="D249" s="148" t="s">
        <v>558</v>
      </c>
      <c r="E249" s="172"/>
      <c r="F249" s="155" t="s">
        <v>559</v>
      </c>
      <c r="G249" s="155"/>
      <c r="H249" s="162"/>
      <c r="I249" s="162"/>
      <c r="J249" s="153"/>
      <c r="K249" s="153"/>
      <c r="L249" s="174"/>
      <c r="M249" s="381"/>
      <c r="N249" s="153"/>
      <c r="O249" s="153"/>
      <c r="P249" s="153"/>
    </row>
    <row r="250" spans="1:16" ht="12.75">
      <c r="A250" s="334"/>
      <c r="B250" s="335"/>
      <c r="C250" s="85"/>
      <c r="D250" s="148" t="s">
        <v>560</v>
      </c>
      <c r="E250" s="172"/>
      <c r="F250" s="155" t="s">
        <v>561</v>
      </c>
      <c r="G250" s="155"/>
      <c r="H250" s="162"/>
      <c r="I250" s="162"/>
      <c r="J250" s="153"/>
      <c r="K250" s="153"/>
      <c r="L250" s="174"/>
      <c r="M250" s="381"/>
      <c r="N250" s="153"/>
      <c r="O250" s="153"/>
      <c r="P250" s="153"/>
    </row>
    <row r="251" spans="1:16" ht="12.75">
      <c r="A251" s="334"/>
      <c r="B251" s="335"/>
      <c r="C251" s="309" t="s">
        <v>562</v>
      </c>
      <c r="E251" s="172">
        <v>3104</v>
      </c>
      <c r="F251" s="167" t="s">
        <v>563</v>
      </c>
      <c r="G251" s="155"/>
      <c r="H251" s="162"/>
      <c r="I251" s="162"/>
      <c r="J251" s="153"/>
      <c r="K251" s="153"/>
      <c r="L251" s="174" t="s">
        <v>564</v>
      </c>
      <c r="M251" s="381" t="s">
        <v>565</v>
      </c>
      <c r="N251" s="153"/>
      <c r="O251" s="153"/>
      <c r="P251" s="153"/>
    </row>
    <row r="252" spans="1:16" ht="12.75">
      <c r="A252" s="334"/>
      <c r="B252" s="335"/>
      <c r="C252" s="85"/>
      <c r="D252" s="148" t="s">
        <v>566</v>
      </c>
      <c r="E252" s="172"/>
      <c r="F252" s="155" t="s">
        <v>567</v>
      </c>
      <c r="G252" s="155"/>
      <c r="H252" s="162"/>
      <c r="I252" s="162"/>
      <c r="J252" s="153"/>
      <c r="K252" s="153"/>
      <c r="L252" s="174"/>
      <c r="M252" s="381"/>
      <c r="N252" s="153"/>
      <c r="O252" s="153"/>
      <c r="P252" s="153"/>
    </row>
    <row r="253" spans="1:16" ht="12.75">
      <c r="A253" s="334"/>
      <c r="B253" s="335"/>
      <c r="C253" s="85"/>
      <c r="D253" s="148" t="s">
        <v>568</v>
      </c>
      <c r="E253" s="172"/>
      <c r="F253" s="155" t="s">
        <v>569</v>
      </c>
      <c r="G253" s="155"/>
      <c r="H253" s="162"/>
      <c r="I253" s="162"/>
      <c r="J253" s="153"/>
      <c r="K253" s="153"/>
      <c r="L253" s="174"/>
      <c r="M253" s="381"/>
      <c r="N253" s="153"/>
      <c r="O253" s="153"/>
      <c r="P253" s="153"/>
    </row>
    <row r="254" spans="1:16" ht="12.75">
      <c r="A254" s="334"/>
      <c r="B254" s="335"/>
      <c r="C254" s="85"/>
      <c r="D254" s="148" t="s">
        <v>338</v>
      </c>
      <c r="E254" s="172"/>
      <c r="F254" s="155" t="s">
        <v>570</v>
      </c>
      <c r="G254" s="155"/>
      <c r="H254" s="167" t="s">
        <v>571</v>
      </c>
      <c r="I254" s="162"/>
      <c r="J254" s="153"/>
      <c r="K254" s="153"/>
      <c r="L254" s="174"/>
      <c r="M254" s="381"/>
      <c r="N254" s="153"/>
      <c r="O254" s="153"/>
      <c r="P254" s="153"/>
    </row>
    <row r="255" spans="1:16" ht="12.75">
      <c r="A255" s="334"/>
      <c r="B255" s="335"/>
      <c r="C255" s="85"/>
      <c r="D255" s="148" t="s">
        <v>572</v>
      </c>
      <c r="E255" s="172"/>
      <c r="F255" s="155" t="s">
        <v>573</v>
      </c>
      <c r="G255" s="155"/>
      <c r="H255" s="162"/>
      <c r="I255" s="162"/>
      <c r="J255" s="153"/>
      <c r="K255" s="153"/>
      <c r="L255" s="174"/>
      <c r="M255" s="381"/>
      <c r="N255" s="153"/>
      <c r="O255" s="153"/>
      <c r="P255" s="153"/>
    </row>
    <row r="256" spans="1:16" ht="12.75">
      <c r="A256" s="334"/>
      <c r="B256" s="335"/>
      <c r="C256" s="85"/>
      <c r="D256" s="148" t="s">
        <v>574</v>
      </c>
      <c r="E256" s="172"/>
      <c r="F256" s="155" t="s">
        <v>575</v>
      </c>
      <c r="G256" s="155"/>
      <c r="H256" s="162"/>
      <c r="I256" s="162"/>
      <c r="J256" s="153"/>
      <c r="K256" s="153"/>
      <c r="L256" s="174"/>
      <c r="M256" s="381"/>
      <c r="N256" s="153"/>
      <c r="O256" s="153"/>
      <c r="P256" s="153"/>
    </row>
    <row r="257" spans="1:16" ht="12.75">
      <c r="A257" s="334"/>
      <c r="B257" s="335"/>
      <c r="C257" s="85"/>
      <c r="D257" s="148" t="s">
        <v>576</v>
      </c>
      <c r="E257" s="172"/>
      <c r="F257" s="155" t="s">
        <v>577</v>
      </c>
      <c r="G257" s="155"/>
      <c r="H257" s="162"/>
      <c r="I257" s="162"/>
      <c r="J257" s="153"/>
      <c r="K257" s="153"/>
      <c r="L257" s="174"/>
      <c r="M257" s="381"/>
      <c r="N257" s="153"/>
      <c r="O257" s="153"/>
      <c r="P257" s="153"/>
    </row>
    <row r="258" spans="1:16" ht="12.75">
      <c r="A258" s="334"/>
      <c r="B258" s="335"/>
      <c r="C258" s="85"/>
      <c r="D258" s="148" t="s">
        <v>578</v>
      </c>
      <c r="E258" s="172"/>
      <c r="F258" s="155" t="s">
        <v>579</v>
      </c>
      <c r="G258" s="155"/>
      <c r="H258" s="162"/>
      <c r="I258" s="162"/>
      <c r="J258" s="153"/>
      <c r="K258" s="153"/>
      <c r="L258" s="174"/>
      <c r="M258" s="381"/>
      <c r="N258" s="153"/>
      <c r="O258" s="153"/>
      <c r="P258" s="153"/>
    </row>
    <row r="259" spans="1:16" ht="12.75">
      <c r="A259" s="334"/>
      <c r="B259" s="335"/>
      <c r="C259" s="85"/>
      <c r="D259" s="148" t="s">
        <v>580</v>
      </c>
      <c r="E259" s="172"/>
      <c r="F259" s="155" t="s">
        <v>581</v>
      </c>
      <c r="G259" s="155"/>
      <c r="H259" s="162"/>
      <c r="I259" s="162"/>
      <c r="J259" s="153"/>
      <c r="K259" s="153"/>
      <c r="L259" s="174"/>
      <c r="M259" s="381"/>
      <c r="N259" s="153"/>
      <c r="O259" s="153"/>
      <c r="P259" s="153"/>
    </row>
    <row r="260" spans="1:16" ht="12.75">
      <c r="A260" s="334"/>
      <c r="B260" s="335"/>
      <c r="C260" s="85"/>
      <c r="D260" s="148" t="s">
        <v>582</v>
      </c>
      <c r="E260" s="172"/>
      <c r="F260" s="155" t="s">
        <v>583</v>
      </c>
      <c r="G260" s="155"/>
      <c r="H260" s="167" t="s">
        <v>584</v>
      </c>
      <c r="I260" s="162"/>
      <c r="J260" s="153"/>
      <c r="K260" s="153"/>
      <c r="L260" s="174"/>
      <c r="M260" s="381"/>
      <c r="N260" s="153"/>
      <c r="O260" s="153"/>
      <c r="P260" s="153"/>
    </row>
    <row r="261" spans="1:16" ht="12.75">
      <c r="A261" s="334"/>
      <c r="B261" s="335"/>
      <c r="C261" s="309" t="s">
        <v>585</v>
      </c>
      <c r="E261" s="172">
        <v>3106</v>
      </c>
      <c r="F261" s="155"/>
      <c r="G261" s="155"/>
      <c r="H261" s="162"/>
      <c r="I261" s="162"/>
      <c r="J261" s="153"/>
      <c r="K261" s="153"/>
      <c r="L261" s="174" t="s">
        <v>586</v>
      </c>
      <c r="M261" s="381" t="s">
        <v>587</v>
      </c>
      <c r="N261" s="153"/>
      <c r="O261" s="153"/>
      <c r="P261" s="153"/>
    </row>
    <row r="262" spans="1:16" ht="12.75">
      <c r="A262" s="334"/>
      <c r="B262" s="335"/>
      <c r="C262" s="85"/>
      <c r="D262" s="148" t="s">
        <v>588</v>
      </c>
      <c r="E262" s="172"/>
      <c r="F262" s="155" t="s">
        <v>589</v>
      </c>
      <c r="G262" s="155"/>
      <c r="H262" s="162"/>
      <c r="I262" s="162"/>
      <c r="J262" s="153"/>
      <c r="K262" s="153"/>
      <c r="L262" s="174"/>
      <c r="M262" s="381"/>
      <c r="N262" s="153"/>
      <c r="O262" s="153"/>
      <c r="P262" s="153"/>
    </row>
    <row r="263" spans="1:16" ht="12.75">
      <c r="A263" s="334"/>
      <c r="B263" s="335"/>
      <c r="C263" s="85"/>
      <c r="D263" s="147" t="s">
        <v>590</v>
      </c>
      <c r="E263" s="172"/>
      <c r="F263" s="155" t="s">
        <v>591</v>
      </c>
      <c r="G263" s="155"/>
      <c r="H263" s="162"/>
      <c r="I263" s="162"/>
      <c r="J263" s="153"/>
      <c r="K263" s="153"/>
      <c r="L263" s="174"/>
      <c r="M263" s="381"/>
      <c r="N263" s="153"/>
      <c r="O263" s="153"/>
      <c r="P263" s="153"/>
    </row>
    <row r="264" spans="1:16" ht="12.75">
      <c r="A264" s="334"/>
      <c r="B264" s="335"/>
      <c r="C264" s="85"/>
      <c r="D264" s="147" t="s">
        <v>592</v>
      </c>
      <c r="E264" s="172"/>
      <c r="F264" s="155" t="s">
        <v>593</v>
      </c>
      <c r="G264" s="155"/>
      <c r="H264" s="162"/>
      <c r="I264" s="162"/>
      <c r="J264" s="153"/>
      <c r="K264" s="153"/>
      <c r="L264" s="174"/>
      <c r="M264" s="381"/>
      <c r="N264" s="153"/>
      <c r="O264" s="153"/>
      <c r="P264" s="153"/>
    </row>
    <row r="265" spans="1:16" ht="12.75">
      <c r="A265" s="334"/>
      <c r="B265" s="335"/>
      <c r="C265" s="85"/>
      <c r="D265" s="147" t="s">
        <v>594</v>
      </c>
      <c r="E265" s="172"/>
      <c r="F265" s="155" t="s">
        <v>595</v>
      </c>
      <c r="G265" s="155"/>
      <c r="H265" s="162"/>
      <c r="I265" s="162"/>
      <c r="J265" s="153"/>
      <c r="K265" s="153"/>
      <c r="L265" s="174"/>
      <c r="M265" s="381"/>
      <c r="N265" s="153"/>
      <c r="O265" s="153"/>
      <c r="P265" s="153"/>
    </row>
    <row r="266" spans="1:16" ht="12.75">
      <c r="A266" s="334"/>
      <c r="B266" s="335"/>
      <c r="C266" s="85"/>
      <c r="D266" s="147" t="s">
        <v>596</v>
      </c>
      <c r="E266" s="172"/>
      <c r="F266" s="155" t="s">
        <v>597</v>
      </c>
      <c r="G266" s="155"/>
      <c r="H266" s="162"/>
      <c r="I266" s="162"/>
      <c r="J266" s="153"/>
      <c r="K266" s="153"/>
      <c r="L266" s="174"/>
      <c r="M266" s="381"/>
      <c r="N266" s="153"/>
      <c r="O266" s="153"/>
      <c r="P266" s="153"/>
    </row>
    <row r="267" spans="1:16" ht="12.75">
      <c r="A267" s="334"/>
      <c r="B267" s="335"/>
      <c r="C267" s="85"/>
      <c r="D267" s="147" t="s">
        <v>598</v>
      </c>
      <c r="E267" s="172"/>
      <c r="F267" s="155" t="s">
        <v>599</v>
      </c>
      <c r="G267" s="155"/>
      <c r="H267" s="162"/>
      <c r="I267" s="162"/>
      <c r="J267" s="153"/>
      <c r="K267" s="153"/>
      <c r="L267" s="174"/>
      <c r="M267" s="381"/>
      <c r="N267" s="153"/>
      <c r="O267" s="153"/>
      <c r="P267" s="153"/>
    </row>
    <row r="268" spans="1:16" ht="12.75">
      <c r="A268" s="334"/>
      <c r="B268" s="335"/>
      <c r="C268" s="85"/>
      <c r="D268" s="148" t="s">
        <v>600</v>
      </c>
      <c r="E268" s="172"/>
      <c r="F268" s="155" t="s">
        <v>601</v>
      </c>
      <c r="G268" s="155"/>
      <c r="H268" s="162"/>
      <c r="I268" s="162"/>
      <c r="J268" s="153"/>
      <c r="K268" s="153"/>
      <c r="L268" s="174"/>
      <c r="M268" s="381"/>
      <c r="N268" s="153"/>
      <c r="O268" s="153"/>
      <c r="P268" s="153"/>
    </row>
    <row r="269" spans="1:16" ht="12.75">
      <c r="A269" s="334"/>
      <c r="B269" s="335"/>
      <c r="C269" s="85"/>
      <c r="D269" s="147" t="s">
        <v>602</v>
      </c>
      <c r="E269" s="172"/>
      <c r="F269" s="155" t="s">
        <v>603</v>
      </c>
      <c r="G269" s="155"/>
      <c r="H269" s="162"/>
      <c r="I269" s="162"/>
      <c r="J269" s="153"/>
      <c r="K269" s="153"/>
      <c r="L269" s="174"/>
      <c r="M269" s="381"/>
      <c r="N269" s="153"/>
      <c r="O269" s="153"/>
      <c r="P269" s="153"/>
    </row>
    <row r="270" spans="1:16" ht="12.75">
      <c r="A270" s="334"/>
      <c r="B270" s="335"/>
      <c r="C270" s="394" t="s">
        <v>604</v>
      </c>
      <c r="E270" s="172"/>
      <c r="F270" s="155"/>
      <c r="G270" s="155"/>
      <c r="H270" s="162"/>
      <c r="I270" s="162"/>
      <c r="J270" s="153"/>
      <c r="K270" s="153"/>
      <c r="L270" s="174" t="s">
        <v>605</v>
      </c>
      <c r="M270" s="381" t="s">
        <v>604</v>
      </c>
      <c r="N270" s="153"/>
      <c r="O270" s="153"/>
      <c r="P270" s="153"/>
    </row>
    <row r="271" spans="1:16" ht="12.75">
      <c r="A271" s="334"/>
      <c r="B271" s="335"/>
      <c r="C271" s="394" t="s">
        <v>606</v>
      </c>
      <c r="E271" s="172"/>
      <c r="F271" s="155"/>
      <c r="G271" s="155"/>
      <c r="H271" s="162"/>
      <c r="I271" s="162"/>
      <c r="J271" s="153"/>
      <c r="K271" s="153"/>
      <c r="L271" s="174" t="s">
        <v>607</v>
      </c>
      <c r="M271" s="381" t="s">
        <v>606</v>
      </c>
      <c r="N271" s="153"/>
      <c r="O271" s="153"/>
      <c r="P271" s="153"/>
    </row>
    <row r="272" spans="1:16" ht="12.75">
      <c r="A272" s="339" t="s">
        <v>608</v>
      </c>
      <c r="B272" s="341" t="s">
        <v>609</v>
      </c>
      <c r="C272" s="312" t="s">
        <v>610</v>
      </c>
      <c r="E272" s="172">
        <v>2700</v>
      </c>
      <c r="F272" s="155"/>
      <c r="G272" s="155"/>
      <c r="H272" s="162"/>
      <c r="I272" s="162"/>
      <c r="J272" s="153"/>
      <c r="K272" s="153"/>
      <c r="L272" s="174" t="s">
        <v>611</v>
      </c>
      <c r="M272" s="381" t="s">
        <v>612</v>
      </c>
      <c r="N272" s="153"/>
      <c r="O272" s="153"/>
      <c r="P272" s="153"/>
    </row>
    <row r="273" spans="1:16" ht="12.75">
      <c r="A273" s="340"/>
      <c r="B273" s="335"/>
      <c r="C273" s="309" t="s">
        <v>613</v>
      </c>
      <c r="E273" s="172">
        <v>2701</v>
      </c>
      <c r="F273" s="155"/>
      <c r="G273" s="155"/>
      <c r="H273" s="162"/>
      <c r="I273" s="162"/>
      <c r="J273" s="153"/>
      <c r="K273" s="153"/>
      <c r="L273" s="174"/>
      <c r="M273" s="381"/>
      <c r="N273" s="153"/>
      <c r="O273" s="153"/>
      <c r="P273" s="153"/>
    </row>
    <row r="274" spans="1:16" ht="12.75">
      <c r="A274" s="340"/>
      <c r="B274" s="335"/>
      <c r="C274" s="309" t="s">
        <v>614</v>
      </c>
      <c r="E274" s="172">
        <v>2702</v>
      </c>
      <c r="F274" s="156"/>
      <c r="G274" s="155"/>
      <c r="H274" s="162"/>
      <c r="I274" s="162"/>
      <c r="J274" s="153"/>
      <c r="K274" s="153"/>
      <c r="L274" s="174" t="s">
        <v>615</v>
      </c>
      <c r="M274" s="381" t="s">
        <v>616</v>
      </c>
      <c r="N274" s="153"/>
      <c r="O274" s="153"/>
      <c r="P274" s="153"/>
    </row>
    <row r="275" spans="1:16" ht="12.75">
      <c r="A275" s="340"/>
      <c r="B275" s="335"/>
      <c r="C275" s="88" t="s">
        <v>617</v>
      </c>
      <c r="E275" s="172">
        <v>2703</v>
      </c>
      <c r="F275" s="153"/>
      <c r="G275" s="175" t="s">
        <v>618</v>
      </c>
      <c r="H275" s="162"/>
      <c r="I275" s="162"/>
      <c r="J275" s="153"/>
      <c r="K275" s="153"/>
      <c r="L275" s="174" t="s">
        <v>619</v>
      </c>
      <c r="M275" s="381" t="s">
        <v>617</v>
      </c>
      <c r="N275" s="153"/>
      <c r="O275" s="153"/>
      <c r="P275" s="153"/>
    </row>
    <row r="276" spans="1:16" ht="12.75">
      <c r="A276" s="340"/>
      <c r="B276" s="335"/>
      <c r="C276" s="309" t="s">
        <v>620</v>
      </c>
      <c r="E276" s="172">
        <v>2704</v>
      </c>
      <c r="F276" s="153"/>
      <c r="G276" s="175"/>
      <c r="H276" s="162"/>
      <c r="I276" s="162"/>
      <c r="J276" s="153"/>
      <c r="K276" s="153"/>
      <c r="L276" s="174"/>
      <c r="M276" s="381"/>
      <c r="N276" s="153"/>
      <c r="O276" s="153"/>
      <c r="P276" s="153"/>
    </row>
    <row r="277" spans="1:16" ht="12.75">
      <c r="A277" s="340"/>
      <c r="B277" s="335"/>
      <c r="C277" s="309" t="s">
        <v>621</v>
      </c>
      <c r="E277" s="172">
        <v>2706</v>
      </c>
      <c r="F277" s="153"/>
      <c r="G277" s="175"/>
      <c r="H277" s="162"/>
      <c r="I277" s="162"/>
      <c r="J277" s="153"/>
      <c r="K277" s="153"/>
      <c r="L277" s="174" t="s">
        <v>622</v>
      </c>
      <c r="M277" s="381" t="s">
        <v>623</v>
      </c>
      <c r="N277" s="153"/>
      <c r="O277" s="153"/>
      <c r="P277" s="153"/>
    </row>
    <row r="278" spans="1:16" ht="12.75">
      <c r="A278" s="340"/>
      <c r="B278" s="335"/>
      <c r="C278" s="309" t="s">
        <v>624</v>
      </c>
      <c r="E278" s="172">
        <v>2707</v>
      </c>
      <c r="F278" s="153"/>
      <c r="G278" s="175"/>
      <c r="H278" s="162"/>
      <c r="I278" s="162"/>
      <c r="J278" s="153"/>
      <c r="K278" s="153"/>
      <c r="L278" s="174" t="s">
        <v>625</v>
      </c>
      <c r="M278" s="381" t="s">
        <v>626</v>
      </c>
      <c r="N278" s="153"/>
      <c r="O278" s="153"/>
      <c r="P278" s="153"/>
    </row>
    <row r="279" spans="1:16" ht="12.75">
      <c r="A279" s="340"/>
      <c r="B279" s="335"/>
      <c r="C279" s="88" t="s">
        <v>627</v>
      </c>
      <c r="E279" s="172">
        <v>2708</v>
      </c>
      <c r="F279" s="153"/>
      <c r="G279" s="175" t="s">
        <v>628</v>
      </c>
      <c r="H279" s="162"/>
      <c r="I279" s="162"/>
      <c r="J279" s="153"/>
      <c r="K279" s="153"/>
      <c r="L279" s="174" t="s">
        <v>629</v>
      </c>
      <c r="M279" s="381" t="s">
        <v>627</v>
      </c>
      <c r="N279" s="153"/>
      <c r="O279" s="153"/>
      <c r="P279" s="153"/>
    </row>
    <row r="280" spans="1:16" ht="12.75">
      <c r="A280" s="340"/>
      <c r="B280" s="335"/>
      <c r="C280" s="309" t="s">
        <v>630</v>
      </c>
      <c r="E280" s="172">
        <v>2709</v>
      </c>
      <c r="F280" s="153"/>
      <c r="G280" s="175"/>
      <c r="H280" s="162"/>
      <c r="I280" s="162"/>
      <c r="J280" s="153"/>
      <c r="K280" s="153"/>
      <c r="L280" s="174"/>
      <c r="M280" s="381"/>
      <c r="N280" s="153"/>
      <c r="O280" s="153"/>
      <c r="P280" s="153"/>
    </row>
    <row r="281" spans="1:16" ht="12.75">
      <c r="A281" s="340"/>
      <c r="B281" s="335"/>
      <c r="C281" s="309" t="s">
        <v>631</v>
      </c>
      <c r="E281" s="172">
        <v>2710</v>
      </c>
      <c r="F281" s="153"/>
      <c r="G281" s="175"/>
      <c r="H281" s="162"/>
      <c r="I281" s="162"/>
      <c r="J281" s="153"/>
      <c r="K281" s="153"/>
      <c r="L281" s="174"/>
      <c r="M281" s="381"/>
      <c r="N281" s="153"/>
      <c r="O281" s="153"/>
      <c r="P281" s="153"/>
    </row>
    <row r="282" spans="1:16" ht="12.75">
      <c r="A282" s="340"/>
      <c r="B282" s="335"/>
      <c r="C282" s="88" t="s">
        <v>632</v>
      </c>
      <c r="E282" s="172">
        <v>2711</v>
      </c>
      <c r="F282" s="153"/>
      <c r="G282" s="175" t="s">
        <v>633</v>
      </c>
      <c r="H282" s="162"/>
      <c r="I282" s="162"/>
      <c r="J282" s="153"/>
      <c r="K282" s="153"/>
      <c r="L282" s="174" t="s">
        <v>634</v>
      </c>
      <c r="M282" s="381" t="s">
        <v>632</v>
      </c>
      <c r="N282" s="153"/>
      <c r="O282" s="153"/>
      <c r="P282" s="153"/>
    </row>
    <row r="283" spans="1:16" ht="12.75">
      <c r="A283" s="340"/>
      <c r="B283" s="335"/>
      <c r="C283" s="47"/>
      <c r="D283" s="149" t="s">
        <v>635</v>
      </c>
      <c r="E283" s="172"/>
      <c r="F283" s="174"/>
      <c r="G283" s="175" t="s">
        <v>636</v>
      </c>
      <c r="H283" s="162"/>
      <c r="I283" s="162"/>
      <c r="J283" s="153"/>
      <c r="K283" s="153"/>
      <c r="L283" s="174"/>
      <c r="M283" s="381"/>
      <c r="N283" s="153"/>
      <c r="O283" s="153"/>
      <c r="P283" s="153"/>
    </row>
    <row r="284" spans="1:16" ht="12.75">
      <c r="A284" s="340"/>
      <c r="B284" s="335"/>
      <c r="C284" s="88" t="s">
        <v>637</v>
      </c>
      <c r="E284" s="172">
        <v>2714</v>
      </c>
      <c r="F284" s="153"/>
      <c r="G284" s="175" t="s">
        <v>638</v>
      </c>
      <c r="H284" s="162"/>
      <c r="I284" s="162"/>
      <c r="J284" s="153"/>
      <c r="K284" s="153"/>
      <c r="L284" s="174"/>
      <c r="M284" s="381"/>
      <c r="N284" s="153"/>
      <c r="O284" s="153"/>
      <c r="P284" s="153"/>
    </row>
    <row r="285" spans="1:16" ht="12.75">
      <c r="A285" s="340"/>
      <c r="B285" s="335"/>
      <c r="C285" s="47"/>
      <c r="D285" s="149" t="s">
        <v>639</v>
      </c>
      <c r="E285" s="172"/>
      <c r="F285" s="174"/>
      <c r="G285" s="175" t="s">
        <v>640</v>
      </c>
      <c r="H285" s="162"/>
      <c r="I285" s="162"/>
      <c r="J285" s="153"/>
      <c r="K285" s="153"/>
      <c r="L285" s="174"/>
      <c r="M285" s="381"/>
      <c r="N285" s="153"/>
      <c r="O285" s="153"/>
      <c r="P285" s="153"/>
    </row>
    <row r="286" spans="1:16" ht="12.75">
      <c r="A286" s="340"/>
      <c r="B286" s="335"/>
      <c r="C286" s="88" t="s">
        <v>641</v>
      </c>
      <c r="E286" s="172">
        <v>2716</v>
      </c>
      <c r="F286" s="153"/>
      <c r="G286" s="175" t="s">
        <v>642</v>
      </c>
      <c r="H286" s="162"/>
      <c r="I286" s="162"/>
      <c r="J286" s="153"/>
      <c r="K286" s="153"/>
      <c r="L286" s="174"/>
      <c r="M286" s="381"/>
      <c r="N286" s="153"/>
      <c r="O286" s="153"/>
      <c r="P286" s="153"/>
    </row>
    <row r="287" spans="1:16" ht="12.75">
      <c r="A287" s="340"/>
      <c r="B287" s="335"/>
      <c r="C287" s="88" t="s">
        <v>643</v>
      </c>
      <c r="E287" s="172">
        <v>2717</v>
      </c>
      <c r="F287" s="159"/>
      <c r="G287" s="175" t="s">
        <v>644</v>
      </c>
      <c r="H287" s="162"/>
      <c r="I287" s="162"/>
      <c r="J287" s="153"/>
      <c r="K287" s="153"/>
      <c r="L287" s="174" t="s">
        <v>645</v>
      </c>
      <c r="M287" s="381" t="s">
        <v>646</v>
      </c>
      <c r="N287" s="153"/>
      <c r="O287" s="153"/>
      <c r="P287" s="153"/>
    </row>
    <row r="288" spans="1:16" ht="12.75">
      <c r="A288" s="340"/>
      <c r="B288" s="335"/>
      <c r="C288" s="309" t="s">
        <v>647</v>
      </c>
      <c r="E288" s="172">
        <v>2718</v>
      </c>
      <c r="F288" s="174"/>
      <c r="G288" s="175"/>
      <c r="H288" s="162"/>
      <c r="I288" s="162"/>
      <c r="J288" s="153"/>
      <c r="K288" s="153"/>
      <c r="L288" s="174" t="s">
        <v>648</v>
      </c>
      <c r="M288" s="381" t="s">
        <v>649</v>
      </c>
      <c r="N288" s="153"/>
      <c r="O288" s="153"/>
      <c r="P288" s="153"/>
    </row>
    <row r="289" spans="1:16" ht="12.75">
      <c r="A289" s="340"/>
      <c r="B289" s="335"/>
      <c r="C289" s="309" t="s">
        <v>650</v>
      </c>
      <c r="E289" s="172">
        <v>2719</v>
      </c>
      <c r="F289" s="174"/>
      <c r="G289" s="175"/>
      <c r="H289" s="162"/>
      <c r="I289" s="162"/>
      <c r="J289" s="153"/>
      <c r="K289" s="153"/>
      <c r="L289" s="174" t="s">
        <v>651</v>
      </c>
      <c r="M289" s="381" t="s">
        <v>652</v>
      </c>
      <c r="N289" s="153"/>
      <c r="O289" s="153"/>
      <c r="P289" s="153"/>
    </row>
    <row r="290" spans="1:16" ht="12.75">
      <c r="A290" s="340"/>
      <c r="B290" s="335"/>
      <c r="C290" s="309" t="s">
        <v>653</v>
      </c>
      <c r="E290" s="172">
        <v>2721</v>
      </c>
      <c r="F290" s="174"/>
      <c r="G290" s="175"/>
      <c r="H290" s="162"/>
      <c r="I290" s="162"/>
      <c r="J290" s="153"/>
      <c r="K290" s="153"/>
      <c r="L290" s="174" t="s">
        <v>654</v>
      </c>
      <c r="M290" s="381" t="s">
        <v>655</v>
      </c>
      <c r="N290" s="153"/>
      <c r="O290" s="153"/>
      <c r="P290" s="153"/>
    </row>
    <row r="291" spans="1:16" ht="12.75">
      <c r="A291" s="340"/>
      <c r="B291" s="335"/>
      <c r="C291" s="309" t="s">
        <v>656</v>
      </c>
      <c r="E291" s="172">
        <v>2722</v>
      </c>
      <c r="F291" s="174"/>
      <c r="G291" s="175"/>
      <c r="H291" s="162"/>
      <c r="I291" s="162"/>
      <c r="J291" s="153"/>
      <c r="K291" s="153"/>
      <c r="L291" s="174"/>
      <c r="M291" s="381"/>
      <c r="N291" s="153"/>
      <c r="O291" s="153"/>
      <c r="P291" s="153"/>
    </row>
    <row r="292" spans="1:16" ht="12.75">
      <c r="A292" s="340"/>
      <c r="B292" s="335"/>
      <c r="C292" s="88" t="s">
        <v>657</v>
      </c>
      <c r="E292" s="172">
        <v>2723</v>
      </c>
      <c r="F292" s="153"/>
      <c r="G292" s="175" t="s">
        <v>658</v>
      </c>
      <c r="H292" s="162"/>
      <c r="I292" s="162"/>
      <c r="J292" s="153"/>
      <c r="K292" s="153"/>
      <c r="L292" s="174" t="s">
        <v>659</v>
      </c>
      <c r="M292" s="381" t="s">
        <v>660</v>
      </c>
      <c r="N292" s="153"/>
      <c r="O292" s="153"/>
      <c r="P292" s="153"/>
    </row>
    <row r="293" spans="1:16" ht="12.75">
      <c r="A293" s="340"/>
      <c r="B293" s="335"/>
      <c r="C293" s="309"/>
      <c r="D293" s="149" t="s">
        <v>661</v>
      </c>
      <c r="E293" s="172"/>
      <c r="F293" s="174"/>
      <c r="G293" s="175" t="s">
        <v>662</v>
      </c>
      <c r="H293" s="162"/>
      <c r="I293" s="162"/>
      <c r="J293" s="153"/>
      <c r="K293" s="153"/>
      <c r="L293" s="174"/>
      <c r="M293" s="381"/>
      <c r="N293" s="153"/>
      <c r="O293" s="153"/>
      <c r="P293" s="153"/>
    </row>
    <row r="294" spans="1:16" ht="12.75">
      <c r="A294" s="340"/>
      <c r="B294" s="335"/>
      <c r="C294" s="88" t="s">
        <v>663</v>
      </c>
      <c r="E294" s="172">
        <v>2724</v>
      </c>
      <c r="F294" s="153"/>
      <c r="G294" s="175" t="s">
        <v>664</v>
      </c>
      <c r="H294" s="162"/>
      <c r="I294" s="162"/>
      <c r="J294" s="153"/>
      <c r="K294" s="153"/>
      <c r="L294" s="174" t="s">
        <v>611</v>
      </c>
      <c r="M294" s="381" t="s">
        <v>612</v>
      </c>
      <c r="N294" s="153"/>
      <c r="O294" s="153"/>
      <c r="P294" s="153"/>
    </row>
    <row r="295" spans="1:16" ht="12.75">
      <c r="A295" s="340"/>
      <c r="B295" s="335"/>
      <c r="C295" s="313"/>
      <c r="D295" s="149" t="s">
        <v>665</v>
      </c>
      <c r="E295" s="172">
        <v>2705</v>
      </c>
      <c r="F295" s="174"/>
      <c r="G295" s="175" t="s">
        <v>666</v>
      </c>
      <c r="H295" s="162"/>
      <c r="I295" s="162"/>
      <c r="J295" s="153"/>
      <c r="K295" s="153"/>
      <c r="L295" s="174" t="s">
        <v>667</v>
      </c>
      <c r="M295" s="381" t="s">
        <v>668</v>
      </c>
      <c r="N295" s="153"/>
      <c r="O295" s="153"/>
      <c r="P295" s="153"/>
    </row>
    <row r="296" spans="1:16" ht="12.75">
      <c r="A296" s="340"/>
      <c r="B296" s="335"/>
      <c r="C296" s="313"/>
      <c r="D296" s="149" t="s">
        <v>669</v>
      </c>
      <c r="E296" s="172">
        <v>2712</v>
      </c>
      <c r="F296" s="174"/>
      <c r="G296" s="175" t="s">
        <v>670</v>
      </c>
      <c r="H296" s="162"/>
      <c r="I296" s="162"/>
      <c r="J296" s="153"/>
      <c r="K296" s="153"/>
      <c r="L296" s="174" t="s">
        <v>671</v>
      </c>
      <c r="M296" s="381" t="s">
        <v>672</v>
      </c>
      <c r="N296" s="153"/>
      <c r="O296" s="153"/>
      <c r="P296" s="153"/>
    </row>
    <row r="297" spans="1:16" ht="12.75">
      <c r="A297" s="340"/>
      <c r="B297" s="335"/>
      <c r="C297" s="313"/>
      <c r="D297" s="149" t="s">
        <v>673</v>
      </c>
      <c r="E297" s="172">
        <v>2715</v>
      </c>
      <c r="F297" s="174"/>
      <c r="G297" s="175" t="s">
        <v>674</v>
      </c>
      <c r="H297" s="162"/>
      <c r="I297" s="162"/>
      <c r="J297" s="153"/>
      <c r="K297" s="153"/>
      <c r="L297" s="174" t="s">
        <v>654</v>
      </c>
      <c r="M297" s="381" t="s">
        <v>655</v>
      </c>
      <c r="N297" s="153"/>
      <c r="O297" s="153"/>
      <c r="P297" s="153"/>
    </row>
    <row r="298" spans="1:16" ht="12.75">
      <c r="A298" s="340"/>
      <c r="B298" s="335"/>
      <c r="C298" s="313"/>
      <c r="D298" s="149" t="s">
        <v>675</v>
      </c>
      <c r="E298" s="172">
        <v>2720</v>
      </c>
      <c r="F298" s="174"/>
      <c r="G298" s="175" t="s">
        <v>676</v>
      </c>
      <c r="H298" s="162"/>
      <c r="I298" s="162"/>
      <c r="J298" s="153"/>
      <c r="K298" s="153"/>
      <c r="L298" s="174" t="s">
        <v>677</v>
      </c>
      <c r="M298" s="381" t="s">
        <v>675</v>
      </c>
      <c r="N298" s="153"/>
      <c r="O298" s="153"/>
      <c r="P298" s="153"/>
    </row>
    <row r="299" spans="1:16" ht="12.75">
      <c r="A299" s="340"/>
      <c r="B299" s="335"/>
      <c r="C299" s="313"/>
      <c r="D299" s="149" t="s">
        <v>678</v>
      </c>
      <c r="E299" s="172">
        <v>2725</v>
      </c>
      <c r="F299" s="174"/>
      <c r="G299" s="175" t="s">
        <v>679</v>
      </c>
      <c r="H299" s="162"/>
      <c r="I299" s="162"/>
      <c r="J299" s="153"/>
      <c r="K299" s="153"/>
      <c r="L299" s="174" t="s">
        <v>680</v>
      </c>
      <c r="M299" s="381" t="s">
        <v>681</v>
      </c>
      <c r="N299" s="153"/>
      <c r="O299" s="153"/>
      <c r="P299" s="153"/>
    </row>
    <row r="300" spans="1:16" ht="12.75">
      <c r="A300" s="340"/>
      <c r="B300" s="335"/>
      <c r="C300" s="313"/>
      <c r="D300" s="149" t="s">
        <v>682</v>
      </c>
      <c r="E300" s="172">
        <v>2730</v>
      </c>
      <c r="F300" s="174"/>
      <c r="G300" s="175" t="s">
        <v>683</v>
      </c>
      <c r="H300" s="162"/>
      <c r="I300" s="162"/>
      <c r="J300" s="153"/>
      <c r="K300" s="153"/>
      <c r="L300" s="174" t="s">
        <v>684</v>
      </c>
      <c r="M300" s="381" t="s">
        <v>685</v>
      </c>
      <c r="N300" s="153"/>
      <c r="O300" s="153"/>
      <c r="P300" s="153"/>
    </row>
    <row r="301" spans="1:16" ht="12.75">
      <c r="A301" s="340"/>
      <c r="B301" s="335"/>
      <c r="C301" s="313"/>
      <c r="D301" s="149" t="s">
        <v>686</v>
      </c>
      <c r="E301" s="172">
        <v>2727</v>
      </c>
      <c r="F301" s="174"/>
      <c r="G301" s="175" t="s">
        <v>687</v>
      </c>
      <c r="H301" s="162"/>
      <c r="I301" s="162"/>
      <c r="J301" s="153"/>
      <c r="K301" s="153"/>
      <c r="L301" s="174" t="s">
        <v>688</v>
      </c>
      <c r="M301" s="381" t="s">
        <v>689</v>
      </c>
      <c r="N301" s="153"/>
      <c r="O301" s="153"/>
      <c r="P301" s="153"/>
    </row>
    <row r="302" spans="1:16" ht="12.75">
      <c r="A302" s="340"/>
      <c r="B302" s="335"/>
      <c r="C302" s="313"/>
      <c r="D302" s="149" t="s">
        <v>690</v>
      </c>
      <c r="E302" s="172">
        <v>2740</v>
      </c>
      <c r="F302" s="174"/>
      <c r="G302" s="175" t="s">
        <v>691</v>
      </c>
      <c r="H302" s="162"/>
      <c r="I302" s="162"/>
      <c r="J302" s="153"/>
      <c r="K302" s="153"/>
      <c r="L302" s="174" t="s">
        <v>692</v>
      </c>
      <c r="M302" s="381" t="s">
        <v>693</v>
      </c>
      <c r="N302" s="153"/>
      <c r="O302" s="153"/>
      <c r="P302" s="153"/>
    </row>
    <row r="303" spans="1:16" ht="12.75">
      <c r="A303" s="340"/>
      <c r="B303" s="335"/>
      <c r="C303" s="313"/>
      <c r="D303" s="149" t="s">
        <v>694</v>
      </c>
      <c r="E303" s="172">
        <v>2745</v>
      </c>
      <c r="F303" s="174"/>
      <c r="G303" s="175" t="s">
        <v>695</v>
      </c>
      <c r="H303" s="162"/>
      <c r="I303" s="162"/>
      <c r="J303" s="153"/>
      <c r="K303" s="153"/>
      <c r="L303" s="174" t="s">
        <v>696</v>
      </c>
      <c r="M303" s="381" t="s">
        <v>694</v>
      </c>
      <c r="N303" s="153"/>
      <c r="O303" s="153"/>
      <c r="P303" s="153"/>
    </row>
    <row r="304" spans="1:16" ht="12.75">
      <c r="A304" s="340"/>
      <c r="B304" s="335"/>
      <c r="C304" s="309"/>
      <c r="D304" s="149" t="s">
        <v>697</v>
      </c>
      <c r="E304" s="172"/>
      <c r="F304" s="176"/>
      <c r="G304" s="175" t="s">
        <v>698</v>
      </c>
      <c r="H304" s="162"/>
      <c r="I304" s="162"/>
      <c r="J304" s="153"/>
      <c r="K304" s="153"/>
      <c r="L304" s="174"/>
      <c r="M304" s="381"/>
      <c r="N304" s="153"/>
      <c r="O304" s="153"/>
      <c r="P304" s="153"/>
    </row>
    <row r="305" spans="1:16" ht="12.75">
      <c r="A305" s="340"/>
      <c r="B305" s="335"/>
      <c r="C305" s="309" t="s">
        <v>699</v>
      </c>
      <c r="E305" s="172">
        <v>2726</v>
      </c>
      <c r="F305" s="174"/>
      <c r="G305" s="175"/>
      <c r="H305" s="162"/>
      <c r="I305" s="162"/>
      <c r="J305" s="153"/>
      <c r="K305" s="153"/>
      <c r="L305" s="174"/>
      <c r="M305" s="381"/>
      <c r="N305" s="153"/>
      <c r="O305" s="153"/>
      <c r="P305" s="153"/>
    </row>
    <row r="306" spans="1:16" ht="12.75">
      <c r="A306" s="340"/>
      <c r="B306" s="335"/>
      <c r="C306" s="88" t="s">
        <v>700</v>
      </c>
      <c r="E306" s="172">
        <v>2728</v>
      </c>
      <c r="F306" s="153"/>
      <c r="G306" s="175" t="s">
        <v>701</v>
      </c>
      <c r="H306" s="162"/>
      <c r="I306" s="162"/>
      <c r="J306" s="153"/>
      <c r="K306" s="153"/>
      <c r="L306" s="174" t="s">
        <v>702</v>
      </c>
      <c r="M306" s="381" t="s">
        <v>703</v>
      </c>
      <c r="N306" s="153"/>
      <c r="O306" s="153"/>
      <c r="P306" s="153"/>
    </row>
    <row r="307" spans="1:16" ht="12.75">
      <c r="A307" s="340"/>
      <c r="B307" s="335"/>
      <c r="C307" s="309"/>
      <c r="D307" s="149" t="s">
        <v>704</v>
      </c>
      <c r="E307" s="172"/>
      <c r="F307" s="174"/>
      <c r="G307" s="175" t="s">
        <v>705</v>
      </c>
      <c r="H307" s="162"/>
      <c r="I307" s="162"/>
      <c r="J307" s="153"/>
      <c r="K307" s="153"/>
      <c r="L307" s="174"/>
      <c r="M307" s="381"/>
      <c r="N307" s="153"/>
      <c r="O307" s="153"/>
      <c r="P307" s="153"/>
    </row>
    <row r="308" spans="1:16" ht="12.75">
      <c r="A308" s="340"/>
      <c r="B308" s="335"/>
      <c r="C308" s="309"/>
      <c r="D308" s="149" t="s">
        <v>706</v>
      </c>
      <c r="E308" s="172"/>
      <c r="F308" s="174"/>
      <c r="G308" s="175" t="s">
        <v>707</v>
      </c>
      <c r="H308" s="162"/>
      <c r="I308" s="162"/>
      <c r="J308" s="153"/>
      <c r="K308" s="153"/>
      <c r="L308" s="174"/>
      <c r="M308" s="381"/>
      <c r="N308" s="153"/>
      <c r="O308" s="153"/>
      <c r="P308" s="153"/>
    </row>
    <row r="309" spans="1:16" ht="12.75">
      <c r="A309" s="340"/>
      <c r="B309" s="335"/>
      <c r="C309" s="309" t="s">
        <v>708</v>
      </c>
      <c r="E309" s="172">
        <v>2731</v>
      </c>
      <c r="F309" s="174"/>
      <c r="G309" s="175"/>
      <c r="H309" s="162"/>
      <c r="I309" s="162"/>
      <c r="J309" s="153"/>
      <c r="K309" s="153"/>
      <c r="L309" s="174" t="s">
        <v>709</v>
      </c>
      <c r="M309" s="381" t="s">
        <v>708</v>
      </c>
      <c r="N309" s="153"/>
      <c r="O309" s="153"/>
      <c r="P309" s="153"/>
    </row>
    <row r="310" spans="1:16" ht="12.75">
      <c r="A310" s="340"/>
      <c r="B310" s="335"/>
      <c r="C310" s="88" t="s">
        <v>710</v>
      </c>
      <c r="E310" s="172">
        <v>2732</v>
      </c>
      <c r="F310" s="153"/>
      <c r="G310" s="175" t="s">
        <v>711</v>
      </c>
      <c r="H310" s="162"/>
      <c r="I310" s="162"/>
      <c r="J310" s="153"/>
      <c r="K310" s="153"/>
      <c r="L310" s="174" t="s">
        <v>712</v>
      </c>
      <c r="M310" s="381" t="s">
        <v>713</v>
      </c>
      <c r="N310" s="153"/>
      <c r="O310" s="153"/>
      <c r="P310" s="153"/>
    </row>
    <row r="311" spans="1:16" ht="12.75">
      <c r="A311" s="340"/>
      <c r="B311" s="335"/>
      <c r="C311" s="309"/>
      <c r="D311" s="149" t="s">
        <v>714</v>
      </c>
      <c r="E311" s="172"/>
      <c r="F311" s="174"/>
      <c r="G311" s="175" t="s">
        <v>715</v>
      </c>
      <c r="H311" s="162"/>
      <c r="I311" s="162"/>
      <c r="J311" s="153"/>
      <c r="K311" s="153"/>
      <c r="L311" s="174"/>
      <c r="M311" s="381"/>
      <c r="N311" s="153"/>
      <c r="O311" s="153"/>
      <c r="P311" s="153"/>
    </row>
    <row r="312" spans="1:16" ht="12.75">
      <c r="A312" s="340"/>
      <c r="B312" s="335"/>
      <c r="C312" s="309"/>
      <c r="D312" s="149" t="s">
        <v>716</v>
      </c>
      <c r="E312" s="172"/>
      <c r="F312" s="174"/>
      <c r="G312" s="175" t="s">
        <v>717</v>
      </c>
      <c r="H312" s="162"/>
      <c r="I312" s="162"/>
      <c r="J312" s="153"/>
      <c r="K312" s="153"/>
      <c r="L312" s="174"/>
      <c r="M312" s="381"/>
      <c r="N312" s="153"/>
      <c r="O312" s="153"/>
      <c r="P312" s="153"/>
    </row>
    <row r="313" spans="1:16" ht="12.75">
      <c r="A313" s="340"/>
      <c r="B313" s="335"/>
      <c r="C313" s="309" t="s">
        <v>718</v>
      </c>
      <c r="E313" s="172">
        <v>2733</v>
      </c>
      <c r="F313" s="174"/>
      <c r="G313" s="175"/>
      <c r="H313" s="162"/>
      <c r="I313" s="162"/>
      <c r="J313" s="153"/>
      <c r="K313" s="153"/>
      <c r="L313" s="174" t="s">
        <v>719</v>
      </c>
      <c r="M313" s="381" t="s">
        <v>718</v>
      </c>
      <c r="N313" s="153"/>
      <c r="O313" s="153"/>
      <c r="P313" s="153"/>
    </row>
    <row r="314" spans="1:16" ht="12.75">
      <c r="A314" s="340"/>
      <c r="B314" s="335"/>
      <c r="C314" s="88" t="s">
        <v>720</v>
      </c>
      <c r="E314" s="289">
        <v>2734</v>
      </c>
      <c r="F314" s="153"/>
      <c r="G314" s="175" t="s">
        <v>721</v>
      </c>
      <c r="H314" s="162"/>
      <c r="I314" s="162"/>
      <c r="J314" s="153"/>
      <c r="K314" s="153"/>
      <c r="L314" s="174" t="s">
        <v>722</v>
      </c>
      <c r="M314" s="381" t="s">
        <v>720</v>
      </c>
      <c r="N314" s="153"/>
      <c r="O314" s="153"/>
      <c r="P314" s="153"/>
    </row>
    <row r="315" spans="1:16" ht="12.75">
      <c r="A315" s="340"/>
      <c r="B315" s="335"/>
      <c r="D315" s="149" t="s">
        <v>723</v>
      </c>
      <c r="E315" s="172"/>
      <c r="F315" s="174"/>
      <c r="G315" s="175" t="s">
        <v>724</v>
      </c>
      <c r="H315" s="162"/>
      <c r="I315" s="162"/>
      <c r="J315" s="153"/>
      <c r="K315" s="153"/>
      <c r="L315" s="174"/>
      <c r="M315" s="381"/>
      <c r="N315" s="153"/>
      <c r="O315" s="153"/>
      <c r="P315" s="153"/>
    </row>
    <row r="316" spans="1:16" ht="12.75">
      <c r="A316" s="340"/>
      <c r="B316" s="335"/>
      <c r="D316" s="149" t="s">
        <v>704</v>
      </c>
      <c r="E316" s="172"/>
      <c r="F316" s="174"/>
      <c r="G316" s="175" t="s">
        <v>725</v>
      </c>
      <c r="H316" s="162"/>
      <c r="I316" s="162"/>
      <c r="J316" s="153"/>
      <c r="K316" s="153"/>
      <c r="L316" s="174"/>
      <c r="M316" s="381"/>
      <c r="N316" s="153"/>
      <c r="O316" s="153"/>
      <c r="P316" s="153"/>
    </row>
    <row r="317" spans="1:16" ht="12.75">
      <c r="A317" s="340"/>
      <c r="B317" s="335"/>
      <c r="D317" s="149" t="s">
        <v>726</v>
      </c>
      <c r="E317" s="172"/>
      <c r="F317" s="176"/>
      <c r="G317" s="175" t="s">
        <v>727</v>
      </c>
      <c r="H317" s="162"/>
      <c r="I317" s="162"/>
      <c r="J317" s="153"/>
      <c r="K317" s="153"/>
      <c r="L317" s="174"/>
      <c r="M317" s="381"/>
      <c r="N317" s="153"/>
      <c r="O317" s="153"/>
      <c r="P317" s="153"/>
    </row>
    <row r="318" spans="1:16" ht="12.75">
      <c r="A318" s="340"/>
      <c r="B318" s="335"/>
      <c r="D318" s="149" t="s">
        <v>728</v>
      </c>
      <c r="E318" s="172"/>
      <c r="F318" s="174"/>
      <c r="G318" s="175" t="s">
        <v>729</v>
      </c>
      <c r="H318" s="162"/>
      <c r="I318" s="162"/>
      <c r="J318" s="153"/>
      <c r="K318" s="153"/>
      <c r="L318" s="174"/>
      <c r="M318" s="381"/>
      <c r="N318" s="153"/>
      <c r="O318" s="153"/>
      <c r="P318" s="153"/>
    </row>
    <row r="319" spans="1:16" ht="12.75">
      <c r="A319" s="340"/>
      <c r="B319" s="335"/>
      <c r="D319" s="149" t="s">
        <v>730</v>
      </c>
      <c r="E319" s="172"/>
      <c r="F319" s="174"/>
      <c r="G319" s="175" t="s">
        <v>731</v>
      </c>
      <c r="H319" s="162"/>
      <c r="I319" s="162"/>
      <c r="J319" s="153"/>
      <c r="K319" s="153"/>
      <c r="L319" s="174"/>
      <c r="M319" s="381"/>
      <c r="N319" s="153"/>
      <c r="O319" s="153"/>
      <c r="P319" s="153"/>
    </row>
    <row r="320" spans="1:16" ht="12.75">
      <c r="A320" s="340"/>
      <c r="B320" s="335"/>
      <c r="D320" s="149" t="s">
        <v>732</v>
      </c>
      <c r="E320" s="172"/>
      <c r="F320" s="174"/>
      <c r="G320" s="175" t="s">
        <v>733</v>
      </c>
      <c r="H320" s="162"/>
      <c r="I320" s="162"/>
      <c r="J320" s="153"/>
      <c r="K320" s="153"/>
      <c r="L320" s="174"/>
      <c r="M320" s="381"/>
      <c r="N320" s="153"/>
      <c r="O320" s="153"/>
      <c r="P320" s="153"/>
    </row>
    <row r="321" spans="1:16" ht="12.75">
      <c r="A321" s="340"/>
      <c r="B321" s="335"/>
      <c r="C321" s="88" t="s">
        <v>734</v>
      </c>
      <c r="E321" s="289">
        <v>2734</v>
      </c>
      <c r="F321" s="153"/>
      <c r="G321" s="173" t="s">
        <v>735</v>
      </c>
      <c r="H321" s="162"/>
      <c r="I321" s="162"/>
      <c r="J321" s="153"/>
      <c r="K321" s="153"/>
      <c r="L321" s="174"/>
      <c r="M321" s="381"/>
      <c r="N321" s="153"/>
      <c r="O321" s="153"/>
      <c r="P321" s="153"/>
    </row>
    <row r="322" spans="1:16" ht="12.75">
      <c r="A322" s="340"/>
      <c r="B322" s="335"/>
      <c r="D322" s="149" t="s">
        <v>736</v>
      </c>
      <c r="E322" s="172"/>
      <c r="F322" s="174"/>
      <c r="G322" s="175" t="s">
        <v>737</v>
      </c>
      <c r="H322" s="162"/>
      <c r="I322" s="162"/>
      <c r="J322" s="153"/>
      <c r="K322" s="153"/>
      <c r="L322" s="174"/>
      <c r="M322" s="381"/>
      <c r="N322" s="153"/>
      <c r="O322" s="153"/>
      <c r="P322" s="153"/>
    </row>
    <row r="323" spans="1:16" ht="12.75">
      <c r="A323" s="340"/>
      <c r="B323" s="335"/>
      <c r="D323" s="149" t="s">
        <v>723</v>
      </c>
      <c r="E323" s="172"/>
      <c r="F323" s="174"/>
      <c r="G323" s="175" t="s">
        <v>738</v>
      </c>
      <c r="H323" s="162"/>
      <c r="I323" s="162"/>
      <c r="J323" s="153"/>
      <c r="K323" s="153"/>
      <c r="L323" s="174"/>
      <c r="M323" s="381"/>
      <c r="N323" s="153"/>
      <c r="O323" s="153"/>
      <c r="P323" s="153"/>
    </row>
    <row r="324" spans="1:16" ht="12.75">
      <c r="A324" s="340"/>
      <c r="B324" s="335"/>
      <c r="C324" s="88" t="s">
        <v>739</v>
      </c>
      <c r="E324" s="172">
        <v>2735</v>
      </c>
      <c r="F324" s="153"/>
      <c r="G324" s="175" t="s">
        <v>740</v>
      </c>
      <c r="H324" s="162"/>
      <c r="I324" s="162"/>
      <c r="J324" s="153"/>
      <c r="K324" s="153"/>
      <c r="L324" s="174" t="s">
        <v>741</v>
      </c>
      <c r="M324" s="381" t="s">
        <v>739</v>
      </c>
      <c r="N324" s="153"/>
      <c r="O324" s="153"/>
      <c r="P324" s="153"/>
    </row>
    <row r="325" spans="1:16" ht="12.75">
      <c r="A325" s="340"/>
      <c r="B325" s="335"/>
      <c r="C325" s="309"/>
      <c r="D325" s="149" t="s">
        <v>742</v>
      </c>
      <c r="E325" s="172"/>
      <c r="F325" s="174"/>
      <c r="G325" s="175" t="s">
        <v>743</v>
      </c>
      <c r="H325" s="162"/>
      <c r="I325" s="162"/>
      <c r="J325" s="153"/>
      <c r="K325" s="153"/>
      <c r="L325" s="174"/>
      <c r="M325" s="381"/>
      <c r="N325" s="153"/>
      <c r="O325" s="153"/>
      <c r="P325" s="153"/>
    </row>
    <row r="326" spans="1:16" ht="12.75">
      <c r="A326" s="340"/>
      <c r="B326" s="335"/>
      <c r="C326" s="309"/>
      <c r="D326" s="149" t="s">
        <v>635</v>
      </c>
      <c r="E326" s="172"/>
      <c r="F326" s="174"/>
      <c r="G326" s="175" t="s">
        <v>744</v>
      </c>
      <c r="H326" s="162"/>
      <c r="I326" s="162"/>
      <c r="J326" s="153"/>
      <c r="K326" s="153"/>
      <c r="L326" s="174"/>
      <c r="M326" s="381"/>
      <c r="N326" s="153"/>
      <c r="O326" s="153"/>
      <c r="P326" s="153"/>
    </row>
    <row r="327" spans="1:16" ht="12.75">
      <c r="A327" s="340"/>
      <c r="B327" s="335"/>
      <c r="C327" s="309"/>
      <c r="D327" s="149" t="s">
        <v>745</v>
      </c>
      <c r="E327" s="172"/>
      <c r="F327" s="174"/>
      <c r="G327" s="175" t="s">
        <v>746</v>
      </c>
      <c r="H327" s="162"/>
      <c r="I327" s="162"/>
      <c r="J327" s="153"/>
      <c r="K327" s="153"/>
      <c r="L327" s="174"/>
      <c r="M327" s="381"/>
      <c r="N327" s="153"/>
      <c r="O327" s="153"/>
      <c r="P327" s="153"/>
    </row>
    <row r="328" spans="1:16" ht="12.75">
      <c r="A328" s="340"/>
      <c r="B328" s="335"/>
      <c r="C328" s="309" t="s">
        <v>747</v>
      </c>
      <c r="E328" s="172">
        <v>2736</v>
      </c>
      <c r="F328" s="174"/>
      <c r="G328" s="175"/>
      <c r="H328" s="162"/>
      <c r="I328" s="162"/>
      <c r="J328" s="153"/>
      <c r="K328" s="153"/>
      <c r="L328" s="174"/>
      <c r="M328" s="381"/>
      <c r="N328" s="153"/>
      <c r="O328" s="153"/>
      <c r="P328" s="153"/>
    </row>
    <row r="329" spans="1:16" ht="12.75">
      <c r="A329" s="340"/>
      <c r="B329" s="335"/>
      <c r="C329" s="309" t="s">
        <v>748</v>
      </c>
      <c r="E329" s="172">
        <v>2737</v>
      </c>
      <c r="F329" s="174"/>
      <c r="G329" s="175"/>
      <c r="H329" s="162"/>
      <c r="I329" s="162"/>
      <c r="J329" s="153"/>
      <c r="K329" s="153"/>
      <c r="L329" s="174"/>
      <c r="M329" s="381"/>
      <c r="N329" s="153"/>
      <c r="O329" s="153"/>
      <c r="P329" s="153"/>
    </row>
    <row r="330" spans="1:16" ht="12.75">
      <c r="A330" s="340"/>
      <c r="B330" s="335"/>
      <c r="C330" s="88" t="s">
        <v>749</v>
      </c>
      <c r="E330" s="172">
        <v>2738</v>
      </c>
      <c r="F330" s="159"/>
      <c r="G330" s="175" t="s">
        <v>750</v>
      </c>
      <c r="H330" s="162"/>
      <c r="I330" s="162"/>
      <c r="J330" s="153"/>
      <c r="K330" s="153"/>
      <c r="L330" s="174" t="s">
        <v>751</v>
      </c>
      <c r="M330" s="381" t="s">
        <v>749</v>
      </c>
      <c r="N330" s="153"/>
      <c r="O330" s="153"/>
      <c r="P330" s="153"/>
    </row>
    <row r="331" spans="1:16" ht="12.75">
      <c r="A331" s="340"/>
      <c r="B331" s="335"/>
      <c r="C331" s="309"/>
      <c r="D331" s="149" t="s">
        <v>752</v>
      </c>
      <c r="E331" s="172"/>
      <c r="F331" s="174"/>
      <c r="G331" s="175" t="s">
        <v>753</v>
      </c>
      <c r="H331" s="162"/>
      <c r="I331" s="162"/>
      <c r="J331" s="153"/>
      <c r="K331" s="153"/>
      <c r="L331" s="174"/>
      <c r="M331" s="381"/>
      <c r="N331" s="153"/>
      <c r="O331" s="153"/>
      <c r="P331" s="153"/>
    </row>
    <row r="332" spans="1:16" ht="12.75">
      <c r="A332" s="340"/>
      <c r="B332" s="335"/>
      <c r="C332" s="309"/>
      <c r="D332" s="149" t="s">
        <v>754</v>
      </c>
      <c r="E332" s="172"/>
      <c r="F332" s="174"/>
      <c r="G332" s="175" t="s">
        <v>755</v>
      </c>
      <c r="H332" s="162"/>
      <c r="I332" s="162"/>
      <c r="J332" s="153"/>
      <c r="K332" s="153"/>
      <c r="L332" s="174"/>
      <c r="M332" s="381"/>
      <c r="N332" s="153"/>
      <c r="O332" s="153"/>
      <c r="P332" s="153"/>
    </row>
    <row r="333" spans="1:16" ht="12.75">
      <c r="A333" s="340"/>
      <c r="B333" s="335"/>
      <c r="C333" s="309"/>
      <c r="D333" s="149" t="s">
        <v>756</v>
      </c>
      <c r="E333" s="172"/>
      <c r="F333" s="174"/>
      <c r="G333" s="175" t="s">
        <v>757</v>
      </c>
      <c r="H333" s="162"/>
      <c r="I333" s="162"/>
      <c r="J333" s="153"/>
      <c r="K333" s="153"/>
      <c r="L333" s="174"/>
      <c r="M333" s="381"/>
      <c r="N333" s="153"/>
      <c r="O333" s="153"/>
      <c r="P333" s="153"/>
    </row>
    <row r="334" spans="1:16" ht="12.75">
      <c r="A334" s="340"/>
      <c r="B334" s="335"/>
      <c r="C334" s="309"/>
      <c r="D334" s="149" t="s">
        <v>758</v>
      </c>
      <c r="E334" s="172"/>
      <c r="F334" s="174"/>
      <c r="G334" s="175" t="s">
        <v>759</v>
      </c>
      <c r="H334" s="162"/>
      <c r="I334" s="162"/>
      <c r="J334" s="153"/>
      <c r="K334" s="153"/>
      <c r="L334" s="174"/>
      <c r="M334" s="381"/>
      <c r="N334" s="153"/>
      <c r="O334" s="153"/>
      <c r="P334" s="153"/>
    </row>
    <row r="335" spans="1:16" ht="12.75">
      <c r="A335" s="340"/>
      <c r="B335" s="335"/>
      <c r="C335" s="309"/>
      <c r="D335" s="149" t="s">
        <v>760</v>
      </c>
      <c r="E335" s="172"/>
      <c r="F335" s="174"/>
      <c r="G335" s="175" t="s">
        <v>761</v>
      </c>
      <c r="H335" s="162"/>
      <c r="I335" s="162"/>
      <c r="J335" s="153"/>
      <c r="K335" s="153"/>
      <c r="L335" s="174"/>
      <c r="M335" s="381"/>
      <c r="N335" s="153"/>
      <c r="O335" s="153"/>
      <c r="P335" s="153"/>
    </row>
    <row r="336" spans="1:16" ht="12.75">
      <c r="A336" s="340"/>
      <c r="B336" s="335"/>
      <c r="C336" s="309"/>
      <c r="D336" s="149" t="s">
        <v>762</v>
      </c>
      <c r="E336" s="172"/>
      <c r="F336" s="174"/>
      <c r="G336" s="175" t="s">
        <v>763</v>
      </c>
      <c r="H336" s="162"/>
      <c r="I336" s="162"/>
      <c r="J336" s="153"/>
      <c r="K336" s="153"/>
      <c r="L336" s="174"/>
      <c r="M336" s="381"/>
      <c r="N336" s="153"/>
      <c r="O336" s="153"/>
      <c r="P336" s="153"/>
    </row>
    <row r="337" spans="1:16" ht="12.75">
      <c r="A337" s="340"/>
      <c r="B337" s="335"/>
      <c r="C337" s="309"/>
      <c r="D337" s="149" t="s">
        <v>764</v>
      </c>
      <c r="E337" s="172"/>
      <c r="F337" s="174"/>
      <c r="G337" s="175" t="s">
        <v>765</v>
      </c>
      <c r="H337" s="162"/>
      <c r="I337" s="162"/>
      <c r="J337" s="153"/>
      <c r="K337" s="153"/>
      <c r="L337" s="174"/>
      <c r="M337" s="381"/>
      <c r="N337" s="153"/>
      <c r="O337" s="153"/>
      <c r="P337" s="153"/>
    </row>
    <row r="338" spans="1:16" ht="12.75">
      <c r="A338" s="340"/>
      <c r="B338" s="335"/>
      <c r="C338" s="309"/>
      <c r="D338" s="149" t="s">
        <v>766</v>
      </c>
      <c r="E338" s="172"/>
      <c r="F338" s="174"/>
      <c r="G338" s="175" t="s">
        <v>767</v>
      </c>
      <c r="H338" s="162"/>
      <c r="I338" s="162"/>
      <c r="J338" s="153"/>
      <c r="K338" s="153"/>
      <c r="L338" s="174"/>
      <c r="M338" s="381"/>
      <c r="N338" s="153"/>
      <c r="O338" s="153"/>
      <c r="P338" s="153"/>
    </row>
    <row r="339" spans="1:16" ht="12.75">
      <c r="A339" s="340"/>
      <c r="B339" s="335"/>
      <c r="C339" s="88" t="s">
        <v>768</v>
      </c>
      <c r="E339" s="172">
        <v>2739</v>
      </c>
      <c r="F339" s="159"/>
      <c r="G339" s="175" t="s">
        <v>769</v>
      </c>
      <c r="H339" s="162"/>
      <c r="I339" s="162"/>
      <c r="J339" s="153"/>
      <c r="K339" s="153"/>
      <c r="L339" s="174" t="s">
        <v>770</v>
      </c>
      <c r="M339" s="381" t="s">
        <v>771</v>
      </c>
      <c r="N339" s="153"/>
      <c r="O339" s="153"/>
      <c r="P339" s="153"/>
    </row>
    <row r="340" spans="1:16" ht="12.75">
      <c r="A340" s="340"/>
      <c r="B340" s="335"/>
      <c r="C340" s="314"/>
      <c r="D340" s="149" t="s">
        <v>772</v>
      </c>
      <c r="E340" s="172">
        <v>2713</v>
      </c>
      <c r="F340" s="174"/>
      <c r="G340" s="175" t="s">
        <v>773</v>
      </c>
      <c r="H340" s="162"/>
      <c r="I340" s="162"/>
      <c r="J340" s="153"/>
      <c r="K340" s="153"/>
      <c r="L340" s="174"/>
      <c r="M340" s="381"/>
      <c r="N340" s="153"/>
      <c r="O340" s="153"/>
      <c r="P340" s="153"/>
    </row>
    <row r="341" spans="1:16" ht="12.75">
      <c r="A341" s="340"/>
      <c r="B341" s="335"/>
      <c r="C341" s="309"/>
      <c r="D341" s="149" t="s">
        <v>774</v>
      </c>
      <c r="E341" s="172"/>
      <c r="F341" s="174"/>
      <c r="G341" s="175" t="s">
        <v>775</v>
      </c>
      <c r="H341" s="162"/>
      <c r="I341" s="162"/>
      <c r="J341" s="153"/>
      <c r="K341" s="153"/>
      <c r="L341" s="174"/>
      <c r="M341" s="381"/>
      <c r="N341" s="153"/>
      <c r="O341" s="153"/>
      <c r="P341" s="153"/>
    </row>
    <row r="342" spans="1:16" ht="12.75">
      <c r="A342" s="340"/>
      <c r="B342" s="335"/>
      <c r="C342" s="88" t="s">
        <v>776</v>
      </c>
      <c r="E342" s="172"/>
      <c r="F342" s="153"/>
      <c r="G342" s="175" t="s">
        <v>777</v>
      </c>
      <c r="H342" s="162"/>
      <c r="I342" s="162"/>
      <c r="J342" s="153"/>
      <c r="K342" s="153"/>
      <c r="L342" s="174"/>
      <c r="M342" s="381"/>
      <c r="N342" s="153"/>
      <c r="O342" s="153"/>
      <c r="P342" s="153"/>
    </row>
    <row r="343" spans="1:16" ht="12.75">
      <c r="A343" s="340"/>
      <c r="B343" s="335"/>
      <c r="C343" s="88" t="s">
        <v>778</v>
      </c>
      <c r="E343" s="172">
        <v>2741</v>
      </c>
      <c r="F343" s="153"/>
      <c r="G343" s="175" t="s">
        <v>779</v>
      </c>
      <c r="H343" s="162"/>
      <c r="I343" s="162"/>
      <c r="J343" s="153"/>
      <c r="K343" s="153"/>
      <c r="L343" s="174" t="s">
        <v>780</v>
      </c>
      <c r="M343" s="381" t="s">
        <v>781</v>
      </c>
      <c r="N343" s="153"/>
      <c r="O343" s="153"/>
      <c r="P343" s="153"/>
    </row>
    <row r="344" spans="1:16" ht="12.75">
      <c r="A344" s="340"/>
      <c r="B344" s="335"/>
      <c r="C344" s="309"/>
      <c r="D344" s="149" t="s">
        <v>782</v>
      </c>
      <c r="E344" s="172"/>
      <c r="F344" s="174"/>
      <c r="G344" s="175" t="s">
        <v>783</v>
      </c>
      <c r="H344" s="162"/>
      <c r="I344" s="162"/>
      <c r="J344" s="153"/>
      <c r="K344" s="153"/>
      <c r="L344" s="174"/>
      <c r="M344" s="381"/>
      <c r="N344" s="153"/>
      <c r="O344" s="153"/>
      <c r="P344" s="153"/>
    </row>
    <row r="345" spans="1:16" ht="12.75">
      <c r="A345" s="340"/>
      <c r="B345" s="335"/>
      <c r="C345" s="309"/>
      <c r="D345" s="149" t="s">
        <v>784</v>
      </c>
      <c r="E345" s="172"/>
      <c r="F345" s="174"/>
      <c r="G345" s="175" t="s">
        <v>785</v>
      </c>
      <c r="H345" s="162"/>
      <c r="I345" s="162"/>
      <c r="J345" s="153"/>
      <c r="K345" s="153"/>
      <c r="L345" s="174"/>
      <c r="M345" s="381"/>
      <c r="N345" s="153"/>
      <c r="O345" s="153"/>
      <c r="P345" s="153"/>
    </row>
    <row r="346" spans="1:16" ht="12.75">
      <c r="A346" s="340"/>
      <c r="B346" s="335"/>
      <c r="C346" s="309"/>
      <c r="D346" s="149" t="s">
        <v>786</v>
      </c>
      <c r="E346" s="172"/>
      <c r="F346" s="174"/>
      <c r="G346" s="175" t="s">
        <v>787</v>
      </c>
      <c r="H346" s="162"/>
      <c r="I346" s="162"/>
      <c r="J346" s="153"/>
      <c r="K346" s="153"/>
      <c r="L346" s="174"/>
      <c r="M346" s="381"/>
      <c r="N346" s="153"/>
      <c r="O346" s="153"/>
      <c r="P346" s="153"/>
    </row>
    <row r="347" spans="1:16" ht="12.75">
      <c r="A347" s="340"/>
      <c r="B347" s="335"/>
      <c r="C347" s="309"/>
      <c r="D347" s="149" t="s">
        <v>788</v>
      </c>
      <c r="E347" s="172"/>
      <c r="F347" s="174"/>
      <c r="G347" s="175" t="s">
        <v>789</v>
      </c>
      <c r="H347" s="162"/>
      <c r="I347" s="162"/>
      <c r="J347" s="153"/>
      <c r="K347" s="153"/>
      <c r="L347" s="174"/>
      <c r="M347" s="381"/>
      <c r="N347" s="153"/>
      <c r="O347" s="153"/>
      <c r="P347" s="153"/>
    </row>
    <row r="348" spans="1:16" ht="12.75">
      <c r="A348" s="340"/>
      <c r="B348" s="335"/>
      <c r="C348" s="309"/>
      <c r="D348" s="149" t="s">
        <v>790</v>
      </c>
      <c r="E348" s="172"/>
      <c r="F348" s="174"/>
      <c r="G348" s="175" t="s">
        <v>791</v>
      </c>
      <c r="H348" s="162"/>
      <c r="I348" s="162"/>
      <c r="J348" s="153"/>
      <c r="K348" s="153"/>
      <c r="L348" s="174"/>
      <c r="M348" s="381"/>
      <c r="N348" s="153"/>
      <c r="O348" s="153"/>
      <c r="P348" s="153"/>
    </row>
    <row r="349" spans="1:16" ht="12.75">
      <c r="A349" s="340"/>
      <c r="B349" s="335"/>
      <c r="C349" s="88" t="s">
        <v>792</v>
      </c>
      <c r="E349" s="172">
        <v>2742</v>
      </c>
      <c r="F349" s="153"/>
      <c r="G349" s="160" t="s">
        <v>793</v>
      </c>
      <c r="H349" s="162"/>
      <c r="I349" s="162"/>
      <c r="J349" s="153"/>
      <c r="K349" s="153"/>
      <c r="L349" s="174"/>
      <c r="M349" s="381"/>
      <c r="N349" s="153"/>
      <c r="O349" s="153"/>
      <c r="P349" s="153"/>
    </row>
    <row r="350" spans="1:16" ht="12.75">
      <c r="A350" s="340"/>
      <c r="B350" s="335"/>
      <c r="C350" s="309"/>
      <c r="D350" s="149" t="s">
        <v>794</v>
      </c>
      <c r="E350" s="172"/>
      <c r="F350" s="174"/>
      <c r="G350" s="175" t="s">
        <v>795</v>
      </c>
      <c r="H350" s="162"/>
      <c r="I350" s="162"/>
      <c r="J350" s="153"/>
      <c r="K350" s="153"/>
      <c r="L350" s="174" t="s">
        <v>796</v>
      </c>
      <c r="M350" s="381" t="s">
        <v>794</v>
      </c>
      <c r="N350" s="153"/>
      <c r="O350" s="153"/>
      <c r="P350" s="153"/>
    </row>
    <row r="351" spans="1:16" ht="12.75">
      <c r="A351" s="340"/>
      <c r="B351" s="335"/>
      <c r="C351" s="88" t="s">
        <v>797</v>
      </c>
      <c r="E351" s="172">
        <v>2743</v>
      </c>
      <c r="F351" s="153"/>
      <c r="G351" s="175" t="s">
        <v>798</v>
      </c>
      <c r="H351" s="162"/>
      <c r="I351" s="162"/>
      <c r="J351" s="153"/>
      <c r="K351" s="153"/>
      <c r="L351" s="174"/>
      <c r="M351" s="381"/>
      <c r="N351" s="153"/>
      <c r="O351" s="153"/>
      <c r="P351" s="153"/>
    </row>
    <row r="352" spans="1:16" ht="12.75">
      <c r="A352" s="340"/>
      <c r="B352" s="335"/>
      <c r="C352" s="315"/>
      <c r="D352" s="149" t="s">
        <v>799</v>
      </c>
      <c r="E352" s="172"/>
      <c r="F352" s="174"/>
      <c r="G352" s="175" t="s">
        <v>800</v>
      </c>
      <c r="H352" s="162"/>
      <c r="I352" s="162"/>
      <c r="J352" s="153"/>
      <c r="K352" s="153"/>
      <c r="L352" s="174" t="s">
        <v>801</v>
      </c>
      <c r="M352" s="381" t="s">
        <v>799</v>
      </c>
      <c r="N352" s="153"/>
      <c r="O352" s="153"/>
      <c r="P352" s="153"/>
    </row>
    <row r="353" spans="1:16" ht="12.75">
      <c r="A353" s="340"/>
      <c r="B353" s="335"/>
      <c r="C353" s="315"/>
      <c r="D353" s="149" t="s">
        <v>802</v>
      </c>
      <c r="E353" s="172">
        <v>2729</v>
      </c>
      <c r="F353" s="174"/>
      <c r="G353" s="175" t="s">
        <v>803</v>
      </c>
      <c r="H353" s="162"/>
      <c r="I353" s="162"/>
      <c r="J353" s="153"/>
      <c r="K353" s="153"/>
      <c r="L353" s="174" t="s">
        <v>804</v>
      </c>
      <c r="M353" s="381" t="s">
        <v>805</v>
      </c>
      <c r="N353" s="153"/>
      <c r="O353" s="153"/>
      <c r="P353" s="153"/>
    </row>
    <row r="354" spans="1:16" ht="12.75">
      <c r="A354" s="340"/>
      <c r="B354" s="335"/>
      <c r="C354" s="309" t="s">
        <v>806</v>
      </c>
      <c r="E354" s="172">
        <v>2744</v>
      </c>
      <c r="F354" s="174"/>
      <c r="G354" s="175"/>
      <c r="H354" s="162"/>
      <c r="I354" s="162"/>
      <c r="J354" s="153"/>
      <c r="K354" s="153"/>
      <c r="L354" s="174"/>
      <c r="M354" s="381"/>
      <c r="N354" s="153"/>
      <c r="O354" s="153"/>
      <c r="P354" s="153"/>
    </row>
    <row r="355" spans="1:16" ht="12.75">
      <c r="A355" s="340"/>
      <c r="B355" s="335"/>
      <c r="C355" s="88" t="s">
        <v>807</v>
      </c>
      <c r="E355" s="172">
        <v>2746</v>
      </c>
      <c r="F355" s="153"/>
      <c r="G355" s="175" t="s">
        <v>808</v>
      </c>
      <c r="H355" s="162"/>
      <c r="I355" s="162"/>
      <c r="J355" s="153"/>
      <c r="K355" s="153"/>
      <c r="L355" s="174" t="s">
        <v>809</v>
      </c>
      <c r="M355" s="381" t="s">
        <v>810</v>
      </c>
      <c r="N355" s="153"/>
      <c r="O355" s="153"/>
      <c r="P355" s="153"/>
    </row>
    <row r="356" spans="1:16" ht="12.75">
      <c r="A356" s="340"/>
      <c r="B356" s="335"/>
      <c r="C356" s="309"/>
      <c r="D356" s="149" t="s">
        <v>811</v>
      </c>
      <c r="E356" s="172"/>
      <c r="F356" s="174"/>
      <c r="G356" s="175" t="s">
        <v>812</v>
      </c>
      <c r="H356" s="162"/>
      <c r="I356" s="162"/>
      <c r="J356" s="153"/>
      <c r="K356" s="153"/>
      <c r="L356" s="174"/>
      <c r="M356" s="381"/>
      <c r="N356" s="153"/>
      <c r="O356" s="153"/>
      <c r="P356" s="153"/>
    </row>
    <row r="357" spans="1:16" ht="12.75">
      <c r="A357" s="340"/>
      <c r="B357" s="335"/>
      <c r="C357" s="309"/>
      <c r="D357" s="149" t="s">
        <v>813</v>
      </c>
      <c r="E357" s="172"/>
      <c r="F357" s="174"/>
      <c r="G357" s="175" t="s">
        <v>814</v>
      </c>
      <c r="H357" s="162"/>
      <c r="I357" s="162"/>
      <c r="J357" s="153"/>
      <c r="K357" s="153"/>
      <c r="L357" s="174"/>
      <c r="M357" s="381"/>
      <c r="N357" s="153"/>
      <c r="O357" s="153"/>
      <c r="P357" s="153"/>
    </row>
    <row r="358" spans="1:16" ht="12.75">
      <c r="A358" s="340"/>
      <c r="B358" s="335"/>
      <c r="C358" s="309"/>
      <c r="D358" s="149" t="s">
        <v>802</v>
      </c>
      <c r="E358" s="172"/>
      <c r="F358" s="174"/>
      <c r="G358" s="175" t="s">
        <v>815</v>
      </c>
      <c r="H358" s="162"/>
      <c r="I358" s="162"/>
      <c r="J358" s="153"/>
      <c r="K358" s="153"/>
      <c r="L358" s="174" t="s">
        <v>804</v>
      </c>
      <c r="M358" s="381" t="s">
        <v>805</v>
      </c>
      <c r="N358" s="153"/>
      <c r="O358" s="153"/>
      <c r="P358" s="153"/>
    </row>
    <row r="359" spans="1:16" ht="12.75">
      <c r="A359" s="340"/>
      <c r="B359" s="335"/>
      <c r="C359" s="309"/>
      <c r="D359" s="149" t="s">
        <v>816</v>
      </c>
      <c r="E359" s="172"/>
      <c r="F359" s="157"/>
      <c r="G359" s="155" t="s">
        <v>817</v>
      </c>
      <c r="H359" s="162"/>
      <c r="I359" s="162"/>
      <c r="J359" s="153"/>
      <c r="K359" s="153"/>
      <c r="L359" s="174"/>
      <c r="M359" s="381"/>
      <c r="N359" s="153"/>
      <c r="O359" s="153"/>
      <c r="P359" s="153"/>
    </row>
    <row r="360" spans="1:16" ht="12.75">
      <c r="A360" s="340"/>
      <c r="B360" s="335"/>
      <c r="C360" s="309"/>
      <c r="D360" s="149" t="s">
        <v>818</v>
      </c>
      <c r="E360" s="172"/>
      <c r="F360" s="155"/>
      <c r="G360" s="155" t="s">
        <v>819</v>
      </c>
      <c r="H360" s="162"/>
      <c r="I360" s="162"/>
      <c r="J360" s="153"/>
      <c r="K360" s="153"/>
      <c r="L360" s="174" t="s">
        <v>804</v>
      </c>
      <c r="M360" s="381" t="s">
        <v>805</v>
      </c>
      <c r="N360" s="153"/>
      <c r="O360" s="153"/>
      <c r="P360" s="153"/>
    </row>
    <row r="361" spans="1:16" ht="12.75">
      <c r="A361" s="340"/>
      <c r="B361" s="335"/>
      <c r="C361" s="309"/>
      <c r="D361" s="149" t="s">
        <v>708</v>
      </c>
      <c r="E361" s="172"/>
      <c r="F361" s="155"/>
      <c r="G361" s="155" t="s">
        <v>820</v>
      </c>
      <c r="H361" s="162"/>
      <c r="I361" s="162"/>
      <c r="J361" s="153"/>
      <c r="K361" s="153"/>
      <c r="L361" s="174"/>
      <c r="M361" s="381"/>
      <c r="N361" s="153"/>
      <c r="O361" s="153"/>
      <c r="P361" s="153"/>
    </row>
    <row r="362" spans="1:16" ht="12.75">
      <c r="A362" s="340"/>
      <c r="B362" s="335"/>
      <c r="C362" s="309"/>
      <c r="D362" s="149" t="s">
        <v>821</v>
      </c>
      <c r="E362" s="172"/>
      <c r="F362" s="155"/>
      <c r="G362" s="155" t="s">
        <v>822</v>
      </c>
      <c r="H362" s="162"/>
      <c r="I362" s="162"/>
      <c r="J362" s="153"/>
      <c r="K362" s="153"/>
      <c r="L362" s="174"/>
      <c r="M362" s="381"/>
      <c r="N362" s="153"/>
      <c r="O362" s="153"/>
      <c r="P362" s="153"/>
    </row>
    <row r="363" spans="1:16" ht="12.75">
      <c r="A363" s="340"/>
      <c r="B363" s="335"/>
      <c r="C363" s="309"/>
      <c r="D363" s="149" t="s">
        <v>823</v>
      </c>
      <c r="E363" s="172"/>
      <c r="F363" s="155"/>
      <c r="G363" s="155" t="s">
        <v>824</v>
      </c>
      <c r="H363" s="162"/>
      <c r="I363" s="162"/>
      <c r="J363" s="153"/>
      <c r="K363" s="153"/>
      <c r="L363" s="174" t="s">
        <v>825</v>
      </c>
      <c r="M363" s="381" t="s">
        <v>823</v>
      </c>
      <c r="N363" s="153"/>
      <c r="O363" s="153"/>
      <c r="P363" s="153"/>
    </row>
    <row r="364" spans="1:16" ht="12.75">
      <c r="A364" s="340"/>
      <c r="B364" s="335"/>
      <c r="C364" s="309"/>
      <c r="D364" s="149" t="s">
        <v>826</v>
      </c>
      <c r="E364" s="172"/>
      <c r="F364" s="155"/>
      <c r="G364" s="155" t="s">
        <v>827</v>
      </c>
      <c r="H364" s="162"/>
      <c r="I364" s="162"/>
      <c r="J364" s="153"/>
      <c r="K364" s="153"/>
      <c r="L364" s="174"/>
      <c r="M364" s="381"/>
      <c r="N364" s="153"/>
      <c r="O364" s="153"/>
      <c r="P364" s="153"/>
    </row>
    <row r="365" spans="1:16" ht="12.75">
      <c r="A365" s="340"/>
      <c r="B365" s="335"/>
      <c r="C365" s="309"/>
      <c r="D365" s="149" t="s">
        <v>828</v>
      </c>
      <c r="E365" s="172"/>
      <c r="F365" s="155"/>
      <c r="G365" s="155" t="s">
        <v>829</v>
      </c>
      <c r="H365" s="162"/>
      <c r="I365" s="162"/>
      <c r="J365" s="153"/>
      <c r="K365" s="153"/>
      <c r="L365" s="174"/>
      <c r="M365" s="381"/>
      <c r="N365" s="153"/>
      <c r="O365" s="153"/>
      <c r="P365" s="153"/>
    </row>
    <row r="366" spans="1:16" ht="24.75" customHeight="1">
      <c r="A366" s="340"/>
      <c r="B366" s="335"/>
      <c r="C366" s="309"/>
      <c r="D366" s="149" t="s">
        <v>830</v>
      </c>
      <c r="E366" s="172"/>
      <c r="F366" s="155"/>
      <c r="G366" s="155" t="s">
        <v>831</v>
      </c>
      <c r="H366" s="162"/>
      <c r="I366" s="162"/>
      <c r="J366" s="153"/>
      <c r="K366" s="153"/>
      <c r="L366" s="174"/>
      <c r="M366" s="381"/>
      <c r="N366" s="153"/>
      <c r="O366" s="153"/>
      <c r="P366" s="153"/>
    </row>
    <row r="367" spans="1:16" ht="12.75">
      <c r="A367" s="340"/>
      <c r="B367" s="335"/>
      <c r="C367" s="309"/>
      <c r="D367" s="149" t="s">
        <v>832</v>
      </c>
      <c r="E367" s="172"/>
      <c r="F367" s="155"/>
      <c r="G367" s="155" t="s">
        <v>833</v>
      </c>
      <c r="H367" s="162"/>
      <c r="I367" s="162"/>
      <c r="J367" s="153"/>
      <c r="K367" s="153"/>
      <c r="L367" s="174"/>
      <c r="M367" s="381"/>
      <c r="N367" s="153"/>
      <c r="O367" s="153"/>
      <c r="P367" s="153"/>
    </row>
    <row r="368" spans="1:16" ht="12.75">
      <c r="A368" s="340"/>
      <c r="B368" s="335"/>
      <c r="C368" s="309"/>
      <c r="D368" s="149" t="s">
        <v>834</v>
      </c>
      <c r="E368" s="172"/>
      <c r="F368" s="155"/>
      <c r="G368" s="155" t="s">
        <v>835</v>
      </c>
      <c r="H368" s="162"/>
      <c r="I368" s="162"/>
      <c r="J368" s="153"/>
      <c r="K368" s="153"/>
      <c r="L368" s="174"/>
      <c r="M368" s="381"/>
      <c r="N368" s="153"/>
      <c r="O368" s="153"/>
      <c r="P368" s="153"/>
    </row>
    <row r="369" spans="1:16" ht="12.75">
      <c r="A369" s="340"/>
      <c r="B369" s="335"/>
      <c r="C369" s="309"/>
      <c r="D369" s="149" t="s">
        <v>836</v>
      </c>
      <c r="E369" s="172"/>
      <c r="F369" s="156"/>
      <c r="G369" s="155" t="s">
        <v>837</v>
      </c>
      <c r="H369" s="162"/>
      <c r="I369" s="162"/>
      <c r="J369" s="153"/>
      <c r="K369" s="153"/>
      <c r="L369" s="174" t="s">
        <v>688</v>
      </c>
      <c r="M369" s="381" t="s">
        <v>689</v>
      </c>
      <c r="N369" s="153"/>
      <c r="O369" s="153"/>
      <c r="P369" s="153"/>
    </row>
    <row r="370" spans="1:16" ht="12.75">
      <c r="A370" s="340"/>
      <c r="B370" s="335"/>
      <c r="C370" s="309" t="s">
        <v>838</v>
      </c>
      <c r="E370" s="172">
        <v>2747</v>
      </c>
      <c r="F370" s="174"/>
      <c r="G370" s="175"/>
      <c r="H370" s="162"/>
      <c r="I370" s="162"/>
      <c r="J370" s="153"/>
      <c r="K370" s="153"/>
      <c r="L370" s="174" t="s">
        <v>839</v>
      </c>
      <c r="M370" s="381" t="s">
        <v>838</v>
      </c>
      <c r="N370" s="153"/>
      <c r="O370" s="153"/>
      <c r="P370" s="153"/>
    </row>
    <row r="371" spans="1:16" ht="12.75">
      <c r="A371" s="340"/>
      <c r="B371" s="335"/>
      <c r="C371" s="309" t="s">
        <v>836</v>
      </c>
      <c r="E371" s="172">
        <v>2748</v>
      </c>
      <c r="F371" s="174"/>
      <c r="G371" s="175"/>
      <c r="H371" s="162"/>
      <c r="I371" s="162"/>
      <c r="J371" s="153"/>
      <c r="K371" s="153"/>
      <c r="L371" s="174" t="s">
        <v>688</v>
      </c>
      <c r="M371" s="381" t="s">
        <v>689</v>
      </c>
      <c r="N371" s="153"/>
      <c r="O371" s="153"/>
      <c r="P371" s="153"/>
    </row>
    <row r="372" spans="1:16" ht="12.75">
      <c r="A372" s="340"/>
      <c r="B372" s="335"/>
      <c r="C372" s="316" t="s">
        <v>840</v>
      </c>
      <c r="E372" s="172"/>
      <c r="F372" s="153"/>
      <c r="G372" s="175" t="s">
        <v>841</v>
      </c>
      <c r="H372" s="162"/>
      <c r="I372" s="162"/>
      <c r="J372" s="153"/>
      <c r="K372" s="153"/>
      <c r="L372" s="174"/>
      <c r="M372" s="381"/>
      <c r="N372" s="153"/>
      <c r="O372" s="153"/>
      <c r="P372" s="153"/>
    </row>
    <row r="373" spans="1:16" ht="12.75">
      <c r="A373" s="340"/>
      <c r="B373" s="335"/>
      <c r="C373" s="317" t="s">
        <v>842</v>
      </c>
      <c r="E373" s="172"/>
      <c r="F373" s="153"/>
      <c r="G373" s="175" t="s">
        <v>843</v>
      </c>
      <c r="H373" s="162"/>
      <c r="I373" s="162"/>
      <c r="J373" s="153"/>
      <c r="K373" s="153"/>
      <c r="L373" s="174"/>
      <c r="M373" s="381"/>
      <c r="N373" s="153"/>
      <c r="O373" s="153"/>
      <c r="P373" s="153"/>
    </row>
    <row r="374" spans="1:16" ht="12.75">
      <c r="A374" s="340"/>
      <c r="B374" s="335"/>
      <c r="C374" s="318" t="s">
        <v>844</v>
      </c>
      <c r="E374" s="172"/>
      <c r="F374" s="153"/>
      <c r="G374" s="175" t="s">
        <v>845</v>
      </c>
      <c r="H374" s="162"/>
      <c r="I374" s="162"/>
      <c r="J374" s="153"/>
      <c r="K374" s="153"/>
      <c r="L374" s="174" t="s">
        <v>846</v>
      </c>
      <c r="M374" s="381" t="s">
        <v>847</v>
      </c>
      <c r="N374" s="153"/>
      <c r="O374" s="153"/>
      <c r="P374" s="153"/>
    </row>
    <row r="375" spans="1:16" ht="12.75">
      <c r="A375" s="340"/>
      <c r="B375" s="335"/>
      <c r="C375" s="88" t="s">
        <v>848</v>
      </c>
      <c r="E375" s="172"/>
      <c r="F375" s="153"/>
      <c r="G375" s="175" t="s">
        <v>849</v>
      </c>
      <c r="H375" s="162"/>
      <c r="I375" s="162"/>
      <c r="J375" s="153"/>
      <c r="K375" s="153"/>
      <c r="L375" s="174"/>
      <c r="M375" s="381"/>
      <c r="N375" s="153"/>
      <c r="O375" s="153"/>
      <c r="P375" s="153"/>
    </row>
    <row r="376" spans="1:16" ht="12.75">
      <c r="A376" s="340"/>
      <c r="B376" s="335"/>
      <c r="C376" s="88" t="s">
        <v>850</v>
      </c>
      <c r="E376" s="172"/>
      <c r="F376" s="153"/>
      <c r="G376" s="175" t="s">
        <v>851</v>
      </c>
      <c r="H376" s="162"/>
      <c r="I376" s="162"/>
      <c r="J376" s="153"/>
      <c r="K376" s="153"/>
      <c r="L376" s="174"/>
      <c r="M376" s="381"/>
      <c r="N376" s="153"/>
      <c r="O376" s="153"/>
      <c r="P376" s="153"/>
    </row>
    <row r="377" spans="1:16" ht="12.75">
      <c r="A377" s="340"/>
      <c r="B377" s="335"/>
      <c r="C377" s="88" t="s">
        <v>852</v>
      </c>
      <c r="E377" s="172"/>
      <c r="F377" s="153"/>
      <c r="G377" s="175" t="s">
        <v>853</v>
      </c>
      <c r="H377" s="162"/>
      <c r="I377" s="162"/>
      <c r="J377" s="153"/>
      <c r="K377" s="153"/>
      <c r="L377" s="174"/>
      <c r="M377" s="381"/>
      <c r="N377" s="153"/>
      <c r="O377" s="153"/>
      <c r="P377" s="153"/>
    </row>
    <row r="378" spans="1:16" ht="12.75">
      <c r="A378" s="340"/>
      <c r="B378" s="335"/>
      <c r="C378" s="88" t="s">
        <v>854</v>
      </c>
      <c r="E378" s="172"/>
      <c r="F378" s="159"/>
      <c r="G378" s="175" t="s">
        <v>855</v>
      </c>
      <c r="H378" s="162"/>
      <c r="I378" s="162"/>
      <c r="J378" s="153"/>
      <c r="K378" s="153"/>
      <c r="L378" s="174" t="s">
        <v>856</v>
      </c>
      <c r="M378" s="381" t="s">
        <v>857</v>
      </c>
      <c r="N378" s="153"/>
      <c r="O378" s="153"/>
      <c r="P378" s="153"/>
    </row>
    <row r="379" spans="1:16" ht="12.75">
      <c r="A379" s="340"/>
      <c r="B379" s="335"/>
      <c r="C379" s="88" t="s">
        <v>858</v>
      </c>
      <c r="E379" s="172"/>
      <c r="F379" s="153"/>
      <c r="G379" s="175" t="s">
        <v>859</v>
      </c>
      <c r="H379" s="162"/>
      <c r="I379" s="162"/>
      <c r="J379" s="153"/>
      <c r="K379" s="153"/>
      <c r="L379" s="174"/>
      <c r="M379" s="381"/>
      <c r="N379" s="153"/>
      <c r="O379" s="153"/>
      <c r="P379" s="153"/>
    </row>
    <row r="380" spans="1:16" ht="12.75">
      <c r="A380" s="340"/>
      <c r="B380" s="335"/>
      <c r="D380" s="149" t="s">
        <v>860</v>
      </c>
      <c r="E380" s="172"/>
      <c r="F380" s="174"/>
      <c r="G380" s="175" t="s">
        <v>861</v>
      </c>
      <c r="H380" s="162"/>
      <c r="I380" s="162"/>
      <c r="J380" s="153"/>
      <c r="K380" s="153"/>
      <c r="L380" s="174"/>
      <c r="M380" s="381"/>
      <c r="N380" s="153"/>
      <c r="O380" s="153"/>
      <c r="P380" s="153"/>
    </row>
    <row r="381" spans="1:16" ht="12.75">
      <c r="A381" s="340"/>
      <c r="B381" s="335"/>
      <c r="D381" s="149" t="s">
        <v>862</v>
      </c>
      <c r="E381" s="172"/>
      <c r="F381" s="174"/>
      <c r="G381" s="175" t="s">
        <v>863</v>
      </c>
      <c r="H381" s="162"/>
      <c r="I381" s="162"/>
      <c r="J381" s="153"/>
      <c r="K381" s="153"/>
      <c r="L381" s="174"/>
      <c r="M381" s="381"/>
      <c r="N381" s="153"/>
      <c r="O381" s="153"/>
      <c r="P381" s="153"/>
    </row>
    <row r="382" spans="1:16" ht="12.75">
      <c r="A382" s="340"/>
      <c r="B382" s="335"/>
      <c r="C382" s="88" t="s">
        <v>864</v>
      </c>
      <c r="E382" s="172"/>
      <c r="F382" s="153"/>
      <c r="G382" s="175" t="s">
        <v>865</v>
      </c>
      <c r="H382" s="162"/>
      <c r="I382" s="162"/>
      <c r="J382" s="153"/>
      <c r="K382" s="153"/>
      <c r="L382" s="174"/>
      <c r="M382" s="381"/>
      <c r="N382" s="153"/>
      <c r="O382" s="153"/>
      <c r="P382" s="153"/>
    </row>
    <row r="383" spans="1:16" ht="12.75">
      <c r="A383" s="340"/>
      <c r="B383" s="335"/>
      <c r="C383" s="88" t="s">
        <v>866</v>
      </c>
      <c r="E383" s="172"/>
      <c r="F383" s="153"/>
      <c r="G383" s="175" t="s">
        <v>867</v>
      </c>
      <c r="H383" s="162"/>
      <c r="I383" s="162"/>
      <c r="J383" s="153"/>
      <c r="K383" s="153"/>
      <c r="L383" s="174"/>
      <c r="M383" s="381"/>
      <c r="N383" s="153"/>
      <c r="O383" s="153"/>
      <c r="P383" s="153"/>
    </row>
    <row r="384" spans="1:16" ht="12.75">
      <c r="A384" s="340"/>
      <c r="B384" s="335"/>
      <c r="D384" s="149" t="s">
        <v>868</v>
      </c>
      <c r="E384" s="172"/>
      <c r="F384" s="174"/>
      <c r="G384" s="175" t="s">
        <v>869</v>
      </c>
      <c r="H384" s="162"/>
      <c r="I384" s="162"/>
      <c r="J384" s="153"/>
      <c r="K384" s="153"/>
      <c r="L384" s="174"/>
      <c r="M384" s="381"/>
      <c r="N384" s="153"/>
      <c r="O384" s="153"/>
      <c r="P384" s="153"/>
    </row>
    <row r="385" spans="1:16" ht="12.75">
      <c r="A385" s="340"/>
      <c r="B385" s="335"/>
      <c r="C385" s="88" t="s">
        <v>870</v>
      </c>
      <c r="E385" s="172"/>
      <c r="F385" s="153"/>
      <c r="G385" s="175" t="s">
        <v>871</v>
      </c>
      <c r="H385" s="162"/>
      <c r="I385" s="162"/>
      <c r="J385" s="153"/>
      <c r="K385" s="153"/>
      <c r="L385" s="174"/>
      <c r="M385" s="381"/>
      <c r="N385" s="153"/>
      <c r="O385" s="153"/>
      <c r="P385" s="153"/>
    </row>
    <row r="386" spans="1:16" ht="12.75">
      <c r="A386" s="340"/>
      <c r="B386" s="335"/>
      <c r="C386" s="88" t="s">
        <v>872</v>
      </c>
      <c r="E386" s="172"/>
      <c r="F386" s="153"/>
      <c r="G386" s="175" t="s">
        <v>873</v>
      </c>
      <c r="H386" s="162"/>
      <c r="I386" s="162"/>
      <c r="J386" s="153"/>
      <c r="K386" s="153"/>
      <c r="L386" s="174"/>
      <c r="M386" s="381"/>
      <c r="N386" s="153"/>
      <c r="O386" s="153"/>
      <c r="P386" s="153"/>
    </row>
    <row r="387" spans="1:16" ht="12.75">
      <c r="A387" s="340"/>
      <c r="B387" s="335"/>
      <c r="C387" s="88" t="s">
        <v>874</v>
      </c>
      <c r="E387" s="172"/>
      <c r="F387" s="153"/>
      <c r="G387" s="175" t="s">
        <v>875</v>
      </c>
      <c r="H387" s="162"/>
      <c r="I387" s="162"/>
      <c r="J387" s="153"/>
      <c r="K387" s="153"/>
      <c r="L387" s="174" t="s">
        <v>625</v>
      </c>
      <c r="M387" s="381" t="s">
        <v>626</v>
      </c>
      <c r="N387" s="153"/>
      <c r="O387" s="153"/>
      <c r="P387" s="153"/>
    </row>
    <row r="388" spans="1:16" ht="12.75">
      <c r="A388" s="340"/>
      <c r="B388" s="335"/>
      <c r="C388" s="88" t="s">
        <v>876</v>
      </c>
      <c r="E388" s="172"/>
      <c r="F388" s="159"/>
      <c r="G388" s="175" t="s">
        <v>877</v>
      </c>
      <c r="H388" s="162"/>
      <c r="I388" s="162"/>
      <c r="J388" s="153"/>
      <c r="K388" s="153"/>
      <c r="L388" s="174"/>
      <c r="M388" s="381"/>
      <c r="N388" s="153"/>
      <c r="O388" s="153"/>
      <c r="P388" s="153"/>
    </row>
    <row r="389" spans="1:16" ht="12.75">
      <c r="A389" s="340"/>
      <c r="B389" s="335"/>
      <c r="C389" s="88" t="s">
        <v>878</v>
      </c>
      <c r="E389" s="172"/>
      <c r="F389" s="153"/>
      <c r="G389" s="175" t="s">
        <v>879</v>
      </c>
      <c r="H389" s="162"/>
      <c r="I389" s="162"/>
      <c r="J389" s="153"/>
      <c r="K389" s="153"/>
      <c r="L389" s="174"/>
      <c r="M389" s="381"/>
      <c r="N389" s="153"/>
      <c r="O389" s="153"/>
      <c r="P389" s="153"/>
    </row>
    <row r="390" spans="1:16" ht="12.75">
      <c r="A390" s="340"/>
      <c r="B390" s="335"/>
      <c r="D390" s="149" t="s">
        <v>880</v>
      </c>
      <c r="E390" s="172"/>
      <c r="F390" s="174"/>
      <c r="G390" s="175" t="s">
        <v>881</v>
      </c>
      <c r="H390" s="162"/>
      <c r="I390" s="162"/>
      <c r="J390" s="153"/>
      <c r="K390" s="153"/>
      <c r="L390" s="174"/>
      <c r="M390" s="381"/>
      <c r="N390" s="153"/>
      <c r="O390" s="153"/>
      <c r="P390" s="153"/>
    </row>
    <row r="391" spans="1:16" ht="12.75">
      <c r="A391" s="340"/>
      <c r="B391" s="335"/>
      <c r="C391" s="88" t="s">
        <v>882</v>
      </c>
      <c r="E391" s="172"/>
      <c r="F391" s="153"/>
      <c r="G391" s="175" t="s">
        <v>883</v>
      </c>
      <c r="H391" s="162"/>
      <c r="I391" s="162"/>
      <c r="J391" s="153"/>
      <c r="K391" s="153"/>
      <c r="L391" s="174"/>
      <c r="M391" s="381"/>
      <c r="N391" s="153"/>
      <c r="O391" s="153"/>
      <c r="P391" s="153"/>
    </row>
    <row r="392" spans="1:16" ht="12.75">
      <c r="A392" s="340"/>
      <c r="B392" s="335"/>
      <c r="C392" s="88" t="s">
        <v>884</v>
      </c>
      <c r="E392" s="172"/>
      <c r="F392" s="153"/>
      <c r="G392" s="175" t="s">
        <v>885</v>
      </c>
      <c r="H392" s="162"/>
      <c r="I392" s="162"/>
      <c r="J392" s="153"/>
      <c r="K392" s="153"/>
      <c r="L392" s="174"/>
      <c r="M392" s="381"/>
      <c r="N392" s="153"/>
      <c r="O392" s="153"/>
      <c r="P392" s="153"/>
    </row>
    <row r="393" spans="1:16" ht="12.75">
      <c r="A393" s="340"/>
      <c r="B393" s="335"/>
      <c r="C393" s="88" t="s">
        <v>886</v>
      </c>
      <c r="E393" s="172"/>
      <c r="F393" s="153"/>
      <c r="G393" s="175" t="s">
        <v>887</v>
      </c>
      <c r="H393" s="162"/>
      <c r="I393" s="162"/>
      <c r="J393" s="153"/>
      <c r="K393" s="153"/>
      <c r="L393" s="174"/>
      <c r="M393" s="381"/>
      <c r="N393" s="153"/>
      <c r="O393" s="153"/>
      <c r="P393" s="153"/>
    </row>
    <row r="394" spans="1:16" ht="12.75">
      <c r="A394" s="340"/>
      <c r="B394" s="335"/>
      <c r="C394" s="88" t="s">
        <v>888</v>
      </c>
      <c r="E394" s="172"/>
      <c r="F394" s="153"/>
      <c r="G394" s="175" t="s">
        <v>889</v>
      </c>
      <c r="H394" s="162"/>
      <c r="I394" s="162"/>
      <c r="J394" s="153"/>
      <c r="K394" s="153"/>
      <c r="L394" s="174"/>
      <c r="M394" s="381"/>
      <c r="N394" s="153"/>
      <c r="O394" s="153"/>
      <c r="P394" s="153"/>
    </row>
    <row r="395" spans="1:16" ht="12.75">
      <c r="A395" s="340"/>
      <c r="B395" s="335"/>
      <c r="C395" s="88" t="s">
        <v>890</v>
      </c>
      <c r="E395" s="172"/>
      <c r="F395" s="159"/>
      <c r="G395" s="175" t="s">
        <v>891</v>
      </c>
      <c r="H395" s="162"/>
      <c r="I395" s="162"/>
      <c r="J395" s="153"/>
      <c r="K395" s="153"/>
      <c r="L395" s="174"/>
      <c r="M395" s="381"/>
      <c r="N395" s="153"/>
      <c r="O395" s="153"/>
      <c r="P395" s="153"/>
    </row>
    <row r="396" spans="1:16" ht="12.75">
      <c r="A396" s="340"/>
      <c r="B396" s="335"/>
      <c r="D396" s="149" t="s">
        <v>732</v>
      </c>
      <c r="E396" s="172"/>
      <c r="F396" s="174"/>
      <c r="G396" s="175" t="s">
        <v>892</v>
      </c>
      <c r="H396" s="162"/>
      <c r="I396" s="162"/>
      <c r="J396" s="153"/>
      <c r="K396" s="153"/>
      <c r="L396" s="174"/>
      <c r="M396" s="381"/>
      <c r="N396" s="153"/>
      <c r="O396" s="153"/>
      <c r="P396" s="153"/>
    </row>
    <row r="397" spans="1:16" ht="12.75">
      <c r="A397" s="340"/>
      <c r="B397" s="335"/>
      <c r="D397" s="149" t="s">
        <v>893</v>
      </c>
      <c r="E397" s="172"/>
      <c r="F397" s="174"/>
      <c r="G397" s="175" t="s">
        <v>894</v>
      </c>
      <c r="H397" s="162"/>
      <c r="I397" s="162"/>
      <c r="J397" s="153"/>
      <c r="K397" s="153"/>
      <c r="L397" s="174"/>
      <c r="M397" s="381"/>
      <c r="N397" s="153"/>
      <c r="O397" s="153"/>
      <c r="P397" s="153"/>
    </row>
    <row r="398" spans="1:16" ht="12.75">
      <c r="A398" s="340"/>
      <c r="B398" s="335"/>
      <c r="D398" s="149" t="s">
        <v>895</v>
      </c>
      <c r="E398" s="172"/>
      <c r="F398" s="174"/>
      <c r="G398" s="175" t="s">
        <v>896</v>
      </c>
      <c r="H398" s="162"/>
      <c r="I398" s="162"/>
      <c r="J398" s="153"/>
      <c r="K398" s="153"/>
      <c r="L398" s="174"/>
      <c r="M398" s="381"/>
      <c r="N398" s="153"/>
      <c r="O398" s="153"/>
      <c r="P398" s="153"/>
    </row>
    <row r="399" spans="1:16" ht="12.75">
      <c r="A399" s="340"/>
      <c r="B399" s="335"/>
      <c r="C399" s="88" t="s">
        <v>897</v>
      </c>
      <c r="E399" s="172"/>
      <c r="F399" s="153"/>
      <c r="G399" s="175" t="s">
        <v>898</v>
      </c>
      <c r="H399" s="162"/>
      <c r="I399" s="162"/>
      <c r="J399" s="153"/>
      <c r="K399" s="153"/>
      <c r="L399" s="174"/>
      <c r="M399" s="381"/>
      <c r="N399" s="153"/>
      <c r="O399" s="153"/>
      <c r="P399" s="153"/>
    </row>
    <row r="400" spans="1:16" ht="12.75">
      <c r="A400" s="340"/>
      <c r="B400" s="335"/>
      <c r="C400" s="88" t="s">
        <v>899</v>
      </c>
      <c r="E400" s="172"/>
      <c r="F400" s="153"/>
      <c r="G400" s="175" t="s">
        <v>900</v>
      </c>
      <c r="H400" s="162"/>
      <c r="I400" s="162"/>
      <c r="J400" s="153"/>
      <c r="K400" s="153"/>
      <c r="L400" s="174"/>
      <c r="M400" s="381"/>
      <c r="N400" s="153"/>
      <c r="O400" s="153"/>
      <c r="P400" s="153"/>
    </row>
    <row r="401" spans="1:16" ht="12.75">
      <c r="A401" s="340"/>
      <c r="B401" s="335"/>
      <c r="C401" s="88" t="s">
        <v>901</v>
      </c>
      <c r="E401" s="172"/>
      <c r="F401" s="153"/>
      <c r="G401" s="175" t="s">
        <v>902</v>
      </c>
      <c r="H401" s="162"/>
      <c r="I401" s="162"/>
      <c r="J401" s="153"/>
      <c r="K401" s="153"/>
      <c r="L401" s="174" t="s">
        <v>903</v>
      </c>
      <c r="M401" s="381" t="s">
        <v>901</v>
      </c>
      <c r="N401" s="153"/>
      <c r="O401" s="153"/>
      <c r="P401" s="153"/>
    </row>
    <row r="402" spans="1:16" ht="12.75">
      <c r="A402" s="340"/>
      <c r="B402" s="335"/>
      <c r="C402" s="88" t="s">
        <v>904</v>
      </c>
      <c r="E402" s="172"/>
      <c r="F402" s="153"/>
      <c r="G402" s="175" t="s">
        <v>905</v>
      </c>
      <c r="H402" s="162"/>
      <c r="I402" s="162"/>
      <c r="J402" s="153"/>
      <c r="K402" s="153"/>
      <c r="L402" s="174"/>
      <c r="M402" s="381"/>
      <c r="N402" s="153"/>
      <c r="O402" s="153"/>
      <c r="P402" s="153"/>
    </row>
    <row r="403" spans="1:16" ht="12.75">
      <c r="A403" s="340"/>
      <c r="B403" s="335"/>
      <c r="C403" s="88" t="s">
        <v>906</v>
      </c>
      <c r="E403" s="172"/>
      <c r="F403" s="153"/>
      <c r="G403" s="175" t="s">
        <v>907</v>
      </c>
      <c r="H403" s="162"/>
      <c r="I403" s="162"/>
      <c r="J403" s="153"/>
      <c r="K403" s="153"/>
      <c r="L403" s="174"/>
      <c r="M403" s="381"/>
      <c r="N403" s="153"/>
      <c r="O403" s="153"/>
      <c r="P403" s="153"/>
    </row>
    <row r="404" spans="1:16" ht="12.75">
      <c r="A404" s="340"/>
      <c r="B404" s="335"/>
      <c r="C404" s="88" t="s">
        <v>908</v>
      </c>
      <c r="E404" s="172"/>
      <c r="F404" s="153"/>
      <c r="G404" s="175" t="s">
        <v>909</v>
      </c>
      <c r="H404" s="162"/>
      <c r="I404" s="162"/>
      <c r="J404" s="153"/>
      <c r="K404" s="153"/>
      <c r="L404" s="174"/>
      <c r="M404" s="381"/>
      <c r="N404" s="153"/>
      <c r="O404" s="153"/>
      <c r="P404" s="153"/>
    </row>
    <row r="405" spans="1:16" ht="12.75">
      <c r="A405" s="340"/>
      <c r="B405" s="335"/>
      <c r="C405" s="394" t="s">
        <v>910</v>
      </c>
      <c r="E405" s="172"/>
      <c r="F405" s="153"/>
      <c r="G405" s="175"/>
      <c r="H405" s="162"/>
      <c r="I405" s="162"/>
      <c r="J405" s="153"/>
      <c r="K405" s="153"/>
      <c r="L405" s="174" t="s">
        <v>911</v>
      </c>
      <c r="M405" s="381" t="s">
        <v>910</v>
      </c>
      <c r="N405" s="153"/>
      <c r="O405" s="153"/>
      <c r="P405" s="153"/>
    </row>
    <row r="406" spans="1:16" ht="12.75">
      <c r="A406" s="340"/>
      <c r="B406" s="335"/>
      <c r="C406" s="394" t="s">
        <v>912</v>
      </c>
      <c r="E406" s="172"/>
      <c r="F406" s="153"/>
      <c r="G406" s="175"/>
      <c r="H406" s="162"/>
      <c r="I406" s="162"/>
      <c r="J406" s="153"/>
      <c r="K406" s="153"/>
      <c r="L406" s="174" t="s">
        <v>913</v>
      </c>
      <c r="M406" s="381" t="s">
        <v>912</v>
      </c>
      <c r="N406" s="153"/>
      <c r="O406" s="153"/>
      <c r="P406" s="153"/>
    </row>
    <row r="407" spans="1:16" ht="12.75">
      <c r="A407" s="340"/>
      <c r="B407" s="335"/>
      <c r="C407" s="394" t="s">
        <v>914</v>
      </c>
      <c r="E407" s="172"/>
      <c r="F407" s="153"/>
      <c r="G407" s="175"/>
      <c r="H407" s="162"/>
      <c r="I407" s="162"/>
      <c r="J407" s="153"/>
      <c r="K407" s="153"/>
      <c r="L407" s="174" t="s">
        <v>915</v>
      </c>
      <c r="M407" s="381" t="s">
        <v>914</v>
      </c>
      <c r="N407" s="153"/>
      <c r="O407" s="153"/>
      <c r="P407" s="153"/>
    </row>
    <row r="408" spans="1:16" ht="12.75">
      <c r="A408" s="340"/>
      <c r="B408" s="335"/>
      <c r="C408" s="394" t="s">
        <v>916</v>
      </c>
      <c r="E408" s="172"/>
      <c r="F408" s="153"/>
      <c r="G408" s="175"/>
      <c r="H408" s="162"/>
      <c r="I408" s="162"/>
      <c r="J408" s="153"/>
      <c r="K408" s="153"/>
      <c r="L408" s="174" t="s">
        <v>917</v>
      </c>
      <c r="M408" s="381" t="s">
        <v>916</v>
      </c>
      <c r="N408" s="153"/>
      <c r="O408" s="153"/>
      <c r="P408" s="153"/>
    </row>
    <row r="409" spans="1:16" ht="12.75">
      <c r="A409" s="334"/>
      <c r="B409" s="336" t="s">
        <v>918</v>
      </c>
      <c r="C409" s="43" t="s">
        <v>919</v>
      </c>
      <c r="E409" s="172">
        <v>2900</v>
      </c>
      <c r="F409" s="174"/>
      <c r="G409" s="175"/>
      <c r="H409" s="162"/>
      <c r="I409" s="162"/>
      <c r="J409" s="153"/>
      <c r="K409" s="153"/>
      <c r="L409" s="174" t="s">
        <v>920</v>
      </c>
      <c r="M409" s="381" t="s">
        <v>918</v>
      </c>
      <c r="N409" s="153"/>
      <c r="O409" s="153"/>
      <c r="P409" s="153"/>
    </row>
    <row r="410" spans="1:16" ht="12.75">
      <c r="A410" s="334"/>
      <c r="B410" s="337"/>
      <c r="C410" s="43" t="s">
        <v>921</v>
      </c>
      <c r="E410" s="172">
        <v>2901</v>
      </c>
      <c r="F410" s="174"/>
      <c r="G410" s="175"/>
      <c r="H410" s="162"/>
      <c r="I410" s="162"/>
      <c r="J410" s="153"/>
      <c r="K410" s="153"/>
      <c r="L410" s="174"/>
      <c r="M410" s="381"/>
      <c r="N410" s="153"/>
      <c r="O410" s="153"/>
      <c r="P410" s="153"/>
    </row>
    <row r="411" spans="1:16" ht="12.75">
      <c r="A411" s="334"/>
      <c r="B411" s="337"/>
      <c r="C411" s="43" t="s">
        <v>922</v>
      </c>
      <c r="E411" s="172">
        <v>2902</v>
      </c>
      <c r="F411" s="174"/>
      <c r="G411" s="175"/>
      <c r="H411" s="162"/>
      <c r="I411" s="162"/>
      <c r="J411" s="153"/>
      <c r="K411" s="153"/>
      <c r="L411" s="174"/>
      <c r="M411" s="381"/>
      <c r="N411" s="153"/>
      <c r="O411" s="153"/>
      <c r="P411" s="153"/>
    </row>
    <row r="412" spans="1:16" ht="12.75">
      <c r="A412" s="334"/>
      <c r="B412" s="337"/>
      <c r="C412" s="43" t="s">
        <v>923</v>
      </c>
      <c r="E412" s="172">
        <v>2903</v>
      </c>
      <c r="F412" s="157"/>
      <c r="G412" s="155"/>
      <c r="H412" s="162"/>
      <c r="I412" s="162"/>
      <c r="J412" s="153"/>
      <c r="K412" s="153"/>
      <c r="L412" s="174"/>
      <c r="M412" s="381"/>
      <c r="N412" s="153"/>
      <c r="O412" s="153"/>
      <c r="P412" s="153"/>
    </row>
    <row r="413" spans="1:16" ht="12.75">
      <c r="A413" s="334"/>
      <c r="B413" s="337"/>
      <c r="C413" s="43" t="s">
        <v>924</v>
      </c>
      <c r="E413" s="172">
        <v>2904</v>
      </c>
      <c r="F413" s="155"/>
      <c r="G413" s="155"/>
      <c r="H413" s="162"/>
      <c r="I413" s="162"/>
      <c r="J413" s="153"/>
      <c r="K413" s="153"/>
      <c r="L413" s="174"/>
      <c r="M413" s="381"/>
      <c r="N413" s="153"/>
      <c r="O413" s="153"/>
      <c r="P413" s="153"/>
    </row>
    <row r="414" spans="1:16" ht="12.75">
      <c r="A414" s="334"/>
      <c r="B414" s="337"/>
      <c r="C414" s="43" t="s">
        <v>925</v>
      </c>
      <c r="E414" s="172">
        <v>2905</v>
      </c>
      <c r="F414" s="155"/>
      <c r="G414" s="155"/>
      <c r="H414" s="162"/>
      <c r="I414" s="162"/>
      <c r="J414" s="153"/>
      <c r="K414" s="153"/>
      <c r="L414" s="174"/>
      <c r="M414" s="381"/>
      <c r="N414" s="153"/>
      <c r="O414" s="153"/>
      <c r="P414" s="153"/>
    </row>
    <row r="415" spans="1:16" ht="12.75">
      <c r="A415" s="334"/>
      <c r="B415" s="337"/>
      <c r="C415" s="43" t="s">
        <v>926</v>
      </c>
      <c r="E415" s="172">
        <v>2906</v>
      </c>
      <c r="F415" s="155"/>
      <c r="G415" s="155"/>
      <c r="H415" s="162"/>
      <c r="I415" s="162"/>
      <c r="J415" s="153"/>
      <c r="K415" s="153"/>
      <c r="L415" s="174"/>
      <c r="M415" s="381"/>
      <c r="N415" s="153"/>
      <c r="O415" s="153"/>
      <c r="P415" s="153"/>
    </row>
    <row r="416" spans="1:16" ht="12.75">
      <c r="A416" s="334"/>
      <c r="B416" s="337"/>
      <c r="C416" s="43" t="s">
        <v>927</v>
      </c>
      <c r="E416" s="172">
        <v>2907</v>
      </c>
      <c r="F416" s="155"/>
      <c r="G416" s="155"/>
      <c r="H416" s="162"/>
      <c r="I416" s="162"/>
      <c r="J416" s="153"/>
      <c r="K416" s="153"/>
      <c r="L416" s="174"/>
      <c r="M416" s="381"/>
      <c r="N416" s="153"/>
      <c r="O416" s="153"/>
      <c r="P416" s="153"/>
    </row>
    <row r="417" spans="1:16" ht="12.75">
      <c r="A417" s="334"/>
      <c r="B417" s="337"/>
      <c r="C417" s="43" t="s">
        <v>928</v>
      </c>
      <c r="E417" s="172">
        <v>2908</v>
      </c>
      <c r="F417" s="155"/>
      <c r="G417" s="155"/>
      <c r="H417" s="162"/>
      <c r="I417" s="162"/>
      <c r="J417" s="153"/>
      <c r="K417" s="153"/>
      <c r="L417" s="174"/>
      <c r="M417" s="381"/>
      <c r="N417" s="153"/>
      <c r="O417" s="153"/>
      <c r="P417" s="153"/>
    </row>
    <row r="418" spans="1:16" ht="12.75">
      <c r="A418" s="334"/>
      <c r="B418" s="337"/>
      <c r="C418" s="43" t="s">
        <v>929</v>
      </c>
      <c r="E418" s="172">
        <v>2909</v>
      </c>
      <c r="F418" s="155"/>
      <c r="G418" s="155"/>
      <c r="H418" s="162"/>
      <c r="I418" s="162"/>
      <c r="J418" s="153"/>
      <c r="K418" s="153"/>
      <c r="L418" s="174" t="s">
        <v>930</v>
      </c>
      <c r="M418" s="381" t="s">
        <v>929</v>
      </c>
      <c r="N418" s="153"/>
      <c r="O418" s="153"/>
      <c r="P418" s="153"/>
    </row>
    <row r="419" spans="1:16" ht="12.75">
      <c r="A419" s="334"/>
      <c r="B419" s="337"/>
      <c r="C419" s="43" t="s">
        <v>931</v>
      </c>
      <c r="E419" s="172">
        <v>2910</v>
      </c>
      <c r="F419" s="155"/>
      <c r="G419" s="155"/>
      <c r="H419" s="162"/>
      <c r="I419" s="162"/>
      <c r="J419" s="153"/>
      <c r="K419" s="153"/>
      <c r="L419" s="174"/>
      <c r="M419" s="381"/>
      <c r="N419" s="153"/>
      <c r="O419" s="153"/>
      <c r="P419" s="153"/>
    </row>
    <row r="420" spans="1:16" ht="12.75">
      <c r="A420" s="334"/>
      <c r="B420" s="337"/>
      <c r="C420" s="43" t="s">
        <v>932</v>
      </c>
      <c r="E420" s="172">
        <v>2911</v>
      </c>
      <c r="F420" s="155"/>
      <c r="G420" s="155"/>
      <c r="H420" s="162"/>
      <c r="I420" s="162"/>
      <c r="J420" s="153"/>
      <c r="K420" s="153"/>
      <c r="L420" s="174"/>
      <c r="M420" s="381"/>
      <c r="N420" s="153"/>
      <c r="O420" s="153"/>
      <c r="P420" s="153"/>
    </row>
    <row r="421" spans="1:16" ht="12.75">
      <c r="A421" s="334"/>
      <c r="B421" s="337"/>
      <c r="C421" s="43" t="s">
        <v>933</v>
      </c>
      <c r="E421" s="172">
        <v>2912</v>
      </c>
      <c r="F421" s="155"/>
      <c r="G421" s="155"/>
      <c r="H421" s="162"/>
      <c r="I421" s="162"/>
      <c r="J421" s="153"/>
      <c r="K421" s="153"/>
      <c r="L421" s="174"/>
      <c r="M421" s="381"/>
      <c r="N421" s="153"/>
      <c r="O421" s="153"/>
      <c r="P421" s="153"/>
    </row>
    <row r="422" spans="1:16" ht="12.75">
      <c r="A422" s="334"/>
      <c r="B422" s="337"/>
      <c r="C422" s="43" t="s">
        <v>934</v>
      </c>
      <c r="E422" s="172">
        <v>2913</v>
      </c>
      <c r="F422" s="155"/>
      <c r="G422" s="155"/>
      <c r="H422" s="162"/>
      <c r="I422" s="162"/>
      <c r="J422" s="153"/>
      <c r="K422" s="153"/>
      <c r="L422" s="174"/>
      <c r="M422" s="381"/>
      <c r="N422" s="153"/>
      <c r="O422" s="153"/>
      <c r="P422" s="153"/>
    </row>
    <row r="423" spans="1:16" ht="12.75">
      <c r="A423" s="334"/>
      <c r="B423" s="337"/>
      <c r="C423" s="43" t="s">
        <v>935</v>
      </c>
      <c r="E423" s="172">
        <v>2914</v>
      </c>
      <c r="F423" s="155"/>
      <c r="G423" s="155"/>
      <c r="H423" s="162"/>
      <c r="I423" s="162"/>
      <c r="J423" s="153"/>
      <c r="K423" s="153"/>
      <c r="L423" s="174"/>
      <c r="M423" s="381"/>
      <c r="N423" s="153"/>
      <c r="O423" s="153"/>
      <c r="P423" s="153"/>
    </row>
    <row r="424" spans="1:16" ht="12.75">
      <c r="A424" s="334"/>
      <c r="B424" s="337"/>
      <c r="C424" s="43" t="s">
        <v>936</v>
      </c>
      <c r="E424" s="172">
        <v>2915</v>
      </c>
      <c r="F424" s="155"/>
      <c r="G424" s="155"/>
      <c r="H424" s="162"/>
      <c r="I424" s="162"/>
      <c r="J424" s="153"/>
      <c r="K424" s="153"/>
      <c r="L424" s="174"/>
      <c r="M424" s="381"/>
      <c r="N424" s="153"/>
      <c r="O424" s="153"/>
      <c r="P424" s="153"/>
    </row>
    <row r="425" spans="1:16" ht="12.75">
      <c r="A425" s="334"/>
      <c r="B425" s="337"/>
      <c r="C425" s="43" t="s">
        <v>937</v>
      </c>
      <c r="E425" s="172">
        <v>2916</v>
      </c>
      <c r="F425" s="155"/>
      <c r="G425" s="155"/>
      <c r="H425" s="162"/>
      <c r="I425" s="162"/>
      <c r="J425" s="153"/>
      <c r="K425" s="153"/>
      <c r="L425" s="174" t="s">
        <v>938</v>
      </c>
      <c r="M425" s="381" t="s">
        <v>939</v>
      </c>
      <c r="N425" s="153"/>
      <c r="O425" s="153"/>
      <c r="P425" s="153"/>
    </row>
    <row r="426" spans="1:16" ht="12.75">
      <c r="A426" s="334"/>
      <c r="B426" s="337"/>
      <c r="C426" s="43" t="s">
        <v>940</v>
      </c>
      <c r="E426" s="172">
        <v>2917</v>
      </c>
      <c r="F426" s="155"/>
      <c r="G426" s="155"/>
      <c r="H426" s="162"/>
      <c r="I426" s="162"/>
      <c r="J426" s="153"/>
      <c r="K426" s="153"/>
      <c r="L426" s="174"/>
      <c r="M426" s="381"/>
      <c r="N426" s="153"/>
      <c r="O426" s="153"/>
      <c r="P426" s="153"/>
    </row>
    <row r="427" spans="1:16" ht="12.75">
      <c r="A427" s="334"/>
      <c r="B427" s="337"/>
      <c r="C427" s="43" t="s">
        <v>941</v>
      </c>
      <c r="E427" s="172">
        <v>2918</v>
      </c>
      <c r="F427" s="155"/>
      <c r="G427" s="155"/>
      <c r="H427" s="162"/>
      <c r="I427" s="162"/>
      <c r="J427" s="153"/>
      <c r="K427" s="153"/>
      <c r="L427" s="174"/>
      <c r="M427" s="381"/>
      <c r="N427" s="153"/>
      <c r="O427" s="153"/>
      <c r="P427" s="153"/>
    </row>
    <row r="428" spans="1:16" ht="12.75">
      <c r="A428" s="334"/>
      <c r="B428" s="337"/>
      <c r="C428" s="43" t="s">
        <v>739</v>
      </c>
      <c r="E428" s="172">
        <v>2919</v>
      </c>
      <c r="F428" s="155"/>
      <c r="G428" s="155"/>
      <c r="H428" s="162"/>
      <c r="I428" s="162"/>
      <c r="J428" s="153"/>
      <c r="K428" s="153"/>
      <c r="L428" s="174"/>
      <c r="M428" s="381"/>
      <c r="N428" s="153"/>
      <c r="O428" s="153"/>
      <c r="P428" s="153"/>
    </row>
    <row r="429" spans="1:16" ht="12.75">
      <c r="A429" s="334"/>
      <c r="B429" s="337"/>
      <c r="C429" s="43" t="s">
        <v>942</v>
      </c>
      <c r="E429" s="172">
        <v>2920</v>
      </c>
      <c r="F429" s="155"/>
      <c r="G429" s="155"/>
      <c r="H429" s="162"/>
      <c r="I429" s="162"/>
      <c r="J429" s="153"/>
      <c r="K429" s="153"/>
      <c r="L429" s="174"/>
      <c r="M429" s="381"/>
      <c r="N429" s="153"/>
      <c r="O429" s="153"/>
      <c r="P429" s="153"/>
    </row>
    <row r="430" spans="1:16" ht="12.75">
      <c r="A430" s="334"/>
      <c r="B430" s="337"/>
      <c r="C430" s="43" t="s">
        <v>943</v>
      </c>
      <c r="E430" s="172">
        <v>2921</v>
      </c>
      <c r="F430" s="155"/>
      <c r="G430" s="155"/>
      <c r="H430" s="162"/>
      <c r="I430" s="162"/>
      <c r="J430" s="153"/>
      <c r="K430" s="153"/>
      <c r="L430" s="174"/>
      <c r="M430" s="381"/>
      <c r="N430" s="153"/>
      <c r="O430" s="153"/>
      <c r="P430" s="153"/>
    </row>
    <row r="431" spans="1:16" ht="12.75">
      <c r="A431" s="334"/>
      <c r="B431" s="337"/>
      <c r="C431" s="43" t="s">
        <v>944</v>
      </c>
      <c r="E431" s="172">
        <v>2922</v>
      </c>
      <c r="F431" s="155"/>
      <c r="G431" s="155"/>
      <c r="H431" s="162"/>
      <c r="I431" s="162"/>
      <c r="J431" s="153"/>
      <c r="K431" s="153"/>
      <c r="L431" s="174"/>
      <c r="M431" s="381"/>
      <c r="N431" s="153"/>
      <c r="O431" s="153"/>
      <c r="P431" s="153"/>
    </row>
    <row r="432" spans="1:16" ht="12.75">
      <c r="A432" s="334"/>
      <c r="B432" s="337"/>
      <c r="C432" s="43" t="s">
        <v>945</v>
      </c>
      <c r="E432" s="172">
        <v>2923</v>
      </c>
      <c r="F432" s="155"/>
      <c r="G432" s="155"/>
      <c r="H432" s="162"/>
      <c r="I432" s="162"/>
      <c r="J432" s="153"/>
      <c r="K432" s="153"/>
      <c r="L432" s="174"/>
      <c r="M432" s="381"/>
      <c r="N432" s="153"/>
      <c r="O432" s="153"/>
      <c r="P432" s="153"/>
    </row>
    <row r="433" spans="1:16" ht="12.75">
      <c r="A433" s="334"/>
      <c r="B433" s="336" t="s">
        <v>946</v>
      </c>
      <c r="C433" s="43" t="s">
        <v>947</v>
      </c>
      <c r="E433" s="172">
        <v>3400</v>
      </c>
      <c r="F433" s="155"/>
      <c r="G433" s="155"/>
      <c r="H433" s="162"/>
      <c r="I433" s="162"/>
      <c r="J433" s="153"/>
      <c r="K433" s="153"/>
      <c r="L433" s="174" t="s">
        <v>948</v>
      </c>
      <c r="M433" s="381" t="s">
        <v>949</v>
      </c>
      <c r="N433" s="153"/>
      <c r="O433" s="153"/>
      <c r="P433" s="153"/>
    </row>
    <row r="434" spans="1:16" ht="12.75">
      <c r="A434" s="334"/>
      <c r="B434" s="337"/>
      <c r="C434" s="43" t="s">
        <v>950</v>
      </c>
      <c r="E434" s="172">
        <v>3401</v>
      </c>
      <c r="F434" s="155"/>
      <c r="G434" s="155"/>
      <c r="H434" s="162"/>
      <c r="I434" s="162"/>
      <c r="J434" s="153"/>
      <c r="K434" s="153"/>
      <c r="L434" s="174"/>
      <c r="M434" s="381"/>
      <c r="N434" s="153"/>
      <c r="O434" s="153"/>
      <c r="P434" s="153"/>
    </row>
    <row r="435" spans="1:16" ht="12.75">
      <c r="A435" s="334"/>
      <c r="B435" s="337"/>
      <c r="C435" s="43" t="s">
        <v>951</v>
      </c>
      <c r="E435" s="172">
        <v>3402</v>
      </c>
      <c r="F435" s="155"/>
      <c r="G435" s="155"/>
      <c r="H435" s="162"/>
      <c r="I435" s="162"/>
      <c r="J435" s="153"/>
      <c r="K435" s="153"/>
      <c r="L435" s="174"/>
      <c r="M435" s="381"/>
      <c r="N435" s="153"/>
      <c r="O435" s="153"/>
      <c r="P435" s="153"/>
    </row>
    <row r="436" spans="1:16" ht="12.75">
      <c r="A436" s="334"/>
      <c r="B436" s="337"/>
      <c r="C436" s="43" t="s">
        <v>952</v>
      </c>
      <c r="E436" s="172">
        <v>3403</v>
      </c>
      <c r="F436" s="155"/>
      <c r="G436" s="155"/>
      <c r="H436" s="162"/>
      <c r="I436" s="162"/>
      <c r="J436" s="153"/>
      <c r="K436" s="153"/>
      <c r="L436" s="174"/>
      <c r="M436" s="381"/>
      <c r="N436" s="153"/>
      <c r="O436" s="153"/>
      <c r="P436" s="153"/>
    </row>
    <row r="437" spans="1:16" ht="12.75">
      <c r="A437" s="334"/>
      <c r="B437" s="338"/>
      <c r="C437" s="43" t="s">
        <v>953</v>
      </c>
      <c r="E437" s="172">
        <v>3404</v>
      </c>
      <c r="F437" s="155"/>
      <c r="G437" s="155"/>
      <c r="H437" s="162"/>
      <c r="I437" s="162"/>
      <c r="J437" s="153"/>
      <c r="K437" s="153"/>
      <c r="L437" s="174"/>
      <c r="M437" s="381"/>
      <c r="N437" s="153"/>
      <c r="O437" s="153"/>
      <c r="P437" s="153"/>
    </row>
    <row r="438" spans="1:16" ht="12.75">
      <c r="A438" s="334"/>
      <c r="B438" s="337" t="s">
        <v>954</v>
      </c>
      <c r="C438" s="43" t="s">
        <v>955</v>
      </c>
      <c r="E438" s="172">
        <v>3500</v>
      </c>
      <c r="F438" s="155"/>
      <c r="G438" s="155"/>
      <c r="H438" s="162"/>
      <c r="I438" s="162"/>
      <c r="J438" s="153"/>
      <c r="K438" s="153"/>
      <c r="L438" s="174" t="s">
        <v>956</v>
      </c>
      <c r="M438" s="381" t="s">
        <v>957</v>
      </c>
      <c r="N438" s="153"/>
      <c r="O438" s="153"/>
      <c r="P438" s="153"/>
    </row>
    <row r="439" spans="1:16" ht="12.75">
      <c r="A439" s="334"/>
      <c r="B439" s="337"/>
      <c r="C439" s="43" t="s">
        <v>958</v>
      </c>
      <c r="E439" s="172">
        <v>3501</v>
      </c>
      <c r="F439" s="155"/>
      <c r="G439" s="155"/>
      <c r="H439" s="162"/>
      <c r="I439" s="162"/>
      <c r="J439" s="153"/>
      <c r="K439" s="153"/>
      <c r="L439" s="174"/>
      <c r="M439" s="381"/>
      <c r="N439" s="153"/>
      <c r="O439" s="153"/>
      <c r="P439" s="153"/>
    </row>
    <row r="440" spans="1:16" ht="12.75">
      <c r="A440" s="334"/>
      <c r="B440" s="337"/>
      <c r="C440" s="43" t="s">
        <v>959</v>
      </c>
      <c r="E440" s="172">
        <v>3502</v>
      </c>
      <c r="F440" s="155"/>
      <c r="G440" s="155"/>
      <c r="H440" s="162"/>
      <c r="I440" s="162"/>
      <c r="J440" s="153"/>
      <c r="K440" s="153"/>
      <c r="L440" s="174"/>
      <c r="M440" s="381"/>
      <c r="N440" s="153"/>
      <c r="O440" s="153"/>
      <c r="P440" s="153"/>
    </row>
    <row r="441" spans="1:16" ht="12.75">
      <c r="A441" s="334"/>
      <c r="B441" s="337"/>
      <c r="C441" s="43" t="s">
        <v>960</v>
      </c>
      <c r="E441" s="172">
        <v>3503</v>
      </c>
      <c r="F441" s="155"/>
      <c r="G441" s="155"/>
      <c r="H441" s="162"/>
      <c r="I441" s="162"/>
      <c r="J441" s="153"/>
      <c r="K441" s="153"/>
      <c r="L441" s="174"/>
      <c r="M441" s="381"/>
      <c r="N441" s="153"/>
      <c r="O441" s="153"/>
      <c r="P441" s="153"/>
    </row>
    <row r="442" spans="1:16" ht="12.75">
      <c r="A442" s="334"/>
      <c r="B442" s="337"/>
      <c r="C442" s="43" t="s">
        <v>961</v>
      </c>
      <c r="E442" s="172">
        <v>3504</v>
      </c>
      <c r="F442" s="155"/>
      <c r="G442" s="155"/>
      <c r="H442" s="162"/>
      <c r="I442" s="162"/>
      <c r="J442" s="153"/>
      <c r="K442" s="153"/>
      <c r="L442" s="174" t="s">
        <v>956</v>
      </c>
      <c r="M442" s="381" t="s">
        <v>957</v>
      </c>
      <c r="N442" s="153"/>
      <c r="O442" s="153"/>
      <c r="P442" s="153"/>
    </row>
    <row r="443" spans="1:16" ht="12.75">
      <c r="A443" s="334"/>
      <c r="B443" s="337"/>
      <c r="C443" s="43" t="s">
        <v>962</v>
      </c>
      <c r="E443" s="172">
        <v>3505</v>
      </c>
      <c r="F443" s="155"/>
      <c r="G443" s="155"/>
      <c r="H443" s="162"/>
      <c r="I443" s="162"/>
      <c r="J443" s="153"/>
      <c r="K443" s="153"/>
      <c r="L443" s="174"/>
      <c r="M443" s="381"/>
      <c r="N443" s="153"/>
      <c r="O443" s="153"/>
      <c r="P443" s="153"/>
    </row>
    <row r="444" spans="1:16" ht="12.75">
      <c r="A444" s="334"/>
      <c r="B444" s="337"/>
      <c r="C444" s="43" t="s">
        <v>963</v>
      </c>
      <c r="E444" s="172">
        <v>3506</v>
      </c>
      <c r="F444" s="155"/>
      <c r="G444" s="155"/>
      <c r="H444" s="162"/>
      <c r="I444" s="162"/>
      <c r="J444" s="153"/>
      <c r="K444" s="153"/>
      <c r="L444" s="174"/>
      <c r="M444" s="381"/>
      <c r="N444" s="153"/>
      <c r="O444" s="153"/>
      <c r="P444" s="153"/>
    </row>
    <row r="445" spans="1:16" ht="12.75">
      <c r="A445" s="334"/>
      <c r="B445" s="336" t="s">
        <v>964</v>
      </c>
      <c r="C445" s="43" t="s">
        <v>965</v>
      </c>
      <c r="E445" s="172">
        <v>3600</v>
      </c>
      <c r="F445" s="155"/>
      <c r="G445" s="155"/>
      <c r="H445" s="162"/>
      <c r="I445" s="162"/>
      <c r="J445" s="153"/>
      <c r="K445" s="153"/>
      <c r="L445" s="174"/>
      <c r="M445" s="381"/>
      <c r="N445" s="153"/>
      <c r="O445" s="153"/>
      <c r="P445" s="153"/>
    </row>
    <row r="446" spans="1:16" ht="12.75">
      <c r="A446" s="334"/>
      <c r="B446" s="337"/>
      <c r="C446" s="43" t="s">
        <v>966</v>
      </c>
      <c r="E446" s="172">
        <v>3601</v>
      </c>
      <c r="F446" s="155"/>
      <c r="G446" s="155"/>
      <c r="H446" s="162"/>
      <c r="I446" s="162"/>
      <c r="J446" s="153"/>
      <c r="K446" s="153"/>
      <c r="L446" s="174"/>
      <c r="M446" s="381"/>
      <c r="N446" s="153"/>
      <c r="O446" s="153"/>
      <c r="P446" s="153"/>
    </row>
    <row r="447" spans="1:16" ht="12.75">
      <c r="A447" s="334"/>
      <c r="B447" s="337"/>
      <c r="C447" s="43" t="s">
        <v>967</v>
      </c>
      <c r="E447" s="172">
        <v>3602</v>
      </c>
      <c r="F447" s="155"/>
      <c r="G447" s="155"/>
      <c r="H447" s="162"/>
      <c r="I447" s="162"/>
      <c r="J447" s="153"/>
      <c r="K447" s="153"/>
      <c r="L447" s="174"/>
      <c r="M447" s="381"/>
      <c r="N447" s="153"/>
      <c r="O447" s="153"/>
      <c r="P447" s="153"/>
    </row>
    <row r="448" spans="1:16" ht="12.75">
      <c r="A448" s="334"/>
      <c r="B448" s="337"/>
      <c r="C448" s="43" t="s">
        <v>968</v>
      </c>
      <c r="E448" s="172">
        <v>3603</v>
      </c>
      <c r="F448" s="155"/>
      <c r="G448" s="155"/>
      <c r="H448" s="162"/>
      <c r="I448" s="162"/>
      <c r="J448" s="153"/>
      <c r="K448" s="153"/>
      <c r="L448" s="174"/>
      <c r="M448" s="381"/>
      <c r="N448" s="153"/>
      <c r="O448" s="153"/>
      <c r="P448" s="153"/>
    </row>
    <row r="449" spans="1:16" ht="12.75">
      <c r="A449" s="334"/>
      <c r="B449" s="337"/>
      <c r="C449" s="43" t="s">
        <v>969</v>
      </c>
      <c r="E449" s="172">
        <v>3604</v>
      </c>
      <c r="F449" s="155"/>
      <c r="G449" s="155"/>
      <c r="H449" s="162"/>
      <c r="I449" s="162"/>
      <c r="J449" s="153"/>
      <c r="K449" s="153"/>
      <c r="L449" s="174"/>
      <c r="M449" s="381"/>
      <c r="N449" s="153"/>
      <c r="O449" s="153"/>
      <c r="P449" s="153"/>
    </row>
    <row r="450" spans="1:16" ht="12.75">
      <c r="A450" s="334"/>
      <c r="B450" s="337"/>
      <c r="C450" s="43" t="s">
        <v>970</v>
      </c>
      <c r="E450" s="172">
        <v>3605</v>
      </c>
      <c r="F450" s="155"/>
      <c r="G450" s="155"/>
      <c r="H450" s="162"/>
      <c r="I450" s="162"/>
      <c r="J450" s="153"/>
      <c r="K450" s="153"/>
      <c r="L450" s="174"/>
      <c r="M450" s="381"/>
      <c r="N450" s="153"/>
      <c r="O450" s="153"/>
      <c r="P450" s="153"/>
    </row>
    <row r="451" spans="1:16" ht="12.75">
      <c r="A451" s="334"/>
      <c r="B451" s="337"/>
      <c r="C451" s="43" t="s">
        <v>971</v>
      </c>
      <c r="E451" s="172">
        <v>3606</v>
      </c>
      <c r="F451" s="155"/>
      <c r="G451" s="155"/>
      <c r="H451" s="162"/>
      <c r="I451" s="162"/>
      <c r="J451" s="153"/>
      <c r="K451" s="153"/>
      <c r="L451" s="174"/>
      <c r="M451" s="381"/>
      <c r="N451" s="153"/>
      <c r="O451" s="153"/>
      <c r="P451" s="153"/>
    </row>
    <row r="452" spans="1:16" ht="12.75">
      <c r="A452" s="334"/>
      <c r="B452" s="337"/>
      <c r="C452" s="43" t="s">
        <v>972</v>
      </c>
      <c r="E452" s="172">
        <v>3607</v>
      </c>
      <c r="F452" s="155"/>
      <c r="G452" s="155"/>
      <c r="H452" s="162"/>
      <c r="I452" s="162"/>
      <c r="J452" s="153"/>
      <c r="K452" s="153"/>
      <c r="L452" s="174" t="s">
        <v>973</v>
      </c>
      <c r="M452" s="381" t="s">
        <v>972</v>
      </c>
      <c r="N452" s="153"/>
      <c r="O452" s="153"/>
      <c r="P452" s="153"/>
    </row>
    <row r="453" spans="1:16" ht="12.75">
      <c r="A453" s="334"/>
      <c r="B453" s="337"/>
      <c r="C453" s="43" t="s">
        <v>974</v>
      </c>
      <c r="E453" s="172">
        <v>3608</v>
      </c>
      <c r="F453" s="155"/>
      <c r="G453" s="155"/>
      <c r="H453" s="162"/>
      <c r="I453" s="162"/>
      <c r="J453" s="153"/>
      <c r="K453" s="153"/>
      <c r="L453" s="174"/>
      <c r="M453" s="381"/>
      <c r="N453" s="153"/>
      <c r="O453" s="153"/>
      <c r="P453" s="153"/>
    </row>
    <row r="454" spans="1:16" ht="12.75">
      <c r="A454" s="334"/>
      <c r="B454" s="337"/>
      <c r="C454" s="43" t="s">
        <v>975</v>
      </c>
      <c r="E454" s="172">
        <v>3609</v>
      </c>
      <c r="F454" s="155"/>
      <c r="G454" s="155"/>
      <c r="H454" s="162"/>
      <c r="I454" s="162"/>
      <c r="J454" s="153"/>
      <c r="K454" s="153"/>
      <c r="L454" s="174"/>
      <c r="M454" s="381"/>
      <c r="N454" s="153"/>
      <c r="O454" s="153"/>
      <c r="P454" s="153"/>
    </row>
    <row r="455" spans="1:16" ht="12.75">
      <c r="A455" s="334"/>
      <c r="B455" s="337"/>
      <c r="C455" s="43" t="s">
        <v>976</v>
      </c>
      <c r="E455" s="172">
        <v>3610</v>
      </c>
      <c r="F455" s="155"/>
      <c r="G455" s="155"/>
      <c r="H455" s="162"/>
      <c r="I455" s="162"/>
      <c r="J455" s="153"/>
      <c r="K455" s="153"/>
      <c r="L455" s="174"/>
      <c r="M455" s="381"/>
      <c r="N455" s="153"/>
      <c r="O455" s="153"/>
      <c r="P455" s="153"/>
    </row>
    <row r="456" spans="1:16" ht="12.75">
      <c r="A456" s="334"/>
      <c r="B456" s="337"/>
      <c r="C456" s="43" t="s">
        <v>977</v>
      </c>
      <c r="E456" s="172">
        <v>3611</v>
      </c>
      <c r="F456" s="155"/>
      <c r="G456" s="155"/>
      <c r="H456" s="162"/>
      <c r="I456" s="162"/>
      <c r="J456" s="153"/>
      <c r="K456" s="153"/>
      <c r="L456" s="174"/>
      <c r="M456" s="381"/>
      <c r="N456" s="153"/>
      <c r="O456" s="153"/>
      <c r="P456" s="153"/>
    </row>
    <row r="457" spans="1:16" ht="12.75">
      <c r="A457" s="334"/>
      <c r="B457" s="337"/>
      <c r="C457" s="43" t="s">
        <v>978</v>
      </c>
      <c r="E457" s="172">
        <v>3612</v>
      </c>
      <c r="F457" s="155"/>
      <c r="G457" s="155"/>
      <c r="H457" s="162"/>
      <c r="I457" s="162"/>
      <c r="J457" s="153"/>
      <c r="K457" s="153"/>
      <c r="L457" s="174"/>
      <c r="M457" s="381"/>
      <c r="N457" s="153"/>
      <c r="O457" s="153"/>
      <c r="P457" s="153"/>
    </row>
    <row r="458" spans="1:16" ht="12.75">
      <c r="A458" s="334"/>
      <c r="B458" s="337"/>
      <c r="C458" s="43" t="s">
        <v>979</v>
      </c>
      <c r="E458" s="172">
        <v>3613</v>
      </c>
      <c r="F458" s="155"/>
      <c r="G458" s="155"/>
      <c r="H458" s="162"/>
      <c r="I458" s="162"/>
      <c r="J458" s="153"/>
      <c r="K458" s="153"/>
      <c r="L458" s="174"/>
      <c r="M458" s="381"/>
      <c r="N458" s="153"/>
      <c r="O458" s="153"/>
      <c r="P458" s="153"/>
    </row>
    <row r="459" spans="1:16" ht="12.75">
      <c r="A459" s="334"/>
      <c r="B459" s="337"/>
      <c r="C459" s="43" t="s">
        <v>980</v>
      </c>
      <c r="D459" s="47"/>
      <c r="E459" s="172">
        <v>3614</v>
      </c>
      <c r="F459" s="155"/>
      <c r="G459" s="155"/>
      <c r="H459" s="162"/>
      <c r="I459" s="162"/>
      <c r="J459" s="153"/>
      <c r="K459" s="153"/>
      <c r="L459" s="174"/>
      <c r="M459" s="381"/>
      <c r="N459" s="153"/>
      <c r="O459" s="153"/>
      <c r="P459" s="153"/>
    </row>
    <row r="460" spans="1:16" ht="12.75">
      <c r="A460" s="334"/>
      <c r="B460" s="337"/>
      <c r="C460" s="43" t="s">
        <v>981</v>
      </c>
      <c r="D460" s="47"/>
      <c r="E460" s="172">
        <v>3615</v>
      </c>
      <c r="F460" s="155"/>
      <c r="G460" s="155"/>
      <c r="H460" s="162"/>
      <c r="I460" s="162"/>
      <c r="J460" s="153"/>
      <c r="K460" s="153"/>
      <c r="L460" s="174"/>
      <c r="M460" s="381"/>
      <c r="N460" s="153"/>
      <c r="O460" s="153"/>
      <c r="P460" s="153"/>
    </row>
    <row r="461" spans="1:16" ht="12.75">
      <c r="A461" s="334"/>
      <c r="B461" s="338"/>
      <c r="C461" s="43" t="s">
        <v>982</v>
      </c>
      <c r="D461" s="47"/>
      <c r="E461" s="172">
        <v>3616</v>
      </c>
      <c r="F461" s="155"/>
      <c r="G461" s="155"/>
      <c r="H461" s="162"/>
      <c r="I461" s="162"/>
      <c r="J461" s="153"/>
      <c r="K461" s="153"/>
      <c r="L461" s="174" t="s">
        <v>983</v>
      </c>
      <c r="M461" s="381" t="s">
        <v>984</v>
      </c>
      <c r="N461" s="153"/>
      <c r="O461" s="153"/>
      <c r="P461" s="153"/>
    </row>
    <row r="462" spans="1:16" ht="12.75">
      <c r="A462" s="339" t="s">
        <v>985</v>
      </c>
      <c r="B462" s="335" t="s">
        <v>986</v>
      </c>
      <c r="C462" s="43" t="s">
        <v>987</v>
      </c>
      <c r="E462" s="172">
        <v>1100</v>
      </c>
      <c r="F462" s="155"/>
      <c r="G462" s="155"/>
      <c r="H462" s="162"/>
      <c r="I462" s="162"/>
      <c r="J462" s="153"/>
      <c r="K462" s="153"/>
      <c r="L462" s="174"/>
      <c r="M462" s="381"/>
      <c r="N462" s="153"/>
      <c r="O462" s="153"/>
      <c r="P462" s="153"/>
    </row>
    <row r="463" spans="1:16" ht="12.75">
      <c r="A463" s="340"/>
      <c r="B463" s="335"/>
      <c r="C463" s="43" t="s">
        <v>988</v>
      </c>
      <c r="E463" s="172">
        <v>1101</v>
      </c>
      <c r="F463" s="155"/>
      <c r="G463" s="155"/>
      <c r="H463" s="162"/>
      <c r="I463" s="162"/>
      <c r="J463" s="153"/>
      <c r="K463" s="153"/>
      <c r="L463" s="174" t="s">
        <v>989</v>
      </c>
      <c r="M463" s="381" t="s">
        <v>990</v>
      </c>
      <c r="N463" s="153"/>
      <c r="O463" s="153"/>
      <c r="P463" s="153"/>
    </row>
    <row r="464" spans="1:16" ht="12.75">
      <c r="A464" s="340"/>
      <c r="B464" s="335"/>
      <c r="C464" s="43" t="s">
        <v>991</v>
      </c>
      <c r="E464" s="172">
        <v>1102</v>
      </c>
      <c r="F464" s="155"/>
      <c r="G464" s="155"/>
      <c r="H464" s="162"/>
      <c r="I464" s="162"/>
      <c r="J464" s="153"/>
      <c r="K464" s="153"/>
      <c r="L464" s="174" t="s">
        <v>992</v>
      </c>
      <c r="M464" s="381" t="s">
        <v>993</v>
      </c>
      <c r="N464" s="153"/>
      <c r="O464" s="153"/>
      <c r="P464" s="153"/>
    </row>
    <row r="465" spans="1:16" ht="12.75">
      <c r="A465" s="340"/>
      <c r="B465" s="335"/>
      <c r="C465" s="43" t="s">
        <v>994</v>
      </c>
      <c r="E465" s="172">
        <v>1103</v>
      </c>
      <c r="F465" s="155"/>
      <c r="G465" s="155"/>
      <c r="H465" s="162"/>
      <c r="I465" s="162"/>
      <c r="J465" s="153"/>
      <c r="K465" s="153"/>
      <c r="L465" s="174" t="s">
        <v>995</v>
      </c>
      <c r="M465" s="381" t="s">
        <v>996</v>
      </c>
      <c r="N465" s="153"/>
      <c r="O465" s="153"/>
      <c r="P465" s="153"/>
    </row>
    <row r="466" spans="1:16" ht="12.75">
      <c r="A466" s="340"/>
      <c r="B466" s="335"/>
      <c r="C466" s="43" t="s">
        <v>997</v>
      </c>
      <c r="E466" s="172">
        <v>1104</v>
      </c>
      <c r="F466" s="155"/>
      <c r="G466" s="155"/>
      <c r="H466" s="162"/>
      <c r="I466" s="162"/>
      <c r="J466" s="153"/>
      <c r="K466" s="153"/>
      <c r="L466" s="174" t="s">
        <v>998</v>
      </c>
      <c r="M466" s="381" t="s">
        <v>999</v>
      </c>
      <c r="N466" s="153"/>
      <c r="O466" s="153"/>
      <c r="P466" s="153"/>
    </row>
    <row r="467" spans="1:16" ht="12.75">
      <c r="A467" s="340"/>
      <c r="B467" s="335"/>
      <c r="C467" s="43" t="s">
        <v>1000</v>
      </c>
      <c r="E467" s="172">
        <v>1105</v>
      </c>
      <c r="F467" s="155"/>
      <c r="G467" s="155"/>
      <c r="H467" s="162"/>
      <c r="I467" s="162"/>
      <c r="J467" s="153"/>
      <c r="K467" s="153"/>
      <c r="L467" s="174" t="s">
        <v>1001</v>
      </c>
      <c r="M467" s="381" t="s">
        <v>1002</v>
      </c>
      <c r="N467" s="153"/>
      <c r="O467" s="153"/>
      <c r="P467" s="153"/>
    </row>
    <row r="468" spans="1:16" ht="12.75">
      <c r="A468" s="340"/>
      <c r="B468" s="335"/>
      <c r="C468" s="43" t="s">
        <v>1003</v>
      </c>
      <c r="E468" s="172">
        <v>1106</v>
      </c>
      <c r="F468" s="155"/>
      <c r="G468" s="155"/>
      <c r="H468" s="162"/>
      <c r="I468" s="162"/>
      <c r="J468" s="153"/>
      <c r="K468" s="153"/>
      <c r="L468" s="174" t="s">
        <v>1004</v>
      </c>
      <c r="M468" s="381" t="s">
        <v>1005</v>
      </c>
      <c r="N468" s="153"/>
      <c r="O468" s="153"/>
      <c r="P468" s="153"/>
    </row>
    <row r="469" spans="1:16" ht="12.75">
      <c r="A469" s="340"/>
      <c r="B469" s="335"/>
      <c r="C469" s="43" t="s">
        <v>1006</v>
      </c>
      <c r="E469" s="172">
        <v>1107</v>
      </c>
      <c r="F469" s="155"/>
      <c r="G469" s="155"/>
      <c r="H469" s="162"/>
      <c r="I469" s="162"/>
      <c r="J469" s="153"/>
      <c r="K469" s="153"/>
      <c r="L469" s="174" t="s">
        <v>1007</v>
      </c>
      <c r="M469" s="381" t="s">
        <v>1006</v>
      </c>
      <c r="N469" s="153"/>
      <c r="O469" s="153"/>
      <c r="P469" s="153"/>
    </row>
    <row r="470" spans="1:16" ht="12.75">
      <c r="A470" s="340"/>
      <c r="B470" s="335"/>
      <c r="C470" s="43" t="s">
        <v>1008</v>
      </c>
      <c r="E470" s="172">
        <v>1108</v>
      </c>
      <c r="F470" s="155"/>
      <c r="G470" s="155"/>
      <c r="H470" s="162"/>
      <c r="I470" s="162"/>
      <c r="J470" s="153"/>
      <c r="K470" s="153"/>
      <c r="L470" s="174" t="s">
        <v>1009</v>
      </c>
      <c r="M470" s="381" t="s">
        <v>1008</v>
      </c>
      <c r="N470" s="153"/>
      <c r="O470" s="153"/>
      <c r="P470" s="153"/>
    </row>
    <row r="471" spans="1:16" ht="12.75">
      <c r="A471" s="340"/>
      <c r="B471" s="335"/>
      <c r="C471" s="43" t="s">
        <v>1010</v>
      </c>
      <c r="E471" s="172">
        <v>1109</v>
      </c>
      <c r="F471" s="155"/>
      <c r="G471" s="155"/>
      <c r="H471" s="162"/>
      <c r="I471" s="162"/>
      <c r="J471" s="153"/>
      <c r="K471" s="153"/>
      <c r="L471" s="174" t="s">
        <v>1011</v>
      </c>
      <c r="M471" s="381" t="s">
        <v>1012</v>
      </c>
      <c r="N471" s="153"/>
      <c r="O471" s="153"/>
      <c r="P471" s="153"/>
    </row>
    <row r="472" spans="1:16" ht="12.75">
      <c r="A472" s="340"/>
      <c r="B472" s="335"/>
      <c r="C472" s="43" t="s">
        <v>1013</v>
      </c>
      <c r="E472" s="172">
        <v>1110</v>
      </c>
      <c r="F472" s="155"/>
      <c r="G472" s="155"/>
      <c r="H472" s="162"/>
      <c r="I472" s="162"/>
      <c r="J472" s="153"/>
      <c r="K472" s="203" t="s">
        <v>1014</v>
      </c>
      <c r="L472" s="174" t="s">
        <v>1015</v>
      </c>
      <c r="M472" s="381" t="s">
        <v>1016</v>
      </c>
      <c r="N472" s="153"/>
      <c r="O472" s="153"/>
      <c r="P472" s="153"/>
    </row>
    <row r="473" spans="1:16" ht="12.75">
      <c r="A473" s="340"/>
      <c r="B473" s="335"/>
      <c r="C473" s="43" t="s">
        <v>1017</v>
      </c>
      <c r="E473" s="172">
        <v>1111</v>
      </c>
      <c r="F473" s="155"/>
      <c r="G473" s="155"/>
      <c r="H473" s="162"/>
      <c r="I473" s="162"/>
      <c r="J473" s="153"/>
      <c r="K473" s="203"/>
      <c r="L473" s="174" t="s">
        <v>1018</v>
      </c>
      <c r="M473" s="381" t="s">
        <v>1017</v>
      </c>
      <c r="N473" s="153"/>
      <c r="O473" s="153"/>
      <c r="P473" s="153"/>
    </row>
    <row r="474" spans="1:16" ht="12.75">
      <c r="A474" s="340"/>
      <c r="B474" s="335"/>
      <c r="C474" s="394" t="s">
        <v>1019</v>
      </c>
      <c r="E474" s="172"/>
      <c r="F474" s="155"/>
      <c r="G474" s="155"/>
      <c r="H474" s="162"/>
      <c r="I474" s="162"/>
      <c r="J474" s="153"/>
      <c r="K474" s="203"/>
      <c r="L474" s="174" t="s">
        <v>1020</v>
      </c>
      <c r="M474" s="381" t="s">
        <v>1019</v>
      </c>
      <c r="N474" s="153"/>
      <c r="O474" s="153"/>
      <c r="P474" s="153"/>
    </row>
    <row r="475" spans="1:16" ht="12.75">
      <c r="A475" s="340"/>
      <c r="B475" s="335"/>
      <c r="C475" s="394" t="s">
        <v>1021</v>
      </c>
      <c r="E475" s="172"/>
      <c r="F475" s="155"/>
      <c r="G475" s="155"/>
      <c r="H475" s="162"/>
      <c r="I475" s="162"/>
      <c r="J475" s="153"/>
      <c r="K475" s="203"/>
      <c r="L475" s="174" t="s">
        <v>1022</v>
      </c>
      <c r="M475" s="381" t="s">
        <v>1021</v>
      </c>
      <c r="N475" s="153"/>
      <c r="O475" s="153"/>
      <c r="P475" s="153"/>
    </row>
    <row r="476" spans="1:16" ht="12.75">
      <c r="A476" s="340"/>
      <c r="B476" s="335"/>
      <c r="C476" s="394" t="s">
        <v>1023</v>
      </c>
      <c r="E476" s="172"/>
      <c r="F476" s="155"/>
      <c r="G476" s="155"/>
      <c r="H476" s="162"/>
      <c r="I476" s="162"/>
      <c r="J476" s="153"/>
      <c r="K476" s="203"/>
      <c r="L476" s="174" t="s">
        <v>1024</v>
      </c>
      <c r="M476" s="381" t="s">
        <v>1023</v>
      </c>
      <c r="N476" s="153"/>
      <c r="O476" s="153"/>
      <c r="P476" s="153"/>
    </row>
    <row r="477" spans="1:16" ht="12.75">
      <c r="A477" s="340"/>
      <c r="B477" s="335"/>
      <c r="C477" s="394" t="s">
        <v>1025</v>
      </c>
      <c r="E477" s="172"/>
      <c r="F477" s="155"/>
      <c r="G477" s="155"/>
      <c r="H477" s="162"/>
      <c r="I477" s="162"/>
      <c r="J477" s="153"/>
      <c r="K477" s="203"/>
      <c r="L477" s="174" t="s">
        <v>1026</v>
      </c>
      <c r="M477" s="381" t="s">
        <v>1025</v>
      </c>
      <c r="N477" s="153"/>
      <c r="O477" s="153"/>
      <c r="P477" s="153"/>
    </row>
    <row r="478" spans="1:16" ht="12.75">
      <c r="A478" s="340"/>
      <c r="B478" s="335"/>
      <c r="C478" s="394" t="s">
        <v>1027</v>
      </c>
      <c r="E478" s="172"/>
      <c r="F478" s="155"/>
      <c r="G478" s="155"/>
      <c r="H478" s="162"/>
      <c r="I478" s="162"/>
      <c r="J478" s="153"/>
      <c r="K478" s="203"/>
      <c r="L478" s="174" t="s">
        <v>1028</v>
      </c>
      <c r="M478" s="381" t="s">
        <v>1027</v>
      </c>
      <c r="N478" s="153"/>
      <c r="O478" s="153"/>
      <c r="P478" s="153"/>
    </row>
    <row r="479" spans="1:16" ht="12.75">
      <c r="A479" s="340"/>
      <c r="B479" s="342"/>
      <c r="C479" s="394" t="s">
        <v>1029</v>
      </c>
      <c r="E479" s="172"/>
      <c r="F479" s="155"/>
      <c r="G479" s="155"/>
      <c r="H479" s="162"/>
      <c r="I479" s="162"/>
      <c r="J479" s="153"/>
      <c r="K479" s="153"/>
      <c r="L479" s="174" t="s">
        <v>1030</v>
      </c>
      <c r="M479" s="381" t="s">
        <v>1029</v>
      </c>
      <c r="N479" s="153"/>
      <c r="O479" s="153"/>
      <c r="P479" s="153"/>
    </row>
    <row r="480" spans="1:16" ht="12.75">
      <c r="A480" s="340"/>
      <c r="B480" s="335" t="s">
        <v>1031</v>
      </c>
      <c r="C480" s="309" t="s">
        <v>1032</v>
      </c>
      <c r="E480" s="172">
        <v>1300</v>
      </c>
      <c r="F480" s="155"/>
      <c r="G480" s="155"/>
      <c r="H480" s="162"/>
      <c r="I480" s="162"/>
      <c r="J480" s="153"/>
      <c r="K480" s="153"/>
      <c r="L480" s="174" t="s">
        <v>1033</v>
      </c>
      <c r="M480" s="381" t="s">
        <v>1034</v>
      </c>
      <c r="N480" s="153"/>
      <c r="O480" s="153"/>
      <c r="P480" s="153"/>
    </row>
    <row r="481" spans="1:16" ht="12.75">
      <c r="A481" s="340"/>
      <c r="B481" s="335"/>
      <c r="C481" s="309" t="s">
        <v>1035</v>
      </c>
      <c r="E481" s="172">
        <v>1301</v>
      </c>
      <c r="F481" s="155"/>
      <c r="G481" s="155"/>
      <c r="H481" s="162"/>
      <c r="I481" s="162"/>
      <c r="J481" s="153"/>
      <c r="K481" s="153"/>
      <c r="L481" s="174"/>
      <c r="M481" s="381"/>
      <c r="N481" s="153"/>
      <c r="O481" s="153"/>
      <c r="P481" s="153"/>
    </row>
    <row r="482" spans="1:16" ht="12.75">
      <c r="A482" s="340"/>
      <c r="B482" s="335"/>
      <c r="C482" s="309" t="s">
        <v>1036</v>
      </c>
      <c r="E482" s="172">
        <v>1302</v>
      </c>
      <c r="F482" s="155"/>
      <c r="G482" s="155"/>
      <c r="H482" s="162"/>
      <c r="I482" s="162"/>
      <c r="J482" s="153"/>
      <c r="K482" s="153"/>
      <c r="L482" s="174"/>
      <c r="M482" s="381"/>
      <c r="N482" s="153"/>
      <c r="O482" s="153"/>
      <c r="P482" s="153"/>
    </row>
    <row r="483" spans="1:16" ht="12.75">
      <c r="A483" s="340"/>
      <c r="B483" s="335"/>
      <c r="C483" s="309" t="s">
        <v>1037</v>
      </c>
      <c r="E483" s="172">
        <v>1303</v>
      </c>
      <c r="F483" s="155"/>
      <c r="G483" s="155"/>
      <c r="H483" s="162"/>
      <c r="I483" s="162"/>
      <c r="J483" s="153"/>
      <c r="K483" s="203" t="s">
        <v>1037</v>
      </c>
      <c r="L483" s="174" t="s">
        <v>1038</v>
      </c>
      <c r="M483" s="381" t="s">
        <v>1039</v>
      </c>
      <c r="N483" s="153"/>
      <c r="O483" s="153"/>
      <c r="P483" s="153"/>
    </row>
    <row r="484" spans="1:16" ht="12.75">
      <c r="A484" s="340"/>
      <c r="B484" s="335"/>
      <c r="C484" s="309" t="s">
        <v>1040</v>
      </c>
      <c r="E484" s="172">
        <v>1304</v>
      </c>
      <c r="F484" s="155"/>
      <c r="G484" s="155"/>
      <c r="H484" s="162"/>
      <c r="I484" s="162"/>
      <c r="J484" s="153"/>
      <c r="K484" s="203" t="s">
        <v>1040</v>
      </c>
      <c r="L484" s="174" t="s">
        <v>1041</v>
      </c>
      <c r="M484" s="381" t="s">
        <v>1040</v>
      </c>
      <c r="N484" s="153"/>
      <c r="O484" s="153"/>
      <c r="P484" s="153"/>
    </row>
    <row r="485" spans="1:16" ht="12.75">
      <c r="A485" s="340"/>
      <c r="B485" s="335"/>
      <c r="C485" s="309" t="s">
        <v>1042</v>
      </c>
      <c r="E485" s="172">
        <v>1305</v>
      </c>
      <c r="F485" s="155"/>
      <c r="G485" s="155"/>
      <c r="H485" s="162"/>
      <c r="I485" s="162"/>
      <c r="J485" s="153"/>
      <c r="K485" s="153"/>
      <c r="L485" s="174"/>
      <c r="M485" s="381"/>
      <c r="N485" s="153"/>
      <c r="O485" s="153"/>
      <c r="P485" s="153"/>
    </row>
    <row r="486" spans="1:16" ht="12.75">
      <c r="A486" s="340"/>
      <c r="B486" s="335"/>
      <c r="C486" s="309" t="s">
        <v>1043</v>
      </c>
      <c r="E486" s="172">
        <v>1306</v>
      </c>
      <c r="F486" s="155"/>
      <c r="G486" s="155"/>
      <c r="H486" s="162"/>
      <c r="I486" s="162"/>
      <c r="J486" s="153"/>
      <c r="K486" s="153"/>
      <c r="L486" s="174"/>
      <c r="M486" s="381"/>
      <c r="N486" s="153"/>
      <c r="O486" s="153"/>
      <c r="P486" s="153"/>
    </row>
    <row r="487" spans="1:16" ht="12.75">
      <c r="A487" s="340"/>
      <c r="B487" s="335"/>
      <c r="C487" s="389" t="s">
        <v>1044</v>
      </c>
      <c r="E487" s="172"/>
      <c r="F487" s="155"/>
      <c r="G487" s="155"/>
      <c r="H487" s="162"/>
      <c r="I487" s="162"/>
      <c r="J487" s="153"/>
      <c r="K487" s="203" t="s">
        <v>1045</v>
      </c>
      <c r="L487" s="174"/>
      <c r="M487" s="381"/>
      <c r="N487" s="153"/>
      <c r="O487" s="153"/>
      <c r="P487" s="153"/>
    </row>
    <row r="488" spans="1:16" ht="12.75">
      <c r="A488" s="340"/>
      <c r="B488" s="335"/>
      <c r="C488" s="309" t="s">
        <v>1046</v>
      </c>
      <c r="E488" s="172">
        <v>1307</v>
      </c>
      <c r="F488" s="155"/>
      <c r="G488" s="155"/>
      <c r="H488" s="162"/>
      <c r="I488" s="162"/>
      <c r="J488" s="153"/>
      <c r="K488" s="203" t="s">
        <v>1047</v>
      </c>
      <c r="L488" s="174" t="s">
        <v>1048</v>
      </c>
      <c r="M488" s="381" t="s">
        <v>1046</v>
      </c>
      <c r="N488" s="153"/>
      <c r="O488" s="153"/>
      <c r="P488" s="153"/>
    </row>
    <row r="489" spans="1:16" ht="12.75">
      <c r="A489" s="340"/>
      <c r="B489" s="335"/>
      <c r="C489" s="390" t="s">
        <v>1049</v>
      </c>
      <c r="E489" s="172"/>
      <c r="F489" s="155"/>
      <c r="G489" s="155"/>
      <c r="H489" s="162"/>
      <c r="I489" s="162"/>
      <c r="J489" s="153"/>
      <c r="K489" s="203" t="s">
        <v>1050</v>
      </c>
      <c r="L489" s="174"/>
      <c r="M489" s="381"/>
      <c r="N489" s="153"/>
      <c r="O489" s="153"/>
      <c r="P489" s="153"/>
    </row>
    <row r="490" spans="1:16" ht="12.75">
      <c r="A490" s="340"/>
      <c r="B490" s="335"/>
      <c r="C490" s="309" t="s">
        <v>1051</v>
      </c>
      <c r="E490" s="172">
        <v>1308</v>
      </c>
      <c r="F490" s="155"/>
      <c r="G490" s="155"/>
      <c r="H490" s="162"/>
      <c r="I490" s="162"/>
      <c r="J490" s="153"/>
      <c r="K490" s="153"/>
      <c r="L490" s="174" t="s">
        <v>1052</v>
      </c>
      <c r="M490" s="381" t="s">
        <v>1053</v>
      </c>
      <c r="N490" s="153"/>
      <c r="O490" s="153"/>
      <c r="P490" s="153"/>
    </row>
    <row r="491" spans="1:16" ht="12.75">
      <c r="A491" s="340"/>
      <c r="B491" s="335"/>
      <c r="C491" s="309" t="s">
        <v>1054</v>
      </c>
      <c r="E491" s="172">
        <v>1309</v>
      </c>
      <c r="F491" s="155"/>
      <c r="G491" s="155"/>
      <c r="H491" s="162"/>
      <c r="I491" s="162"/>
      <c r="J491" s="153"/>
      <c r="K491" s="203" t="s">
        <v>1055</v>
      </c>
      <c r="L491" s="174" t="s">
        <v>1056</v>
      </c>
      <c r="M491" s="381" t="s">
        <v>1054</v>
      </c>
      <c r="N491" s="153"/>
      <c r="O491" s="153"/>
      <c r="P491" s="153"/>
    </row>
    <row r="492" spans="1:16" ht="12.75">
      <c r="A492" s="340"/>
      <c r="B492" s="335"/>
      <c r="C492" s="309" t="s">
        <v>669</v>
      </c>
      <c r="E492" s="172">
        <v>1310</v>
      </c>
      <c r="F492" s="155"/>
      <c r="G492" s="155"/>
      <c r="H492" s="162"/>
      <c r="I492" s="162"/>
      <c r="J492" s="153"/>
      <c r="K492" s="153"/>
      <c r="L492" s="174"/>
      <c r="M492" s="381"/>
      <c r="N492" s="153"/>
      <c r="O492" s="153"/>
      <c r="P492" s="153"/>
    </row>
    <row r="493" spans="1:16" ht="12.75">
      <c r="A493" s="340"/>
      <c r="B493" s="335"/>
      <c r="C493" s="309" t="s">
        <v>1057</v>
      </c>
      <c r="E493" s="172">
        <v>1311</v>
      </c>
      <c r="F493" s="155"/>
      <c r="G493" s="155"/>
      <c r="H493" s="162"/>
      <c r="I493" s="162"/>
      <c r="J493" s="153"/>
      <c r="K493" s="153"/>
      <c r="L493" s="174" t="s">
        <v>1058</v>
      </c>
      <c r="M493" s="381" t="s">
        <v>1059</v>
      </c>
      <c r="N493" s="153"/>
      <c r="O493" s="153"/>
      <c r="P493" s="153"/>
    </row>
    <row r="494" spans="1:16" ht="12.75">
      <c r="A494" s="340"/>
      <c r="B494" s="335"/>
      <c r="C494" s="309" t="s">
        <v>1060</v>
      </c>
      <c r="E494" s="172">
        <v>1312</v>
      </c>
      <c r="F494" s="155"/>
      <c r="G494" s="155"/>
      <c r="H494" s="162"/>
      <c r="I494" s="162"/>
      <c r="J494" s="153"/>
      <c r="K494" s="203" t="s">
        <v>1061</v>
      </c>
      <c r="L494" s="174" t="s">
        <v>1038</v>
      </c>
      <c r="M494" s="381" t="s">
        <v>1039</v>
      </c>
      <c r="N494" s="153"/>
      <c r="O494" s="153"/>
      <c r="P494" s="153"/>
    </row>
    <row r="495" spans="1:16" s="34" customFormat="1" ht="12.75">
      <c r="A495" s="340"/>
      <c r="B495" s="335"/>
      <c r="C495" s="391" t="s">
        <v>840</v>
      </c>
      <c r="D495" s="68"/>
      <c r="E495" s="172">
        <v>1313</v>
      </c>
      <c r="F495" s="156"/>
      <c r="G495" s="161"/>
      <c r="H495" s="164"/>
      <c r="I495" s="163"/>
      <c r="J495" s="154"/>
      <c r="K495" s="154"/>
      <c r="L495" s="331"/>
      <c r="M495" s="382"/>
      <c r="N495" s="154"/>
      <c r="O495" s="154"/>
      <c r="P495" s="154"/>
    </row>
    <row r="496" spans="1:16" ht="12.75">
      <c r="A496" s="340"/>
      <c r="B496" s="335"/>
      <c r="C496" s="309" t="s">
        <v>1062</v>
      </c>
      <c r="E496" s="172">
        <v>1314</v>
      </c>
      <c r="F496" s="174"/>
      <c r="G496" s="174"/>
      <c r="H496" s="162"/>
      <c r="I496" s="162"/>
      <c r="J496" s="153"/>
      <c r="K496" s="153"/>
      <c r="L496" s="174" t="s">
        <v>1063</v>
      </c>
      <c r="M496" s="381" t="s">
        <v>1062</v>
      </c>
      <c r="N496" s="153"/>
      <c r="O496" s="153"/>
      <c r="P496" s="153"/>
    </row>
    <row r="497" spans="1:16" ht="12.75">
      <c r="A497" s="340"/>
      <c r="B497" s="335"/>
      <c r="C497" s="309" t="s">
        <v>1064</v>
      </c>
      <c r="E497" s="172">
        <v>1315</v>
      </c>
      <c r="F497" s="174"/>
      <c r="G497" s="174"/>
      <c r="H497" s="162"/>
      <c r="I497" s="162"/>
      <c r="J497" s="153"/>
      <c r="K497" s="153"/>
      <c r="L497" s="174"/>
      <c r="M497" s="381"/>
      <c r="N497" s="153"/>
      <c r="O497" s="153"/>
      <c r="P497" s="153"/>
    </row>
    <row r="498" spans="1:16" ht="12.75">
      <c r="A498" s="340"/>
      <c r="B498" s="335"/>
      <c r="C498" s="390" t="s">
        <v>1065</v>
      </c>
      <c r="E498" s="172"/>
      <c r="F498" s="174"/>
      <c r="G498" s="174"/>
      <c r="H498" s="162"/>
      <c r="I498" s="162"/>
      <c r="J498" s="153"/>
      <c r="K498" s="203" t="s">
        <v>1066</v>
      </c>
      <c r="L498" s="174"/>
      <c r="M498" s="381"/>
      <c r="N498" s="153"/>
      <c r="O498" s="153"/>
      <c r="P498" s="153"/>
    </row>
    <row r="499" spans="1:16" ht="12.75">
      <c r="A499" s="340"/>
      <c r="B499" s="335"/>
      <c r="C499" s="392" t="s">
        <v>1067</v>
      </c>
      <c r="E499" s="172"/>
      <c r="F499" s="169" t="s">
        <v>1068</v>
      </c>
      <c r="G499" s="174"/>
      <c r="H499" s="162"/>
      <c r="I499" s="162"/>
      <c r="J499" s="153"/>
      <c r="K499" s="153"/>
      <c r="L499" s="174" t="s">
        <v>1069</v>
      </c>
      <c r="M499" s="381" t="s">
        <v>1070</v>
      </c>
      <c r="N499" s="153"/>
      <c r="O499" s="153"/>
      <c r="P499" s="153"/>
    </row>
    <row r="500" spans="1:16" ht="12.75">
      <c r="A500" s="340"/>
      <c r="B500" s="335"/>
      <c r="C500" s="309"/>
      <c r="D500" s="150" t="s">
        <v>1071</v>
      </c>
      <c r="E500" s="172"/>
      <c r="F500" s="174" t="s">
        <v>1072</v>
      </c>
      <c r="G500" s="153"/>
      <c r="H500" s="162"/>
      <c r="I500" s="162"/>
      <c r="J500" s="153"/>
      <c r="K500" s="153"/>
      <c r="L500" s="174"/>
      <c r="M500" s="381"/>
      <c r="N500" s="153"/>
      <c r="O500" s="153"/>
      <c r="P500" s="153"/>
    </row>
    <row r="501" spans="1:16" ht="12.75">
      <c r="A501" s="340"/>
      <c r="B501" s="335"/>
      <c r="C501" s="309"/>
      <c r="D501" s="150" t="s">
        <v>1073</v>
      </c>
      <c r="E501" s="172"/>
      <c r="F501" s="174" t="s">
        <v>1074</v>
      </c>
      <c r="G501" s="153"/>
      <c r="H501" s="162"/>
      <c r="I501" s="162"/>
      <c r="J501" s="153"/>
      <c r="K501" s="153"/>
      <c r="L501" s="174"/>
      <c r="M501" s="381"/>
      <c r="N501" s="153"/>
      <c r="O501" s="153"/>
      <c r="P501" s="153"/>
    </row>
    <row r="502" spans="1:16" ht="12.75">
      <c r="A502" s="340"/>
      <c r="B502" s="335"/>
      <c r="C502" s="309"/>
      <c r="D502" s="150" t="s">
        <v>1075</v>
      </c>
      <c r="E502" s="172"/>
      <c r="F502" s="174" t="s">
        <v>1076</v>
      </c>
      <c r="G502" s="153"/>
      <c r="H502" s="162"/>
      <c r="I502" s="162"/>
      <c r="J502" s="153"/>
      <c r="K502" s="153"/>
      <c r="L502" s="174"/>
      <c r="M502" s="381"/>
      <c r="N502" s="153"/>
      <c r="O502" s="153"/>
      <c r="P502" s="153"/>
    </row>
    <row r="503" spans="1:16" ht="12.75">
      <c r="A503" s="340"/>
      <c r="B503" s="335"/>
      <c r="C503" s="309"/>
      <c r="D503" s="150" t="s">
        <v>1077</v>
      </c>
      <c r="E503" s="172"/>
      <c r="F503" s="174" t="s">
        <v>1078</v>
      </c>
      <c r="G503" s="153"/>
      <c r="H503" s="162"/>
      <c r="I503" s="162"/>
      <c r="J503" s="153"/>
      <c r="K503" s="153"/>
      <c r="L503" s="174"/>
      <c r="M503" s="381"/>
      <c r="N503" s="153"/>
      <c r="O503" s="153"/>
      <c r="P503" s="153"/>
    </row>
    <row r="504" spans="1:16" ht="12.75">
      <c r="A504" s="340"/>
      <c r="B504" s="335"/>
      <c r="C504" s="309"/>
      <c r="D504" s="150" t="s">
        <v>1079</v>
      </c>
      <c r="E504" s="172"/>
      <c r="F504" s="174" t="s">
        <v>1080</v>
      </c>
      <c r="G504" s="153"/>
      <c r="H504" s="162"/>
      <c r="I504" s="162"/>
      <c r="J504" s="153"/>
      <c r="K504" s="153"/>
      <c r="L504" s="174"/>
      <c r="M504" s="381"/>
      <c r="N504" s="153"/>
      <c r="O504" s="153"/>
      <c r="P504" s="153"/>
    </row>
    <row r="505" spans="1:16" ht="12.75">
      <c r="A505" s="340"/>
      <c r="B505" s="335"/>
      <c r="C505" s="309"/>
      <c r="D505" s="150" t="s">
        <v>1081</v>
      </c>
      <c r="E505" s="172"/>
      <c r="F505" s="174" t="s">
        <v>1082</v>
      </c>
      <c r="G505" s="153"/>
      <c r="H505" s="162"/>
      <c r="I505" s="162"/>
      <c r="J505" s="153"/>
      <c r="K505" s="153"/>
      <c r="L505" s="174"/>
      <c r="M505" s="381"/>
      <c r="N505" s="153"/>
      <c r="O505" s="153"/>
      <c r="P505" s="153"/>
    </row>
    <row r="506" spans="1:16" ht="12.75">
      <c r="A506" s="340"/>
      <c r="B506" s="335"/>
      <c r="C506" s="309"/>
      <c r="D506" s="150" t="s">
        <v>1083</v>
      </c>
      <c r="E506" s="172"/>
      <c r="F506" s="174" t="s">
        <v>1084</v>
      </c>
      <c r="G506" s="153"/>
      <c r="H506" s="162"/>
      <c r="I506" s="162"/>
      <c r="J506" s="153"/>
      <c r="K506" s="153"/>
      <c r="L506" s="174"/>
      <c r="M506" s="381"/>
      <c r="N506" s="153"/>
      <c r="O506" s="153"/>
      <c r="P506" s="153"/>
    </row>
    <row r="507" spans="1:16" ht="12.75">
      <c r="A507" s="340"/>
      <c r="B507" s="335"/>
      <c r="C507" s="309"/>
      <c r="D507" s="150" t="s">
        <v>1085</v>
      </c>
      <c r="E507" s="172"/>
      <c r="F507" s="174" t="s">
        <v>1086</v>
      </c>
      <c r="G507" s="153"/>
      <c r="H507" s="162"/>
      <c r="I507" s="162"/>
      <c r="J507" s="153"/>
      <c r="K507" s="153"/>
      <c r="L507" s="174"/>
      <c r="M507" s="381"/>
      <c r="N507" s="153"/>
      <c r="O507" s="153"/>
      <c r="P507" s="153"/>
    </row>
    <row r="508" spans="1:16" ht="12.75">
      <c r="A508" s="340"/>
      <c r="B508" s="335"/>
      <c r="C508" s="309"/>
      <c r="D508" s="150" t="s">
        <v>1087</v>
      </c>
      <c r="E508" s="172"/>
      <c r="F508" s="174" t="s">
        <v>1088</v>
      </c>
      <c r="G508" s="153"/>
      <c r="H508" s="162"/>
      <c r="I508" s="162"/>
      <c r="J508" s="153"/>
      <c r="K508" s="153"/>
      <c r="L508" s="174"/>
      <c r="M508" s="381"/>
      <c r="N508" s="153"/>
      <c r="O508" s="153"/>
      <c r="P508" s="153"/>
    </row>
    <row r="509" spans="1:16" ht="12.75">
      <c r="A509" s="340"/>
      <c r="B509" s="335"/>
      <c r="C509" s="309"/>
      <c r="D509" s="150" t="s">
        <v>1089</v>
      </c>
      <c r="E509" s="172"/>
      <c r="F509" s="174" t="s">
        <v>1090</v>
      </c>
      <c r="G509" s="153"/>
      <c r="H509" s="162"/>
      <c r="I509" s="162"/>
      <c r="J509" s="153"/>
      <c r="K509" s="153"/>
      <c r="L509" s="174"/>
      <c r="M509" s="381"/>
      <c r="N509" s="153"/>
      <c r="O509" s="153"/>
      <c r="P509" s="153"/>
    </row>
    <row r="510" spans="1:16" ht="12.75">
      <c r="A510" s="340"/>
      <c r="B510" s="335"/>
      <c r="C510" s="394" t="s">
        <v>1091</v>
      </c>
      <c r="E510" s="172"/>
      <c r="F510" s="174"/>
      <c r="G510" s="153"/>
      <c r="H510" s="162"/>
      <c r="I510" s="162"/>
      <c r="J510" s="153"/>
      <c r="K510" s="153"/>
      <c r="L510" s="174" t="s">
        <v>1092</v>
      </c>
      <c r="M510" s="381" t="s">
        <v>1091</v>
      </c>
      <c r="N510" s="153"/>
      <c r="O510" s="153"/>
      <c r="P510" s="153"/>
    </row>
    <row r="511" spans="1:16" ht="12.75">
      <c r="A511" s="340"/>
      <c r="B511" s="335"/>
      <c r="C511" s="394" t="s">
        <v>1093</v>
      </c>
      <c r="E511" s="172"/>
      <c r="F511" s="174"/>
      <c r="G511" s="153"/>
      <c r="H511" s="162"/>
      <c r="I511" s="162"/>
      <c r="J511" s="153"/>
      <c r="K511" s="153"/>
      <c r="L511" s="174" t="s">
        <v>1094</v>
      </c>
      <c r="M511" s="381" t="s">
        <v>1093</v>
      </c>
      <c r="N511" s="153"/>
      <c r="O511" s="153"/>
      <c r="P511" s="153"/>
    </row>
    <row r="512" spans="1:16" ht="12.75">
      <c r="A512" s="340"/>
      <c r="B512" s="335"/>
      <c r="C512" s="394" t="s">
        <v>1095</v>
      </c>
      <c r="E512" s="172"/>
      <c r="F512" s="174"/>
      <c r="G512" s="153"/>
      <c r="H512" s="162"/>
      <c r="I512" s="162"/>
      <c r="J512" s="153"/>
      <c r="K512" s="153"/>
      <c r="L512" s="174" t="s">
        <v>1096</v>
      </c>
      <c r="M512" s="381" t="s">
        <v>1095</v>
      </c>
      <c r="N512" s="153"/>
      <c r="O512" s="153"/>
      <c r="P512" s="153"/>
    </row>
    <row r="513" spans="1:16" ht="12.75">
      <c r="A513" s="340"/>
      <c r="B513" s="341" t="s">
        <v>1097</v>
      </c>
      <c r="C513" s="309" t="s">
        <v>1098</v>
      </c>
      <c r="E513" s="172">
        <v>2400</v>
      </c>
      <c r="F513" s="174"/>
      <c r="G513" s="174"/>
      <c r="H513" s="162"/>
      <c r="I513" s="162"/>
      <c r="J513" s="153"/>
      <c r="K513" s="153"/>
      <c r="L513" s="174"/>
      <c r="M513" s="381"/>
      <c r="N513" s="153"/>
      <c r="O513" s="153"/>
      <c r="P513" s="153"/>
    </row>
    <row r="514" spans="1:16" ht="12.75">
      <c r="A514" s="340"/>
      <c r="B514" s="335"/>
      <c r="C514" s="309" t="s">
        <v>1099</v>
      </c>
      <c r="E514" s="172">
        <v>2401</v>
      </c>
      <c r="F514" s="157"/>
      <c r="G514" s="157"/>
      <c r="H514" s="165"/>
      <c r="I514" s="162"/>
      <c r="J514" s="153"/>
      <c r="K514" s="153"/>
      <c r="L514" s="174"/>
      <c r="M514" s="381"/>
      <c r="N514" s="153"/>
      <c r="O514" s="153"/>
      <c r="P514" s="153"/>
    </row>
    <row r="515" spans="1:16" ht="12.75">
      <c r="A515" s="340"/>
      <c r="B515" s="335"/>
      <c r="C515" s="309" t="s">
        <v>1100</v>
      </c>
      <c r="E515" s="172">
        <v>2402</v>
      </c>
      <c r="F515" s="155"/>
      <c r="G515" s="155"/>
      <c r="H515" s="162"/>
      <c r="I515" s="162"/>
      <c r="J515" s="153"/>
      <c r="K515" s="153"/>
      <c r="L515" s="174" t="s">
        <v>1101</v>
      </c>
      <c r="M515" s="381" t="s">
        <v>1102</v>
      </c>
      <c r="N515" s="153"/>
      <c r="O515" s="153"/>
      <c r="P515" s="153"/>
    </row>
    <row r="516" spans="1:16" ht="12.75">
      <c r="A516" s="340"/>
      <c r="B516" s="335"/>
      <c r="C516" s="309" t="s">
        <v>1103</v>
      </c>
      <c r="E516" s="172">
        <v>2403</v>
      </c>
      <c r="F516" s="155"/>
      <c r="G516" s="155"/>
      <c r="H516" s="162"/>
      <c r="I516" s="162"/>
      <c r="J516" s="153"/>
      <c r="K516" s="203" t="s">
        <v>1103</v>
      </c>
      <c r="L516" s="174"/>
      <c r="M516" s="381"/>
      <c r="N516" s="153"/>
      <c r="O516" s="153"/>
      <c r="P516" s="153"/>
    </row>
    <row r="517" spans="1:16" ht="12.75">
      <c r="A517" s="340"/>
      <c r="B517" s="335"/>
      <c r="C517" s="309" t="s">
        <v>1104</v>
      </c>
      <c r="E517" s="172">
        <v>2404</v>
      </c>
      <c r="F517" s="155"/>
      <c r="G517" s="155"/>
      <c r="H517" s="162"/>
      <c r="I517" s="162"/>
      <c r="J517" s="153"/>
      <c r="K517" s="203" t="s">
        <v>1104</v>
      </c>
      <c r="L517" s="174" t="s">
        <v>1105</v>
      </c>
      <c r="M517" s="381" t="s">
        <v>1104</v>
      </c>
      <c r="N517" s="153"/>
      <c r="O517" s="153"/>
      <c r="P517" s="153"/>
    </row>
    <row r="518" spans="1:16" ht="12.75">
      <c r="A518" s="340"/>
      <c r="B518" s="335"/>
      <c r="C518" s="309" t="s">
        <v>1106</v>
      </c>
      <c r="E518" s="172">
        <v>2405</v>
      </c>
      <c r="F518" s="155"/>
      <c r="G518" s="155"/>
      <c r="H518" s="162"/>
      <c r="I518" s="162"/>
      <c r="J518" s="153"/>
      <c r="K518" s="153"/>
      <c r="L518" s="174" t="s">
        <v>1107</v>
      </c>
      <c r="M518" s="381" t="s">
        <v>1106</v>
      </c>
      <c r="N518" s="153"/>
      <c r="O518" s="153"/>
      <c r="P518" s="153"/>
    </row>
    <row r="519" spans="1:16" ht="12.75">
      <c r="A519" s="340"/>
      <c r="B519" s="335"/>
      <c r="C519" s="309" t="s">
        <v>1108</v>
      </c>
      <c r="E519" s="172">
        <v>2406</v>
      </c>
      <c r="F519" s="155"/>
      <c r="G519" s="155"/>
      <c r="H519" s="162"/>
      <c r="I519" s="162"/>
      <c r="J519" s="153"/>
      <c r="K519" s="153"/>
      <c r="L519" s="174" t="s">
        <v>1109</v>
      </c>
      <c r="M519" s="381" t="s">
        <v>1108</v>
      </c>
      <c r="N519" s="153"/>
      <c r="O519" s="153"/>
      <c r="P519" s="153"/>
    </row>
    <row r="520" spans="1:16" ht="12.75">
      <c r="A520" s="340"/>
      <c r="B520" s="335" t="s">
        <v>1110</v>
      </c>
      <c r="C520" s="309" t="s">
        <v>1111</v>
      </c>
      <c r="E520" s="172">
        <v>2800</v>
      </c>
      <c r="F520" s="155"/>
      <c r="G520" s="155"/>
      <c r="H520" s="162"/>
      <c r="I520" s="162"/>
      <c r="J520" s="153"/>
      <c r="K520" s="203" t="s">
        <v>1110</v>
      </c>
      <c r="L520" s="174" t="s">
        <v>1112</v>
      </c>
      <c r="M520" s="381" t="s">
        <v>1113</v>
      </c>
      <c r="N520" s="153"/>
      <c r="O520" s="153"/>
      <c r="P520" s="153"/>
    </row>
    <row r="521" spans="1:16" ht="12.75">
      <c r="A521" s="340"/>
      <c r="B521" s="335"/>
      <c r="C521" s="309" t="s">
        <v>1114</v>
      </c>
      <c r="E521" s="172">
        <v>2801</v>
      </c>
      <c r="F521" s="155"/>
      <c r="G521" s="155"/>
      <c r="H521" s="162"/>
      <c r="I521" s="162"/>
      <c r="J521" s="153"/>
      <c r="K521" s="153"/>
      <c r="L521" s="174"/>
      <c r="M521" s="381"/>
      <c r="N521" s="153"/>
      <c r="O521" s="153"/>
      <c r="P521" s="153"/>
    </row>
    <row r="522" spans="1:16" ht="12.75">
      <c r="A522" s="340"/>
      <c r="B522" s="335"/>
      <c r="C522" s="309" t="s">
        <v>1115</v>
      </c>
      <c r="E522" s="172">
        <v>2802</v>
      </c>
      <c r="F522" s="155"/>
      <c r="G522" s="155"/>
      <c r="H522" s="162"/>
      <c r="I522" s="162"/>
      <c r="J522" s="153"/>
      <c r="K522" s="153"/>
      <c r="L522" s="174"/>
      <c r="M522" s="381"/>
      <c r="N522" s="153"/>
      <c r="O522" s="153"/>
      <c r="P522" s="153"/>
    </row>
    <row r="523" spans="1:16" ht="12.75">
      <c r="A523" s="340"/>
      <c r="B523" s="335"/>
      <c r="C523" s="309" t="s">
        <v>754</v>
      </c>
      <c r="E523" s="172">
        <v>2803</v>
      </c>
      <c r="F523" s="155"/>
      <c r="G523" s="155"/>
      <c r="H523" s="162"/>
      <c r="I523" s="162"/>
      <c r="J523" s="153"/>
      <c r="K523" s="153"/>
      <c r="L523" s="174" t="s">
        <v>337</v>
      </c>
      <c r="M523" s="381" t="s">
        <v>1116</v>
      </c>
      <c r="N523" s="153"/>
      <c r="O523" s="153"/>
      <c r="P523" s="153"/>
    </row>
    <row r="524" spans="1:16" ht="12.75">
      <c r="A524" s="340"/>
      <c r="B524" s="335"/>
      <c r="C524" s="309" t="s">
        <v>1117</v>
      </c>
      <c r="E524" s="172">
        <v>2804</v>
      </c>
      <c r="F524" s="155"/>
      <c r="G524" s="155"/>
      <c r="H524" s="162"/>
      <c r="I524" s="162"/>
      <c r="J524" s="153"/>
      <c r="K524" s="153"/>
      <c r="L524" s="174"/>
      <c r="M524" s="381"/>
      <c r="N524" s="153"/>
      <c r="O524" s="153"/>
      <c r="P524" s="153"/>
    </row>
    <row r="525" spans="1:16" ht="12.75">
      <c r="A525" s="340"/>
      <c r="B525" s="335"/>
      <c r="C525" s="309" t="s">
        <v>1118</v>
      </c>
      <c r="E525" s="172">
        <v>2805</v>
      </c>
      <c r="F525" s="155"/>
      <c r="G525" s="155"/>
      <c r="H525" s="162"/>
      <c r="I525" s="162"/>
      <c r="J525" s="153"/>
      <c r="K525" s="153"/>
      <c r="L525" s="174"/>
      <c r="M525" s="381"/>
      <c r="N525" s="153"/>
      <c r="O525" s="153"/>
      <c r="P525" s="153"/>
    </row>
    <row r="526" spans="1:16" ht="12.75">
      <c r="A526" s="340"/>
      <c r="B526" s="335"/>
      <c r="C526" s="309" t="s">
        <v>1119</v>
      </c>
      <c r="E526" s="172">
        <v>2806</v>
      </c>
      <c r="F526" s="155"/>
      <c r="G526" s="155"/>
      <c r="H526" s="162"/>
      <c r="I526" s="162"/>
      <c r="J526" s="153"/>
      <c r="K526" s="153"/>
      <c r="L526" s="174"/>
      <c r="M526" s="381"/>
      <c r="N526" s="153"/>
      <c r="O526" s="153"/>
      <c r="P526" s="153"/>
    </row>
    <row r="527" spans="1:16" ht="12.75">
      <c r="A527" s="340"/>
      <c r="B527" s="335"/>
      <c r="C527" s="309" t="s">
        <v>1120</v>
      </c>
      <c r="E527" s="172">
        <v>2807</v>
      </c>
      <c r="F527" s="155"/>
      <c r="G527" s="155"/>
      <c r="H527" s="162"/>
      <c r="I527" s="162"/>
      <c r="J527" s="153"/>
      <c r="K527" s="153"/>
      <c r="L527" s="174"/>
      <c r="M527" s="381"/>
      <c r="N527" s="153"/>
      <c r="O527" s="153"/>
      <c r="P527" s="153"/>
    </row>
    <row r="528" spans="1:16" ht="12.75">
      <c r="A528" s="340"/>
      <c r="B528" s="335"/>
      <c r="C528" s="309" t="s">
        <v>700</v>
      </c>
      <c r="E528" s="172">
        <v>2808</v>
      </c>
      <c r="F528" s="155"/>
      <c r="G528" s="155"/>
      <c r="H528" s="162"/>
      <c r="I528" s="162"/>
      <c r="J528" s="153"/>
      <c r="K528" s="153"/>
      <c r="L528" s="174"/>
      <c r="M528" s="381"/>
      <c r="N528" s="153"/>
      <c r="O528" s="153"/>
      <c r="P528" s="153"/>
    </row>
    <row r="529" spans="1:16" ht="12.75">
      <c r="A529" s="340"/>
      <c r="B529" s="335"/>
      <c r="C529" s="309" t="s">
        <v>1121</v>
      </c>
      <c r="E529" s="172">
        <v>2809</v>
      </c>
      <c r="F529" s="155"/>
      <c r="G529" s="155"/>
      <c r="H529" s="162"/>
      <c r="I529" s="162"/>
      <c r="J529" s="153"/>
      <c r="K529" s="153"/>
      <c r="L529" s="174"/>
      <c r="M529" s="381"/>
      <c r="N529" s="153"/>
      <c r="O529" s="153"/>
      <c r="P529" s="153"/>
    </row>
    <row r="530" spans="1:16" ht="12.75">
      <c r="A530" s="340"/>
      <c r="B530" s="341" t="s">
        <v>1122</v>
      </c>
      <c r="C530" s="43" t="s">
        <v>1123</v>
      </c>
      <c r="E530" s="172">
        <v>3000</v>
      </c>
      <c r="F530" s="155"/>
      <c r="G530" s="155"/>
      <c r="H530" s="162"/>
      <c r="I530" s="162"/>
      <c r="J530" s="153"/>
      <c r="K530" s="153"/>
      <c r="L530" s="174"/>
      <c r="M530" s="381"/>
      <c r="N530" s="153"/>
      <c r="O530" s="153"/>
      <c r="P530" s="153"/>
    </row>
    <row r="531" spans="1:16" ht="12.75">
      <c r="A531" s="340"/>
      <c r="B531" s="335"/>
      <c r="C531" s="43" t="s">
        <v>1124</v>
      </c>
      <c r="E531" s="172">
        <v>3001</v>
      </c>
      <c r="F531" s="155"/>
      <c r="G531" s="155"/>
      <c r="H531" s="162"/>
      <c r="I531" s="162"/>
      <c r="J531" s="153"/>
      <c r="K531" s="153"/>
      <c r="L531" s="174"/>
      <c r="M531" s="381"/>
      <c r="N531" s="153"/>
      <c r="O531" s="153"/>
      <c r="P531" s="153"/>
    </row>
    <row r="532" spans="1:16" ht="12.75">
      <c r="A532" s="340"/>
      <c r="B532" s="335"/>
      <c r="C532" s="43" t="s">
        <v>1125</v>
      </c>
      <c r="E532" s="172">
        <v>3002</v>
      </c>
      <c r="F532" s="155"/>
      <c r="G532" s="155"/>
      <c r="H532" s="162"/>
      <c r="I532" s="162"/>
      <c r="J532" s="153"/>
      <c r="K532" s="153"/>
      <c r="L532" s="174"/>
      <c r="M532" s="381"/>
      <c r="N532" s="153"/>
      <c r="O532" s="153"/>
      <c r="P532" s="153"/>
    </row>
    <row r="533" spans="1:16" ht="12.75">
      <c r="A533" s="340"/>
      <c r="B533" s="335"/>
      <c r="C533" s="43" t="s">
        <v>1126</v>
      </c>
      <c r="E533" s="172">
        <v>3003</v>
      </c>
      <c r="F533" s="155"/>
      <c r="G533" s="155"/>
      <c r="H533" s="162"/>
      <c r="I533" s="162"/>
      <c r="J533" s="153"/>
      <c r="K533" s="153"/>
      <c r="L533" s="174"/>
      <c r="M533" s="381"/>
      <c r="N533" s="153"/>
      <c r="O533" s="153"/>
      <c r="P533" s="153"/>
    </row>
    <row r="534" spans="1:16" ht="12.75">
      <c r="A534" s="340"/>
      <c r="B534" s="335"/>
      <c r="C534" s="43" t="s">
        <v>1127</v>
      </c>
      <c r="E534" s="172">
        <v>3004</v>
      </c>
      <c r="F534" s="155"/>
      <c r="G534" s="155"/>
      <c r="H534" s="162"/>
      <c r="I534" s="162"/>
      <c r="J534" s="153"/>
      <c r="K534" s="153"/>
      <c r="L534" s="174" t="s">
        <v>1128</v>
      </c>
      <c r="M534" s="381" t="s">
        <v>1129</v>
      </c>
      <c r="N534" s="153"/>
      <c r="O534" s="153"/>
      <c r="P534" s="153"/>
    </row>
    <row r="535" spans="1:16" ht="12.75">
      <c r="A535" s="340"/>
      <c r="B535" s="342"/>
      <c r="C535" s="43" t="s">
        <v>1130</v>
      </c>
      <c r="E535" s="172">
        <v>3005</v>
      </c>
      <c r="F535" s="155"/>
      <c r="G535" s="155"/>
      <c r="H535" s="162"/>
      <c r="I535" s="162"/>
      <c r="J535" s="153"/>
      <c r="K535" s="153"/>
      <c r="L535" s="174" t="s">
        <v>1131</v>
      </c>
      <c r="M535" s="381" t="s">
        <v>1130</v>
      </c>
      <c r="N535" s="153"/>
      <c r="O535" s="153"/>
      <c r="P535" s="153"/>
    </row>
    <row r="536" spans="1:16" ht="12.75">
      <c r="A536" s="340" t="s">
        <v>1132</v>
      </c>
      <c r="B536" s="335" t="s">
        <v>1133</v>
      </c>
      <c r="C536" s="309" t="s">
        <v>1134</v>
      </c>
      <c r="D536" s="47"/>
      <c r="E536" s="172">
        <v>1200</v>
      </c>
      <c r="F536" s="155"/>
      <c r="G536" s="155"/>
      <c r="H536" s="162"/>
      <c r="I536" s="162"/>
      <c r="J536" s="153"/>
      <c r="K536" s="153"/>
      <c r="L536" s="174" t="s">
        <v>1135</v>
      </c>
      <c r="M536" s="381" t="s">
        <v>1136</v>
      </c>
      <c r="N536" s="153"/>
      <c r="O536" s="153"/>
      <c r="P536" s="153"/>
    </row>
    <row r="537" spans="1:16" ht="12.75">
      <c r="A537" s="340"/>
      <c r="B537" s="335"/>
      <c r="C537" s="309" t="s">
        <v>1137</v>
      </c>
      <c r="D537" s="47"/>
      <c r="E537" s="172">
        <v>1201</v>
      </c>
      <c r="F537" s="155"/>
      <c r="G537" s="155"/>
      <c r="H537" s="162"/>
      <c r="I537" s="162"/>
      <c r="J537" s="153"/>
      <c r="K537" s="153"/>
      <c r="L537" s="174" t="s">
        <v>1138</v>
      </c>
      <c r="M537" s="381" t="s">
        <v>1139</v>
      </c>
      <c r="N537" s="153"/>
      <c r="O537" s="153"/>
      <c r="P537" s="153"/>
    </row>
    <row r="538" spans="1:16" ht="12.75">
      <c r="A538" s="340"/>
      <c r="B538" s="335"/>
      <c r="C538" s="309" t="s">
        <v>1140</v>
      </c>
      <c r="D538" s="47"/>
      <c r="E538" s="172">
        <v>1202</v>
      </c>
      <c r="F538" s="155"/>
      <c r="G538" s="155"/>
      <c r="H538" s="162"/>
      <c r="I538" s="162"/>
      <c r="J538" s="153"/>
      <c r="K538" s="153"/>
      <c r="L538" s="174" t="s">
        <v>1141</v>
      </c>
      <c r="M538" s="381" t="s">
        <v>1140</v>
      </c>
      <c r="N538" s="153"/>
      <c r="O538" s="153"/>
      <c r="P538" s="153"/>
    </row>
    <row r="539" spans="1:16" ht="12.75">
      <c r="A539" s="340"/>
      <c r="B539" s="335"/>
      <c r="C539" s="309" t="s">
        <v>1142</v>
      </c>
      <c r="D539" s="47"/>
      <c r="E539" s="172">
        <v>1203</v>
      </c>
      <c r="F539" s="155"/>
      <c r="G539" s="155"/>
      <c r="H539" s="162"/>
      <c r="I539" s="162"/>
      <c r="J539" s="153"/>
      <c r="K539" s="153"/>
      <c r="L539" s="174" t="s">
        <v>1143</v>
      </c>
      <c r="M539" s="381" t="s">
        <v>1144</v>
      </c>
      <c r="N539" s="153"/>
      <c r="O539" s="153"/>
      <c r="P539" s="153"/>
    </row>
    <row r="540" spans="1:16" ht="12.75">
      <c r="A540" s="340"/>
      <c r="B540" s="335"/>
      <c r="C540" s="309" t="s">
        <v>1145</v>
      </c>
      <c r="D540" s="47"/>
      <c r="E540" s="172">
        <v>1204</v>
      </c>
      <c r="F540" s="155"/>
      <c r="G540" s="155"/>
      <c r="H540" s="162"/>
      <c r="I540" s="162"/>
      <c r="J540" s="153"/>
      <c r="K540" s="153"/>
      <c r="L540" s="174" t="s">
        <v>1146</v>
      </c>
      <c r="M540" s="381" t="s">
        <v>1147</v>
      </c>
      <c r="N540" s="153"/>
      <c r="O540" s="153"/>
      <c r="P540" s="153"/>
    </row>
    <row r="541" spans="1:16" ht="12.75">
      <c r="A541" s="340"/>
      <c r="B541" s="335"/>
      <c r="C541" s="309" t="s">
        <v>1148</v>
      </c>
      <c r="D541" s="47"/>
      <c r="E541" s="172">
        <v>1205</v>
      </c>
      <c r="F541" s="155"/>
      <c r="G541" s="155"/>
      <c r="H541" s="162"/>
      <c r="I541" s="162"/>
      <c r="J541" s="153"/>
      <c r="K541" s="153"/>
      <c r="L541" s="174" t="s">
        <v>1149</v>
      </c>
      <c r="M541" s="381" t="s">
        <v>1148</v>
      </c>
      <c r="N541" s="153"/>
      <c r="O541" s="153"/>
      <c r="P541" s="153"/>
    </row>
    <row r="542" spans="1:16" ht="12.75">
      <c r="A542" s="340"/>
      <c r="B542" s="335"/>
      <c r="C542" s="309" t="s">
        <v>1150</v>
      </c>
      <c r="D542" s="47"/>
      <c r="E542" s="172">
        <v>1206</v>
      </c>
      <c r="F542" s="155"/>
      <c r="G542" s="155"/>
      <c r="H542" s="162"/>
      <c r="I542" s="162"/>
      <c r="J542" s="153"/>
      <c r="K542" s="153"/>
      <c r="L542" s="174"/>
      <c r="M542" s="381"/>
      <c r="N542" s="153"/>
      <c r="O542" s="153"/>
      <c r="P542" s="153"/>
    </row>
    <row r="543" spans="1:16" ht="12.75">
      <c r="A543" s="340"/>
      <c r="B543" s="335"/>
      <c r="C543" s="309" t="s">
        <v>1151</v>
      </c>
      <c r="D543" s="47"/>
      <c r="E543" s="172">
        <v>1207</v>
      </c>
      <c r="F543" s="155"/>
      <c r="G543" s="155"/>
      <c r="H543" s="162"/>
      <c r="I543" s="162"/>
      <c r="J543" s="153"/>
      <c r="K543" s="153"/>
      <c r="L543" s="174" t="s">
        <v>1152</v>
      </c>
      <c r="M543" s="381" t="s">
        <v>1153</v>
      </c>
      <c r="N543" s="153"/>
      <c r="O543" s="153"/>
      <c r="P543" s="153"/>
    </row>
    <row r="544" spans="1:16" ht="12.75">
      <c r="A544" s="340"/>
      <c r="B544" s="335"/>
      <c r="C544" s="309" t="s">
        <v>1154</v>
      </c>
      <c r="D544" s="47"/>
      <c r="E544" s="172">
        <v>1208</v>
      </c>
      <c r="F544" s="155"/>
      <c r="G544" s="155"/>
      <c r="H544" s="162"/>
      <c r="I544" s="162"/>
      <c r="J544" s="153"/>
      <c r="K544" s="153"/>
      <c r="L544" s="174" t="s">
        <v>1155</v>
      </c>
      <c r="M544" s="381" t="s">
        <v>1156</v>
      </c>
      <c r="N544" s="153"/>
      <c r="O544" s="153"/>
      <c r="P544" s="153"/>
    </row>
    <row r="545" spans="1:16" ht="12.75">
      <c r="A545" s="340"/>
      <c r="B545" s="335"/>
      <c r="C545" s="309" t="s">
        <v>1157</v>
      </c>
      <c r="D545" s="47"/>
      <c r="E545" s="172">
        <v>1209</v>
      </c>
      <c r="F545" s="155"/>
      <c r="G545" s="155"/>
      <c r="H545" s="162"/>
      <c r="I545" s="162"/>
      <c r="J545" s="153"/>
      <c r="K545" s="153"/>
      <c r="L545" s="174"/>
      <c r="M545" s="381"/>
      <c r="N545" s="153"/>
      <c r="O545" s="153"/>
      <c r="P545" s="153"/>
    </row>
    <row r="546" spans="1:16" ht="12.75">
      <c r="A546" s="340"/>
      <c r="B546" s="335"/>
      <c r="C546" s="309" t="s">
        <v>1158</v>
      </c>
      <c r="D546" s="47"/>
      <c r="E546" s="172">
        <v>1210</v>
      </c>
      <c r="F546" s="155"/>
      <c r="G546" s="155"/>
      <c r="H546" s="162"/>
      <c r="I546" s="162"/>
      <c r="J546" s="153"/>
      <c r="K546" s="153"/>
      <c r="L546" s="174" t="s">
        <v>1159</v>
      </c>
      <c r="M546" s="381" t="s">
        <v>1158</v>
      </c>
      <c r="N546" s="153"/>
      <c r="O546" s="153"/>
      <c r="P546" s="153"/>
    </row>
    <row r="547" spans="1:16" ht="12.75">
      <c r="A547" s="340"/>
      <c r="B547" s="335"/>
      <c r="C547" s="309" t="s">
        <v>1160</v>
      </c>
      <c r="D547" s="47"/>
      <c r="E547" s="172">
        <v>1211</v>
      </c>
      <c r="F547" s="155"/>
      <c r="G547" s="155"/>
      <c r="H547" s="162"/>
      <c r="I547" s="162"/>
      <c r="J547" s="153"/>
      <c r="K547" s="153"/>
      <c r="L547" s="174" t="s">
        <v>1161</v>
      </c>
      <c r="M547" s="381" t="s">
        <v>1160</v>
      </c>
      <c r="N547" s="153"/>
      <c r="O547" s="153"/>
      <c r="P547" s="153"/>
    </row>
    <row r="548" spans="1:16" ht="12.75">
      <c r="A548" s="340"/>
      <c r="B548" s="335"/>
      <c r="C548" s="309" t="s">
        <v>1162</v>
      </c>
      <c r="D548" s="47"/>
      <c r="E548" s="172">
        <v>1212</v>
      </c>
      <c r="F548" s="155"/>
      <c r="G548" s="155"/>
      <c r="H548" s="162"/>
      <c r="I548" s="162"/>
      <c r="J548" s="153"/>
      <c r="K548" s="153"/>
      <c r="L548" s="174" t="s">
        <v>1163</v>
      </c>
      <c r="M548" s="381" t="s">
        <v>1164</v>
      </c>
      <c r="N548" s="153"/>
      <c r="O548" s="153"/>
      <c r="P548" s="153"/>
    </row>
    <row r="549" spans="1:16" ht="12.75">
      <c r="A549" s="340"/>
      <c r="B549" s="335"/>
      <c r="C549" s="309" t="s">
        <v>1165</v>
      </c>
      <c r="D549" s="47"/>
      <c r="E549" s="172">
        <v>1213</v>
      </c>
      <c r="F549" s="155"/>
      <c r="G549" s="155"/>
      <c r="H549" s="162"/>
      <c r="I549" s="162"/>
      <c r="J549" s="153"/>
      <c r="K549" s="153"/>
      <c r="L549" s="174"/>
      <c r="M549" s="381"/>
      <c r="N549" s="153"/>
      <c r="O549" s="153"/>
      <c r="P549" s="153"/>
    </row>
    <row r="550" spans="1:16" ht="12.75">
      <c r="A550" s="340"/>
      <c r="B550" s="335"/>
      <c r="C550" s="394" t="s">
        <v>1166</v>
      </c>
      <c r="D550" s="47"/>
      <c r="E550" s="172"/>
      <c r="F550" s="155"/>
      <c r="G550" s="155"/>
      <c r="H550" s="162"/>
      <c r="I550" s="162"/>
      <c r="J550" s="153"/>
      <c r="K550" s="153"/>
      <c r="L550" s="174" t="s">
        <v>1167</v>
      </c>
      <c r="M550" s="381" t="s">
        <v>1166</v>
      </c>
      <c r="N550" s="153"/>
      <c r="O550" s="153"/>
      <c r="P550" s="153"/>
    </row>
    <row r="551" spans="1:16" ht="12.75">
      <c r="A551" s="340"/>
      <c r="B551" s="335"/>
      <c r="C551" s="394" t="s">
        <v>1168</v>
      </c>
      <c r="D551" s="47"/>
      <c r="E551" s="172"/>
      <c r="F551" s="155"/>
      <c r="G551" s="155"/>
      <c r="H551" s="162"/>
      <c r="I551" s="162"/>
      <c r="J551" s="153"/>
      <c r="K551" s="153"/>
      <c r="L551" s="174" t="s">
        <v>1169</v>
      </c>
      <c r="M551" s="381" t="s">
        <v>1168</v>
      </c>
      <c r="N551" s="153"/>
      <c r="O551" s="153"/>
      <c r="P551" s="153"/>
    </row>
    <row r="552" spans="1:16" ht="12.75">
      <c r="A552" s="340"/>
      <c r="B552" s="335"/>
      <c r="C552" s="394" t="s">
        <v>1170</v>
      </c>
      <c r="D552" s="47"/>
      <c r="E552" s="172"/>
      <c r="F552" s="155"/>
      <c r="G552" s="155"/>
      <c r="H552" s="162"/>
      <c r="I552" s="162"/>
      <c r="J552" s="153"/>
      <c r="K552" s="153"/>
      <c r="L552" s="174" t="s">
        <v>1171</v>
      </c>
      <c r="M552" s="381" t="s">
        <v>1170</v>
      </c>
      <c r="N552" s="153"/>
      <c r="O552" s="153"/>
      <c r="P552" s="153"/>
    </row>
    <row r="553" spans="1:16" ht="12.75">
      <c r="A553" s="340"/>
      <c r="B553" s="335"/>
      <c r="C553" s="394" t="s">
        <v>1172</v>
      </c>
      <c r="D553" s="47"/>
      <c r="E553" s="172"/>
      <c r="F553" s="155"/>
      <c r="G553" s="155"/>
      <c r="H553" s="162"/>
      <c r="I553" s="162"/>
      <c r="J553" s="153"/>
      <c r="K553" s="153"/>
      <c r="L553" s="174" t="s">
        <v>1173</v>
      </c>
      <c r="M553" s="381" t="s">
        <v>1172</v>
      </c>
      <c r="N553" s="153"/>
      <c r="O553" s="153"/>
      <c r="P553" s="153"/>
    </row>
    <row r="554" spans="1:16" ht="12.75">
      <c r="A554" s="340"/>
      <c r="B554" s="335"/>
      <c r="C554" s="394" t="s">
        <v>1174</v>
      </c>
      <c r="D554" s="47"/>
      <c r="E554" s="172"/>
      <c r="F554" s="155"/>
      <c r="G554" s="155"/>
      <c r="H554" s="162"/>
      <c r="I554" s="162"/>
      <c r="J554" s="153"/>
      <c r="K554" s="153"/>
      <c r="L554" s="174" t="s">
        <v>1175</v>
      </c>
      <c r="M554" s="381" t="s">
        <v>1174</v>
      </c>
      <c r="N554" s="153"/>
      <c r="O554" s="153"/>
      <c r="P554" s="153"/>
    </row>
    <row r="555" spans="1:16" ht="12.75">
      <c r="A555" s="340"/>
      <c r="B555" s="335"/>
      <c r="C555" s="394" t="s">
        <v>1176</v>
      </c>
      <c r="D555" s="47"/>
      <c r="E555" s="172"/>
      <c r="F555" s="155"/>
      <c r="G555" s="155"/>
      <c r="H555" s="162"/>
      <c r="I555" s="162"/>
      <c r="J555" s="153"/>
      <c r="K555" s="153"/>
      <c r="L555" s="174" t="s">
        <v>1177</v>
      </c>
      <c r="M555" s="381" t="s">
        <v>1176</v>
      </c>
      <c r="N555" s="153"/>
      <c r="O555" s="153"/>
      <c r="P555" s="153"/>
    </row>
    <row r="556" spans="1:16" ht="12.75">
      <c r="A556" s="340"/>
      <c r="B556" s="335"/>
      <c r="C556" s="394" t="s">
        <v>1178</v>
      </c>
      <c r="D556" s="47"/>
      <c r="E556" s="172"/>
      <c r="F556" s="155"/>
      <c r="G556" s="155"/>
      <c r="H556" s="162"/>
      <c r="I556" s="162"/>
      <c r="J556" s="153"/>
      <c r="K556" s="153"/>
      <c r="L556" s="174" t="s">
        <v>1179</v>
      </c>
      <c r="M556" s="381" t="s">
        <v>1178</v>
      </c>
      <c r="N556" s="153"/>
      <c r="O556" s="153"/>
      <c r="P556" s="153"/>
    </row>
    <row r="557" spans="1:16" ht="12.75">
      <c r="A557" s="340"/>
      <c r="B557" s="335"/>
      <c r="C557" s="394" t="s">
        <v>1180</v>
      </c>
      <c r="D557" s="47"/>
      <c r="E557" s="172"/>
      <c r="F557" s="155"/>
      <c r="G557" s="155"/>
      <c r="H557" s="162"/>
      <c r="I557" s="162"/>
      <c r="J557" s="153"/>
      <c r="K557" s="153"/>
      <c r="L557" s="174" t="s">
        <v>1181</v>
      </c>
      <c r="M557" s="381" t="s">
        <v>1180</v>
      </c>
      <c r="N557" s="153"/>
      <c r="O557" s="153"/>
      <c r="P557" s="153"/>
    </row>
    <row r="558" spans="1:16" ht="12.75">
      <c r="A558" s="340"/>
      <c r="B558" s="335"/>
      <c r="C558" s="394" t="s">
        <v>1182</v>
      </c>
      <c r="D558" s="47"/>
      <c r="E558" s="172"/>
      <c r="F558" s="155"/>
      <c r="G558" s="155"/>
      <c r="H558" s="162"/>
      <c r="I558" s="162"/>
      <c r="J558" s="153"/>
      <c r="K558" s="153"/>
      <c r="L558" s="174" t="s">
        <v>1183</v>
      </c>
      <c r="M558" s="381" t="s">
        <v>1182</v>
      </c>
      <c r="N558" s="153"/>
      <c r="O558" s="153"/>
      <c r="P558" s="153"/>
    </row>
    <row r="559" spans="1:16" ht="12.75">
      <c r="A559" s="340"/>
      <c r="B559" s="335"/>
      <c r="C559" s="394" t="s">
        <v>1184</v>
      </c>
      <c r="D559" s="47"/>
      <c r="E559" s="172"/>
      <c r="F559" s="155"/>
      <c r="G559" s="155"/>
      <c r="H559" s="162"/>
      <c r="I559" s="162"/>
      <c r="J559" s="153"/>
      <c r="K559" s="153"/>
      <c r="L559" s="174" t="s">
        <v>1185</v>
      </c>
      <c r="M559" s="381" t="s">
        <v>1184</v>
      </c>
      <c r="N559" s="153"/>
      <c r="O559" s="153"/>
      <c r="P559" s="153"/>
    </row>
    <row r="560" spans="1:16" ht="12.75">
      <c r="A560" s="340"/>
      <c r="B560" s="335"/>
      <c r="C560" s="394" t="s">
        <v>1186</v>
      </c>
      <c r="D560" s="47"/>
      <c r="E560" s="172"/>
      <c r="F560" s="155"/>
      <c r="G560" s="155"/>
      <c r="H560" s="162"/>
      <c r="I560" s="162"/>
      <c r="J560" s="153"/>
      <c r="K560" s="153"/>
      <c r="L560" s="174" t="s">
        <v>1187</v>
      </c>
      <c r="M560" s="381" t="s">
        <v>1186</v>
      </c>
      <c r="N560" s="153"/>
      <c r="O560" s="153"/>
      <c r="P560" s="153"/>
    </row>
    <row r="561" spans="1:16" ht="12.75">
      <c r="A561" s="340"/>
      <c r="B561" s="335"/>
      <c r="C561" s="394" t="s">
        <v>1188</v>
      </c>
      <c r="D561" s="47"/>
      <c r="E561" s="172"/>
      <c r="F561" s="155"/>
      <c r="G561" s="155"/>
      <c r="H561" s="162"/>
      <c r="I561" s="162"/>
      <c r="J561" s="153"/>
      <c r="K561" s="153"/>
      <c r="L561" s="174" t="s">
        <v>1189</v>
      </c>
      <c r="M561" s="381" t="s">
        <v>1188</v>
      </c>
      <c r="N561" s="153"/>
      <c r="O561" s="153"/>
      <c r="P561" s="153"/>
    </row>
    <row r="562" spans="1:16" ht="12.75">
      <c r="A562" s="340"/>
      <c r="B562" s="335"/>
      <c r="C562" s="394" t="s">
        <v>1190</v>
      </c>
      <c r="D562" s="47"/>
      <c r="E562" s="172"/>
      <c r="F562" s="155"/>
      <c r="G562" s="155"/>
      <c r="H562" s="162"/>
      <c r="I562" s="162"/>
      <c r="J562" s="153"/>
      <c r="K562" s="153"/>
      <c r="L562" s="174" t="s">
        <v>1191</v>
      </c>
      <c r="M562" s="381" t="s">
        <v>1190</v>
      </c>
      <c r="N562" s="153"/>
      <c r="O562" s="153"/>
      <c r="P562" s="153"/>
    </row>
    <row r="563" spans="1:16" ht="12.75">
      <c r="A563" s="340"/>
      <c r="B563" s="335"/>
      <c r="C563" s="394" t="s">
        <v>1192</v>
      </c>
      <c r="D563" s="47"/>
      <c r="E563" s="172"/>
      <c r="F563" s="155"/>
      <c r="G563" s="155"/>
      <c r="H563" s="162"/>
      <c r="I563" s="162"/>
      <c r="J563" s="153"/>
      <c r="K563" s="153"/>
      <c r="L563" s="174" t="s">
        <v>1193</v>
      </c>
      <c r="M563" s="381" t="s">
        <v>1192</v>
      </c>
      <c r="N563" s="153"/>
      <c r="O563" s="153"/>
      <c r="P563" s="153"/>
    </row>
    <row r="564" spans="1:16" ht="12.75">
      <c r="A564" s="340"/>
      <c r="B564" s="335"/>
      <c r="C564" s="394" t="s">
        <v>1194</v>
      </c>
      <c r="D564" s="47"/>
      <c r="E564" s="172"/>
      <c r="F564" s="155"/>
      <c r="G564" s="155"/>
      <c r="H564" s="162"/>
      <c r="I564" s="162"/>
      <c r="J564" s="153"/>
      <c r="K564" s="153"/>
      <c r="L564" s="174" t="s">
        <v>1195</v>
      </c>
      <c r="M564" s="381" t="s">
        <v>1194</v>
      </c>
      <c r="N564" s="153"/>
      <c r="O564" s="153"/>
      <c r="P564" s="153"/>
    </row>
    <row r="565" spans="1:16" ht="12.75">
      <c r="A565" s="340"/>
      <c r="B565" s="335"/>
      <c r="C565" s="394" t="s">
        <v>1196</v>
      </c>
      <c r="D565" s="47"/>
      <c r="E565" s="172"/>
      <c r="F565" s="155"/>
      <c r="G565" s="155"/>
      <c r="H565" s="162"/>
      <c r="I565" s="162"/>
      <c r="J565" s="153"/>
      <c r="K565" s="153"/>
      <c r="L565" s="174" t="s">
        <v>1197</v>
      </c>
      <c r="M565" s="381" t="s">
        <v>1196</v>
      </c>
      <c r="N565" s="153"/>
      <c r="O565" s="153"/>
      <c r="P565" s="153"/>
    </row>
    <row r="566" spans="1:16" ht="12.75">
      <c r="A566" s="340"/>
      <c r="B566" s="335"/>
      <c r="C566" s="394" t="s">
        <v>1198</v>
      </c>
      <c r="D566" s="47"/>
      <c r="E566" s="172"/>
      <c r="F566" s="155"/>
      <c r="G566" s="155"/>
      <c r="H566" s="162"/>
      <c r="I566" s="162"/>
      <c r="J566" s="153"/>
      <c r="K566" s="153"/>
      <c r="L566" s="174" t="s">
        <v>1199</v>
      </c>
      <c r="M566" s="381" t="s">
        <v>1198</v>
      </c>
      <c r="N566" s="153"/>
      <c r="O566" s="153"/>
      <c r="P566" s="153"/>
    </row>
    <row r="567" spans="1:16" ht="12.75">
      <c r="A567" s="340"/>
      <c r="B567" s="335" t="s">
        <v>1200</v>
      </c>
      <c r="C567" s="309" t="s">
        <v>1201</v>
      </c>
      <c r="D567" s="47"/>
      <c r="E567" s="172">
        <v>1400</v>
      </c>
      <c r="F567" s="155"/>
      <c r="G567" s="155"/>
      <c r="H567" s="162"/>
      <c r="I567" s="162"/>
      <c r="J567" s="153"/>
      <c r="K567" s="153"/>
      <c r="L567" s="174" t="s">
        <v>1202</v>
      </c>
      <c r="M567" s="381" t="s">
        <v>1203</v>
      </c>
      <c r="N567" s="153"/>
      <c r="O567" s="153"/>
      <c r="P567" s="153"/>
    </row>
    <row r="568" spans="1:16" ht="12.75">
      <c r="A568" s="340"/>
      <c r="B568" s="335"/>
      <c r="C568" s="309" t="s">
        <v>1204</v>
      </c>
      <c r="D568" s="47"/>
      <c r="E568" s="172">
        <v>1401</v>
      </c>
      <c r="F568" s="155"/>
      <c r="G568" s="155"/>
      <c r="H568" s="162"/>
      <c r="I568" s="162"/>
      <c r="J568" s="153"/>
      <c r="K568" s="153"/>
      <c r="L568" s="174"/>
      <c r="M568" s="381"/>
      <c r="N568" s="153"/>
      <c r="O568" s="153"/>
      <c r="P568" s="153"/>
    </row>
    <row r="569" spans="1:16" ht="12.75">
      <c r="A569" s="340"/>
      <c r="B569" s="335"/>
      <c r="C569" s="309" t="s">
        <v>1205</v>
      </c>
      <c r="D569" s="47"/>
      <c r="E569" s="172">
        <v>1402</v>
      </c>
      <c r="F569" s="155"/>
      <c r="G569" s="155"/>
      <c r="H569" s="162"/>
      <c r="I569" s="162"/>
      <c r="J569" s="153"/>
      <c r="K569" s="153"/>
      <c r="L569" s="174"/>
      <c r="M569" s="381"/>
      <c r="N569" s="153"/>
      <c r="O569" s="153"/>
      <c r="P569" s="153"/>
    </row>
    <row r="570" spans="1:16" ht="12.75">
      <c r="A570" s="340"/>
      <c r="B570" s="335"/>
      <c r="C570" s="309" t="s">
        <v>1206</v>
      </c>
      <c r="D570" s="47"/>
      <c r="E570" s="172">
        <v>1403</v>
      </c>
      <c r="F570" s="155"/>
      <c r="G570" s="155"/>
      <c r="H570" s="162"/>
      <c r="I570" s="162"/>
      <c r="J570" s="153"/>
      <c r="K570" s="153"/>
      <c r="L570" s="174"/>
      <c r="M570" s="381"/>
      <c r="N570" s="153"/>
      <c r="O570" s="153"/>
      <c r="P570" s="153"/>
    </row>
    <row r="571" spans="1:16" ht="12.75">
      <c r="A571" s="340"/>
      <c r="B571" s="335"/>
      <c r="C571" s="309" t="s">
        <v>1207</v>
      </c>
      <c r="D571" s="47"/>
      <c r="E571" s="172">
        <v>1404</v>
      </c>
      <c r="F571" s="155"/>
      <c r="G571" s="155"/>
      <c r="H571" s="162"/>
      <c r="I571" s="162"/>
      <c r="J571" s="153"/>
      <c r="K571" s="153"/>
      <c r="L571" s="174"/>
      <c r="M571" s="381"/>
      <c r="N571" s="153"/>
      <c r="O571" s="153"/>
      <c r="P571" s="153"/>
    </row>
    <row r="572" spans="1:16" ht="12.75">
      <c r="A572" s="340"/>
      <c r="B572" s="335"/>
      <c r="C572" s="309" t="s">
        <v>1208</v>
      </c>
      <c r="D572" s="47"/>
      <c r="E572" s="172">
        <v>1405</v>
      </c>
      <c r="F572" s="155"/>
      <c r="G572" s="155"/>
      <c r="H572" s="162"/>
      <c r="I572" s="162"/>
      <c r="J572" s="153"/>
      <c r="K572" s="153"/>
      <c r="L572" s="174"/>
      <c r="M572" s="381"/>
      <c r="N572" s="153"/>
      <c r="O572" s="153"/>
      <c r="P572" s="153"/>
    </row>
    <row r="573" spans="1:16" ht="12.75">
      <c r="A573" s="340"/>
      <c r="B573" s="335"/>
      <c r="C573" s="309" t="s">
        <v>1209</v>
      </c>
      <c r="D573" s="47"/>
      <c r="E573" s="172">
        <v>1406</v>
      </c>
      <c r="F573" s="155"/>
      <c r="G573" s="155"/>
      <c r="H573" s="162"/>
      <c r="I573" s="162"/>
      <c r="J573" s="153"/>
      <c r="K573" s="153"/>
      <c r="L573" s="174"/>
      <c r="M573" s="381"/>
      <c r="N573" s="153"/>
      <c r="O573" s="153"/>
      <c r="P573" s="153"/>
    </row>
    <row r="574" spans="1:16" ht="12.75">
      <c r="A574" s="340"/>
      <c r="B574" s="335"/>
      <c r="C574" s="309" t="s">
        <v>1210</v>
      </c>
      <c r="D574" s="47"/>
      <c r="E574" s="172">
        <v>1407</v>
      </c>
      <c r="F574" s="155"/>
      <c r="G574" s="155"/>
      <c r="H574" s="162"/>
      <c r="I574" s="162"/>
      <c r="J574" s="153"/>
      <c r="K574" s="153"/>
      <c r="L574" s="174"/>
      <c r="M574" s="381"/>
      <c r="N574" s="153"/>
      <c r="O574" s="153"/>
      <c r="P574" s="153"/>
    </row>
    <row r="575" spans="1:16" ht="12.75">
      <c r="A575" s="340"/>
      <c r="B575" s="335"/>
      <c r="C575" s="309" t="s">
        <v>1211</v>
      </c>
      <c r="D575" s="47"/>
      <c r="E575" s="172">
        <v>1408</v>
      </c>
      <c r="F575" s="155"/>
      <c r="G575" s="155"/>
      <c r="H575" s="162"/>
      <c r="I575" s="162"/>
      <c r="J575" s="153"/>
      <c r="K575" s="153"/>
      <c r="L575" s="174" t="s">
        <v>1212</v>
      </c>
      <c r="M575" s="381" t="s">
        <v>1213</v>
      </c>
      <c r="N575" s="153"/>
      <c r="O575" s="153"/>
      <c r="P575" s="153"/>
    </row>
    <row r="576" spans="1:16" ht="12.75">
      <c r="A576" s="340"/>
      <c r="B576" s="335"/>
      <c r="C576" s="309" t="s">
        <v>1214</v>
      </c>
      <c r="D576" s="47"/>
      <c r="E576" s="172">
        <v>1409</v>
      </c>
      <c r="F576" s="155"/>
      <c r="G576" s="155"/>
      <c r="H576" s="162"/>
      <c r="I576" s="162"/>
      <c r="J576" s="153"/>
      <c r="K576" s="153"/>
      <c r="L576" s="174" t="s">
        <v>1215</v>
      </c>
      <c r="M576" s="381" t="s">
        <v>1216</v>
      </c>
      <c r="N576" s="153"/>
      <c r="O576" s="153"/>
      <c r="P576" s="153"/>
    </row>
    <row r="577" spans="1:16" ht="12.75">
      <c r="A577" s="340"/>
      <c r="B577" s="335"/>
      <c r="C577" s="309" t="s">
        <v>1217</v>
      </c>
      <c r="D577" s="47"/>
      <c r="E577" s="172">
        <v>1410</v>
      </c>
      <c r="F577" s="155"/>
      <c r="G577" s="155"/>
      <c r="H577" s="162"/>
      <c r="I577" s="162"/>
      <c r="J577" s="153"/>
      <c r="K577" s="153"/>
      <c r="L577" s="174" t="s">
        <v>1218</v>
      </c>
      <c r="M577" s="381" t="s">
        <v>1219</v>
      </c>
      <c r="N577" s="153"/>
      <c r="O577" s="153"/>
      <c r="P577" s="153"/>
    </row>
    <row r="578" spans="1:16" ht="12.75">
      <c r="A578" s="340"/>
      <c r="B578" s="341" t="s">
        <v>1220</v>
      </c>
      <c r="C578" s="43" t="s">
        <v>1221</v>
      </c>
      <c r="D578" s="47"/>
      <c r="E578" s="172">
        <v>1800</v>
      </c>
      <c r="F578" s="155"/>
      <c r="G578" s="155"/>
      <c r="H578" s="162"/>
      <c r="I578" s="162"/>
      <c r="J578" s="153"/>
      <c r="K578" s="153"/>
      <c r="L578" s="174"/>
      <c r="M578" s="381"/>
      <c r="N578" s="153"/>
      <c r="O578" s="153"/>
      <c r="P578" s="153"/>
    </row>
    <row r="579" spans="1:16" ht="12.75">
      <c r="A579" s="340"/>
      <c r="B579" s="335"/>
      <c r="C579" s="43" t="s">
        <v>1222</v>
      </c>
      <c r="D579" s="47"/>
      <c r="E579" s="172">
        <v>1801</v>
      </c>
      <c r="F579" s="155"/>
      <c r="G579" s="155"/>
      <c r="H579" s="162"/>
      <c r="I579" s="162"/>
      <c r="J579" s="153"/>
      <c r="K579" s="153"/>
      <c r="L579" s="174"/>
      <c r="M579" s="381"/>
      <c r="N579" s="153"/>
      <c r="O579" s="153"/>
      <c r="P579" s="153"/>
    </row>
    <row r="580" spans="1:16" ht="12.75">
      <c r="A580" s="340"/>
      <c r="B580" s="335"/>
      <c r="C580" s="43" t="s">
        <v>1223</v>
      </c>
      <c r="D580" s="47"/>
      <c r="E580" s="172">
        <v>1802</v>
      </c>
      <c r="F580" s="155"/>
      <c r="G580" s="155"/>
      <c r="H580" s="162"/>
      <c r="I580" s="162"/>
      <c r="J580" s="153"/>
      <c r="K580" s="153"/>
      <c r="L580" s="174"/>
      <c r="M580" s="381"/>
      <c r="N580" s="153"/>
      <c r="O580" s="153"/>
      <c r="P580" s="153"/>
    </row>
    <row r="581" spans="1:16" ht="12.75">
      <c r="A581" s="340"/>
      <c r="B581" s="335"/>
      <c r="C581" s="43" t="s">
        <v>1224</v>
      </c>
      <c r="D581" s="47"/>
      <c r="E581" s="172">
        <v>1803</v>
      </c>
      <c r="F581" s="155"/>
      <c r="G581" s="155"/>
      <c r="H581" s="162"/>
      <c r="I581" s="162"/>
      <c r="J581" s="153"/>
      <c r="K581" s="153"/>
      <c r="L581" s="174" t="s">
        <v>1225</v>
      </c>
      <c r="M581" s="381" t="s">
        <v>1226</v>
      </c>
      <c r="N581" s="153"/>
      <c r="O581" s="153"/>
      <c r="P581" s="153"/>
    </row>
    <row r="582" spans="1:16" ht="12.75">
      <c r="A582" s="340"/>
      <c r="B582" s="335"/>
      <c r="C582" s="43" t="s">
        <v>1227</v>
      </c>
      <c r="D582" s="47"/>
      <c r="E582" s="172">
        <v>1804</v>
      </c>
      <c r="F582" s="155"/>
      <c r="G582" s="155"/>
      <c r="H582" s="162"/>
      <c r="I582" s="162"/>
      <c r="J582" s="153"/>
      <c r="K582" s="153"/>
      <c r="L582" s="174"/>
      <c r="M582" s="381"/>
      <c r="N582" s="153"/>
      <c r="O582" s="153"/>
      <c r="P582" s="153"/>
    </row>
    <row r="583" spans="1:16" ht="12.75">
      <c r="A583" s="334"/>
      <c r="B583" s="343" t="s">
        <v>1228</v>
      </c>
      <c r="C583" s="109" t="s">
        <v>1229</v>
      </c>
      <c r="E583" s="172">
        <v>2000</v>
      </c>
      <c r="F583" s="155" t="s">
        <v>1230</v>
      </c>
      <c r="G583" s="155"/>
      <c r="H583" s="162"/>
      <c r="I583" s="162"/>
      <c r="J583" s="153"/>
      <c r="K583" s="153"/>
      <c r="L583" s="174"/>
      <c r="M583" s="381"/>
      <c r="N583" s="153"/>
      <c r="O583" s="153"/>
      <c r="P583" s="153"/>
    </row>
    <row r="584" spans="1:16" ht="12.75">
      <c r="A584" s="334"/>
      <c r="B584" s="343"/>
      <c r="C584" s="109" t="s">
        <v>1231</v>
      </c>
      <c r="E584" s="172">
        <v>2001</v>
      </c>
      <c r="F584" s="155" t="s">
        <v>1232</v>
      </c>
      <c r="G584" s="155"/>
      <c r="H584" s="162"/>
      <c r="I584" s="162"/>
      <c r="J584" s="153"/>
      <c r="K584" s="153"/>
      <c r="L584" s="174"/>
      <c r="M584" s="381"/>
      <c r="N584" s="153"/>
      <c r="O584" s="153"/>
      <c r="P584" s="153"/>
    </row>
    <row r="585" spans="1:16" ht="12.75">
      <c r="A585" s="334"/>
      <c r="B585" s="343"/>
      <c r="C585" s="109" t="s">
        <v>1233</v>
      </c>
      <c r="E585" s="172">
        <v>2002</v>
      </c>
      <c r="F585" s="155" t="s">
        <v>1234</v>
      </c>
      <c r="G585" s="155"/>
      <c r="H585" s="162"/>
      <c r="I585" s="162"/>
      <c r="J585" s="153"/>
      <c r="K585" s="153"/>
      <c r="L585" s="174"/>
      <c r="M585" s="381"/>
      <c r="N585" s="153"/>
      <c r="O585" s="153"/>
      <c r="P585" s="153"/>
    </row>
    <row r="586" spans="1:16" ht="12.75">
      <c r="A586" s="334"/>
      <c r="B586" s="343"/>
      <c r="C586" s="64" t="s">
        <v>1235</v>
      </c>
      <c r="E586" s="172"/>
      <c r="F586" s="155" t="s">
        <v>1236</v>
      </c>
      <c r="G586" s="155"/>
      <c r="H586" s="162"/>
      <c r="I586" s="162"/>
      <c r="J586" s="153"/>
      <c r="K586" s="153"/>
      <c r="L586" s="174"/>
      <c r="M586" s="381"/>
      <c r="N586" s="153"/>
      <c r="O586" s="153"/>
      <c r="P586" s="153"/>
    </row>
    <row r="587" spans="1:16" ht="12.75">
      <c r="A587" s="334"/>
      <c r="B587" s="343"/>
      <c r="C587" s="64" t="s">
        <v>1237</v>
      </c>
      <c r="E587" s="172"/>
      <c r="F587" s="155" t="s">
        <v>1238</v>
      </c>
      <c r="G587" s="155"/>
      <c r="H587" s="162"/>
      <c r="I587" s="162"/>
      <c r="J587" s="153"/>
      <c r="K587" s="153"/>
      <c r="L587" s="174" t="s">
        <v>1239</v>
      </c>
      <c r="M587" s="381" t="s">
        <v>1237</v>
      </c>
      <c r="N587" s="153"/>
      <c r="O587" s="153"/>
      <c r="P587" s="153"/>
    </row>
    <row r="588" spans="1:16" ht="12.75">
      <c r="A588" s="334"/>
      <c r="B588" s="343"/>
      <c r="C588" s="64" t="s">
        <v>1240</v>
      </c>
      <c r="E588" s="172">
        <v>2003</v>
      </c>
      <c r="F588" s="155" t="s">
        <v>1241</v>
      </c>
      <c r="G588" s="155"/>
      <c r="H588" s="162"/>
      <c r="I588" s="162"/>
      <c r="J588" s="153"/>
      <c r="K588" s="153"/>
      <c r="L588" s="174" t="s">
        <v>1242</v>
      </c>
      <c r="M588" s="381" t="s">
        <v>1243</v>
      </c>
      <c r="N588" s="153"/>
      <c r="O588" s="153"/>
      <c r="P588" s="153"/>
    </row>
    <row r="589" spans="1:16" ht="12.75">
      <c r="A589" s="334"/>
      <c r="B589" s="343"/>
      <c r="C589" s="64" t="s">
        <v>1244</v>
      </c>
      <c r="E589" s="172"/>
      <c r="F589" s="155" t="s">
        <v>1245</v>
      </c>
      <c r="G589" s="155"/>
      <c r="H589" s="162"/>
      <c r="I589" s="162"/>
      <c r="J589" s="153"/>
      <c r="K589" s="153"/>
      <c r="L589" s="174"/>
      <c r="M589" s="381"/>
      <c r="N589" s="153"/>
      <c r="O589" s="153"/>
      <c r="P589" s="153"/>
    </row>
    <row r="590" spans="1:16" ht="12.75">
      <c r="A590" s="334"/>
      <c r="B590" s="343"/>
      <c r="C590" s="64" t="s">
        <v>1246</v>
      </c>
      <c r="E590" s="172"/>
      <c r="F590" s="155" t="s">
        <v>1247</v>
      </c>
      <c r="G590" s="155"/>
      <c r="H590" s="162"/>
      <c r="I590" s="162"/>
      <c r="J590" s="153"/>
      <c r="K590" s="153"/>
      <c r="L590" s="174"/>
      <c r="M590" s="381"/>
      <c r="N590" s="153"/>
      <c r="O590" s="153"/>
      <c r="P590" s="153"/>
    </row>
    <row r="591" spans="1:16" ht="12.75">
      <c r="A591" s="334"/>
      <c r="B591" s="343"/>
      <c r="C591" s="64" t="s">
        <v>1248</v>
      </c>
      <c r="D591" s="47"/>
      <c r="E591" s="172"/>
      <c r="F591" s="155" t="s">
        <v>1249</v>
      </c>
      <c r="G591" s="155"/>
      <c r="H591" s="162"/>
      <c r="I591" s="162"/>
      <c r="J591" s="153"/>
      <c r="K591" s="153"/>
      <c r="L591" s="174"/>
      <c r="M591" s="381"/>
      <c r="N591" s="153"/>
      <c r="O591" s="153"/>
      <c r="P591" s="153"/>
    </row>
    <row r="592" spans="1:16" ht="12.75">
      <c r="A592" s="334"/>
      <c r="B592" s="343"/>
      <c r="C592" s="64" t="s">
        <v>1250</v>
      </c>
      <c r="D592" s="47"/>
      <c r="E592" s="172"/>
      <c r="F592" s="155" t="s">
        <v>1251</v>
      </c>
      <c r="G592" s="155"/>
      <c r="H592" s="162"/>
      <c r="I592" s="162"/>
      <c r="J592" s="153"/>
      <c r="K592" s="153"/>
      <c r="L592" s="174"/>
      <c r="M592" s="381"/>
      <c r="N592" s="153"/>
      <c r="O592" s="153"/>
      <c r="P592" s="153"/>
    </row>
    <row r="593" spans="1:16" ht="12.75">
      <c r="A593" s="334"/>
      <c r="B593" s="343"/>
      <c r="C593" s="64" t="s">
        <v>1252</v>
      </c>
      <c r="D593" s="47"/>
      <c r="E593" s="172"/>
      <c r="F593" s="155" t="s">
        <v>1253</v>
      </c>
      <c r="G593" s="155"/>
      <c r="H593" s="162"/>
      <c r="I593" s="162"/>
      <c r="J593" s="153"/>
      <c r="K593" s="153"/>
      <c r="L593" s="174"/>
      <c r="M593" s="381"/>
      <c r="N593" s="153"/>
      <c r="O593" s="153"/>
      <c r="P593" s="153"/>
    </row>
    <row r="594" spans="1:16" ht="12.75">
      <c r="A594" s="334"/>
      <c r="B594" s="341"/>
      <c r="C594" s="64" t="s">
        <v>1254</v>
      </c>
      <c r="D594" s="47"/>
      <c r="E594" s="172"/>
      <c r="F594" s="155" t="s">
        <v>1255</v>
      </c>
      <c r="G594" s="155"/>
      <c r="H594" s="162"/>
      <c r="I594" s="162"/>
      <c r="J594" s="153"/>
      <c r="K594" s="153"/>
      <c r="L594" s="174"/>
      <c r="M594" s="381"/>
      <c r="N594" s="153"/>
      <c r="O594" s="153"/>
      <c r="P594" s="153"/>
    </row>
    <row r="595" spans="1:16" ht="12.75">
      <c r="A595" s="334"/>
      <c r="B595" s="335" t="s">
        <v>1256</v>
      </c>
      <c r="C595" s="43" t="s">
        <v>1257</v>
      </c>
      <c r="D595" s="47"/>
      <c r="E595" s="172">
        <v>3200</v>
      </c>
      <c r="F595" s="155"/>
      <c r="G595" s="155"/>
      <c r="H595" s="162"/>
      <c r="I595" s="162"/>
      <c r="J595" s="153"/>
      <c r="K595" s="153"/>
      <c r="L595" s="174" t="s">
        <v>1258</v>
      </c>
      <c r="M595" s="381" t="s">
        <v>1256</v>
      </c>
      <c r="N595" s="153"/>
      <c r="O595" s="153"/>
      <c r="P595" s="153"/>
    </row>
    <row r="596" spans="1:16" ht="12.75">
      <c r="A596" s="334"/>
      <c r="B596" s="335"/>
      <c r="C596" s="43" t="s">
        <v>1259</v>
      </c>
      <c r="D596" s="47"/>
      <c r="E596" s="172">
        <v>3201</v>
      </c>
      <c r="F596" s="155"/>
      <c r="G596" s="155"/>
      <c r="H596" s="162"/>
      <c r="I596" s="162"/>
      <c r="J596" s="153"/>
      <c r="K596" s="153"/>
      <c r="L596" s="174" t="s">
        <v>1260</v>
      </c>
      <c r="M596" s="381" t="s">
        <v>1261</v>
      </c>
      <c r="N596" s="153"/>
      <c r="O596" s="153"/>
      <c r="P596" s="153"/>
    </row>
    <row r="597" spans="1:16" ht="12.75">
      <c r="A597" s="334"/>
      <c r="B597" s="335"/>
      <c r="C597" s="43" t="s">
        <v>1262</v>
      </c>
      <c r="D597" s="47"/>
      <c r="E597" s="172">
        <v>3202</v>
      </c>
      <c r="F597" s="155"/>
      <c r="G597" s="155"/>
      <c r="H597" s="162"/>
      <c r="I597" s="162"/>
      <c r="J597" s="153"/>
      <c r="K597" s="153"/>
      <c r="L597" s="174" t="s">
        <v>1263</v>
      </c>
      <c r="M597" s="381" t="s">
        <v>1264</v>
      </c>
      <c r="N597" s="153"/>
      <c r="O597" s="153"/>
      <c r="P597" s="153"/>
    </row>
    <row r="598" spans="1:16" ht="12.75">
      <c r="A598" s="334"/>
      <c r="B598" s="335"/>
      <c r="C598" s="43" t="s">
        <v>1265</v>
      </c>
      <c r="D598" s="47"/>
      <c r="E598" s="172">
        <v>3203</v>
      </c>
      <c r="F598" s="155"/>
      <c r="G598" s="155"/>
      <c r="H598" s="162"/>
      <c r="I598" s="162"/>
      <c r="J598" s="153"/>
      <c r="K598" s="153"/>
      <c r="L598" s="174" t="s">
        <v>1266</v>
      </c>
      <c r="M598" s="381" t="s">
        <v>1267</v>
      </c>
      <c r="N598" s="153"/>
      <c r="O598" s="153"/>
      <c r="P598" s="153"/>
    </row>
    <row r="599" spans="1:16" ht="12.75">
      <c r="A599" s="334"/>
      <c r="B599" s="335"/>
      <c r="C599" s="43" t="s">
        <v>1268</v>
      </c>
      <c r="D599" s="47"/>
      <c r="E599" s="172">
        <v>3204</v>
      </c>
      <c r="F599" s="155"/>
      <c r="G599" s="155"/>
      <c r="H599" s="162"/>
      <c r="I599" s="162"/>
      <c r="J599" s="153"/>
      <c r="K599" s="153"/>
      <c r="L599" s="174" t="s">
        <v>1269</v>
      </c>
      <c r="M599" s="381" t="s">
        <v>1270</v>
      </c>
      <c r="N599" s="153"/>
      <c r="O599" s="153"/>
      <c r="P599" s="153"/>
    </row>
    <row r="600" spans="1:16" ht="12.75">
      <c r="A600" s="334"/>
      <c r="B600" s="335"/>
      <c r="C600" s="43" t="s">
        <v>1271</v>
      </c>
      <c r="D600" s="47"/>
      <c r="E600" s="172">
        <v>3205</v>
      </c>
      <c r="F600" s="155"/>
      <c r="G600" s="155"/>
      <c r="H600" s="162"/>
      <c r="I600" s="162"/>
      <c r="J600" s="153"/>
      <c r="K600" s="153"/>
      <c r="L600" s="174" t="s">
        <v>1272</v>
      </c>
      <c r="M600" s="381" t="s">
        <v>1273</v>
      </c>
      <c r="N600" s="153"/>
      <c r="O600" s="153"/>
      <c r="P600" s="153"/>
    </row>
    <row r="601" spans="1:16" ht="12.75">
      <c r="A601" s="334"/>
      <c r="B601" s="335"/>
      <c r="C601" s="43" t="s">
        <v>1274</v>
      </c>
      <c r="D601" s="47"/>
      <c r="E601" s="172">
        <v>3206</v>
      </c>
      <c r="F601" s="155"/>
      <c r="G601" s="155"/>
      <c r="H601" s="162"/>
      <c r="I601" s="162"/>
      <c r="J601" s="153"/>
      <c r="K601" s="153"/>
      <c r="L601" s="174"/>
      <c r="M601" s="381"/>
      <c r="N601" s="153"/>
      <c r="O601" s="153"/>
      <c r="P601" s="153"/>
    </row>
    <row r="602" spans="1:16" ht="12.75">
      <c r="A602" s="334"/>
      <c r="B602" s="342"/>
      <c r="C602" s="43" t="s">
        <v>1275</v>
      </c>
      <c r="D602" s="47"/>
      <c r="E602" s="172">
        <v>3207</v>
      </c>
      <c r="F602" s="155"/>
      <c r="G602" s="155"/>
      <c r="H602" s="162"/>
      <c r="I602" s="162"/>
      <c r="J602" s="153"/>
      <c r="K602" s="153"/>
      <c r="L602" s="174" t="s">
        <v>1276</v>
      </c>
      <c r="M602" s="381" t="s">
        <v>1277</v>
      </c>
      <c r="N602" s="153"/>
      <c r="O602" s="153"/>
      <c r="P602" s="153"/>
    </row>
    <row r="603" spans="1:16" ht="12.75">
      <c r="A603" s="334"/>
      <c r="B603" s="342"/>
      <c r="C603" s="394" t="s">
        <v>1278</v>
      </c>
      <c r="D603" s="47"/>
      <c r="E603" s="172"/>
      <c r="F603" s="155"/>
      <c r="G603" s="155"/>
      <c r="H603" s="162"/>
      <c r="I603" s="162"/>
      <c r="J603" s="153"/>
      <c r="K603" s="153"/>
      <c r="L603" s="174" t="s">
        <v>1279</v>
      </c>
      <c r="M603" s="381" t="s">
        <v>1278</v>
      </c>
      <c r="N603" s="153"/>
      <c r="O603" s="153"/>
      <c r="P603" s="153"/>
    </row>
    <row r="604" spans="1:16" ht="12.75">
      <c r="A604" s="334"/>
      <c r="B604" s="342"/>
      <c r="C604" s="394" t="s">
        <v>1280</v>
      </c>
      <c r="D604" s="47"/>
      <c r="E604" s="172"/>
      <c r="F604" s="155"/>
      <c r="G604" s="155"/>
      <c r="H604" s="162"/>
      <c r="I604" s="162"/>
      <c r="J604" s="153"/>
      <c r="K604" s="153"/>
      <c r="L604" s="174" t="s">
        <v>1281</v>
      </c>
      <c r="M604" s="381" t="s">
        <v>1280</v>
      </c>
      <c r="N604" s="153"/>
      <c r="O604" s="153"/>
      <c r="P604" s="153"/>
    </row>
    <row r="605" spans="1:16" ht="12.75">
      <c r="A605" s="334"/>
      <c r="B605" s="342"/>
      <c r="C605" s="394" t="s">
        <v>1282</v>
      </c>
      <c r="D605" s="47"/>
      <c r="E605" s="172"/>
      <c r="F605" s="155"/>
      <c r="G605" s="155"/>
      <c r="H605" s="162"/>
      <c r="I605" s="162"/>
      <c r="J605" s="153"/>
      <c r="K605" s="153"/>
      <c r="L605" s="174" t="s">
        <v>1283</v>
      </c>
      <c r="M605" s="381" t="s">
        <v>1282</v>
      </c>
      <c r="N605" s="153"/>
      <c r="O605" s="153"/>
      <c r="P605" s="153"/>
    </row>
    <row r="606" spans="1:16" ht="12.75">
      <c r="A606" s="334"/>
      <c r="B606" s="342"/>
      <c r="C606" s="394" t="s">
        <v>1284</v>
      </c>
      <c r="D606" s="47"/>
      <c r="E606" s="172"/>
      <c r="F606" s="155"/>
      <c r="G606" s="155"/>
      <c r="H606" s="162"/>
      <c r="I606" s="162"/>
      <c r="J606" s="153"/>
      <c r="K606" s="153"/>
      <c r="L606" s="174" t="s">
        <v>1285</v>
      </c>
      <c r="M606" s="381" t="s">
        <v>1284</v>
      </c>
      <c r="N606" s="153"/>
      <c r="O606" s="153"/>
      <c r="P606" s="153"/>
    </row>
    <row r="607" spans="1:16" ht="12.75">
      <c r="A607" s="334"/>
      <c r="B607" s="342" t="s">
        <v>1286</v>
      </c>
      <c r="C607" s="43" t="s">
        <v>1287</v>
      </c>
      <c r="D607" s="47"/>
      <c r="E607" s="172">
        <v>3300</v>
      </c>
      <c r="F607" s="155"/>
      <c r="G607" s="155"/>
      <c r="H607" s="162"/>
      <c r="I607" s="162"/>
      <c r="J607" s="153"/>
      <c r="K607" s="153"/>
      <c r="L607" s="174" t="s">
        <v>1288</v>
      </c>
      <c r="M607" s="381" t="s">
        <v>1289</v>
      </c>
      <c r="N607" s="153"/>
      <c r="O607" s="153"/>
      <c r="P607" s="153"/>
    </row>
    <row r="608" spans="1:16" ht="12.75">
      <c r="A608" s="334"/>
      <c r="B608" s="343"/>
      <c r="C608" s="43" t="s">
        <v>1290</v>
      </c>
      <c r="D608" s="47"/>
      <c r="E608" s="172">
        <v>3301</v>
      </c>
      <c r="F608" s="155"/>
      <c r="G608" s="155"/>
      <c r="H608" s="162"/>
      <c r="I608" s="162"/>
      <c r="J608" s="153"/>
      <c r="K608" s="153"/>
      <c r="L608" s="174" t="s">
        <v>1291</v>
      </c>
      <c r="M608" s="381" t="s">
        <v>1292</v>
      </c>
      <c r="N608" s="153"/>
      <c r="O608" s="153"/>
      <c r="P608" s="153"/>
    </row>
    <row r="609" spans="1:16" ht="12.75">
      <c r="A609" s="334"/>
      <c r="B609" s="343"/>
      <c r="C609" s="43" t="s">
        <v>1293</v>
      </c>
      <c r="D609" s="47"/>
      <c r="E609" s="172">
        <v>3302</v>
      </c>
      <c r="F609" s="155"/>
      <c r="G609" s="155"/>
      <c r="H609" s="162"/>
      <c r="I609" s="162"/>
      <c r="J609" s="153"/>
      <c r="K609" s="153"/>
      <c r="L609" s="174"/>
      <c r="M609" s="381"/>
      <c r="N609" s="153"/>
      <c r="O609" s="153"/>
      <c r="P609" s="153"/>
    </row>
    <row r="610" spans="1:16" ht="12.75">
      <c r="A610" s="334"/>
      <c r="B610" s="343"/>
      <c r="C610" s="43" t="s">
        <v>1294</v>
      </c>
      <c r="D610" s="47"/>
      <c r="E610" s="172">
        <v>3303</v>
      </c>
      <c r="F610" s="155"/>
      <c r="G610" s="155"/>
      <c r="H610" s="162"/>
      <c r="I610" s="162"/>
      <c r="J610" s="153"/>
      <c r="K610" s="153"/>
      <c r="L610" s="174" t="s">
        <v>337</v>
      </c>
      <c r="M610" s="381" t="s">
        <v>1295</v>
      </c>
      <c r="N610" s="153"/>
      <c r="O610" s="153"/>
      <c r="P610" s="153"/>
    </row>
    <row r="611" spans="1:16" ht="12.75">
      <c r="A611" s="334"/>
      <c r="B611" s="343"/>
      <c r="C611" s="43" t="s">
        <v>204</v>
      </c>
      <c r="D611" s="47"/>
      <c r="E611" s="172">
        <v>3304</v>
      </c>
      <c r="F611" s="155"/>
      <c r="G611" s="155"/>
      <c r="H611" s="162"/>
      <c r="I611" s="162"/>
      <c r="J611" s="153"/>
      <c r="K611" s="153"/>
      <c r="L611" s="174" t="s">
        <v>1296</v>
      </c>
      <c r="M611" s="381" t="s">
        <v>1297</v>
      </c>
      <c r="N611" s="153"/>
      <c r="O611" s="153"/>
      <c r="P611" s="153"/>
    </row>
    <row r="612" spans="1:16" ht="12.75">
      <c r="A612" s="334"/>
      <c r="B612" s="343"/>
      <c r="C612" s="43" t="s">
        <v>1298</v>
      </c>
      <c r="D612" s="47"/>
      <c r="E612" s="172">
        <v>3305</v>
      </c>
      <c r="F612" s="155"/>
      <c r="G612" s="155"/>
      <c r="H612" s="162"/>
      <c r="I612" s="162"/>
      <c r="J612" s="153"/>
      <c r="K612" s="153"/>
      <c r="L612" s="174" t="s">
        <v>1299</v>
      </c>
      <c r="M612" s="381" t="s">
        <v>1300</v>
      </c>
      <c r="N612" s="153"/>
      <c r="O612" s="153"/>
      <c r="P612" s="153"/>
    </row>
    <row r="613" spans="1:16" ht="12.75">
      <c r="A613" s="334"/>
      <c r="B613" s="343"/>
      <c r="C613" s="43" t="s">
        <v>1301</v>
      </c>
      <c r="D613" s="47"/>
      <c r="E613" s="172">
        <v>3306</v>
      </c>
      <c r="F613" s="155"/>
      <c r="G613" s="155"/>
      <c r="H613" s="162"/>
      <c r="I613" s="162"/>
      <c r="J613" s="153"/>
      <c r="K613" s="153"/>
      <c r="L613" s="174" t="s">
        <v>1302</v>
      </c>
      <c r="M613" s="381" t="s">
        <v>1303</v>
      </c>
      <c r="N613" s="153"/>
      <c r="O613" s="153"/>
      <c r="P613" s="153"/>
    </row>
    <row r="614" spans="1:16" ht="12.75">
      <c r="A614" s="334"/>
      <c r="B614" s="343"/>
      <c r="C614" s="43" t="s">
        <v>1304</v>
      </c>
      <c r="D614" s="47"/>
      <c r="E614" s="172">
        <v>3307</v>
      </c>
      <c r="F614" s="156"/>
      <c r="G614" s="156"/>
      <c r="H614" s="166"/>
      <c r="I614" s="162"/>
      <c r="J614" s="153"/>
      <c r="K614" s="153"/>
      <c r="L614" s="174" t="s">
        <v>1305</v>
      </c>
      <c r="M614" s="381" t="s">
        <v>1306</v>
      </c>
      <c r="N614" s="153"/>
      <c r="O614" s="153"/>
      <c r="P614" s="153"/>
    </row>
    <row r="615" spans="1:16" ht="12.75">
      <c r="A615" s="334"/>
      <c r="B615" s="343"/>
      <c r="C615" s="43" t="s">
        <v>1307</v>
      </c>
      <c r="D615" s="47"/>
      <c r="E615" s="172">
        <v>3308</v>
      </c>
      <c r="F615" s="174"/>
      <c r="G615" s="174"/>
      <c r="H615" s="162"/>
      <c r="I615" s="162"/>
      <c r="J615" s="153"/>
      <c r="K615" s="153"/>
      <c r="L615" s="174" t="s">
        <v>1308</v>
      </c>
      <c r="M615" s="381" t="s">
        <v>1307</v>
      </c>
      <c r="N615" s="153"/>
      <c r="O615" s="153"/>
      <c r="P615" s="153"/>
    </row>
    <row r="616" spans="1:16" ht="12.75">
      <c r="A616" s="334"/>
      <c r="B616" s="343"/>
      <c r="D616" s="151" t="s">
        <v>1309</v>
      </c>
      <c r="E616" s="172"/>
      <c r="F616" s="174"/>
      <c r="G616" s="153"/>
      <c r="H616" s="162"/>
      <c r="I616" s="155" t="s">
        <v>1310</v>
      </c>
      <c r="J616" s="153"/>
      <c r="K616" s="153"/>
      <c r="L616" s="174"/>
      <c r="M616" s="381"/>
      <c r="N616" s="153"/>
      <c r="O616" s="153"/>
      <c r="P616" s="153"/>
    </row>
    <row r="617" spans="1:16" ht="12.75">
      <c r="A617" s="334"/>
      <c r="B617" s="343"/>
      <c r="D617" s="151" t="s">
        <v>1311</v>
      </c>
      <c r="E617" s="172"/>
      <c r="F617" s="174"/>
      <c r="G617" s="153"/>
      <c r="H617" s="162"/>
      <c r="I617" s="155" t="s">
        <v>1312</v>
      </c>
      <c r="J617" s="153"/>
      <c r="K617" s="153"/>
      <c r="L617" s="174"/>
      <c r="M617" s="381"/>
      <c r="N617" s="153"/>
      <c r="O617" s="153"/>
      <c r="P617" s="153"/>
    </row>
    <row r="618" spans="1:16" ht="12.75">
      <c r="A618" s="334"/>
      <c r="B618" s="343"/>
      <c r="D618" s="151" t="s">
        <v>1313</v>
      </c>
      <c r="E618" s="172"/>
      <c r="F618" s="174"/>
      <c r="G618" s="153"/>
      <c r="H618" s="162"/>
      <c r="I618" s="155" t="s">
        <v>1314</v>
      </c>
      <c r="J618" s="153"/>
      <c r="K618" s="153"/>
      <c r="L618" s="174"/>
      <c r="M618" s="381"/>
      <c r="N618" s="153"/>
      <c r="O618" s="153"/>
      <c r="P618" s="153"/>
    </row>
    <row r="619" spans="1:16" ht="12.75">
      <c r="A619" s="334"/>
      <c r="B619" s="343"/>
      <c r="D619" s="151" t="s">
        <v>1315</v>
      </c>
      <c r="E619" s="172"/>
      <c r="F619" s="174"/>
      <c r="G619" s="153"/>
      <c r="H619" s="162"/>
      <c r="I619" s="155" t="s">
        <v>1316</v>
      </c>
      <c r="J619" s="153"/>
      <c r="K619" s="153"/>
      <c r="L619" s="174"/>
      <c r="M619" s="381"/>
      <c r="N619" s="153"/>
      <c r="O619" s="153"/>
      <c r="P619" s="153"/>
    </row>
    <row r="620" spans="1:16" ht="12.75">
      <c r="A620" s="334"/>
      <c r="B620" s="343"/>
      <c r="D620" s="151" t="s">
        <v>1317</v>
      </c>
      <c r="E620" s="172"/>
      <c r="F620" s="174"/>
      <c r="G620" s="153"/>
      <c r="H620" s="162"/>
      <c r="I620" s="155" t="s">
        <v>1318</v>
      </c>
      <c r="J620" s="153"/>
      <c r="K620" s="153"/>
      <c r="L620" s="174"/>
      <c r="M620" s="381"/>
      <c r="N620" s="153"/>
      <c r="O620" s="153"/>
      <c r="P620" s="153"/>
    </row>
    <row r="621" spans="1:16" ht="12.75">
      <c r="A621" s="334"/>
      <c r="B621" s="343"/>
      <c r="D621" s="151" t="s">
        <v>1319</v>
      </c>
      <c r="E621" s="172"/>
      <c r="F621" s="174"/>
      <c r="G621" s="153"/>
      <c r="H621" s="162"/>
      <c r="I621" s="155" t="s">
        <v>1320</v>
      </c>
      <c r="J621" s="153"/>
      <c r="K621" s="153"/>
      <c r="L621" s="174"/>
      <c r="M621" s="381"/>
      <c r="N621" s="153"/>
      <c r="O621" s="153"/>
      <c r="P621" s="153"/>
    </row>
    <row r="622" spans="1:16" ht="12.75">
      <c r="A622" s="334"/>
      <c r="B622" s="343"/>
      <c r="D622" s="151" t="s">
        <v>1321</v>
      </c>
      <c r="E622" s="172"/>
      <c r="F622" s="174"/>
      <c r="G622" s="153"/>
      <c r="H622" s="162"/>
      <c r="I622" s="155" t="s">
        <v>1322</v>
      </c>
      <c r="J622" s="153"/>
      <c r="K622" s="153"/>
      <c r="L622" s="174"/>
      <c r="M622" s="381"/>
      <c r="N622" s="153"/>
      <c r="O622" s="153"/>
      <c r="P622" s="153"/>
    </row>
    <row r="623" spans="1:16" ht="12.75">
      <c r="A623" s="334"/>
      <c r="B623" s="343"/>
      <c r="D623" s="151" t="s">
        <v>1323</v>
      </c>
      <c r="E623" s="172"/>
      <c r="F623" s="174"/>
      <c r="G623" s="153"/>
      <c r="H623" s="162"/>
      <c r="I623" s="155" t="s">
        <v>1324</v>
      </c>
      <c r="J623" s="153"/>
      <c r="K623" s="153"/>
      <c r="L623" s="174"/>
      <c r="M623" s="381"/>
      <c r="N623" s="153"/>
      <c r="O623" s="153"/>
      <c r="P623" s="153"/>
    </row>
    <row r="624" spans="1:16" ht="12.75">
      <c r="A624" s="334"/>
      <c r="B624" s="343"/>
      <c r="D624" s="151" t="s">
        <v>1325</v>
      </c>
      <c r="E624" s="172"/>
      <c r="F624" s="174"/>
      <c r="G624" s="153"/>
      <c r="H624" s="162"/>
      <c r="I624" s="155" t="s">
        <v>1326</v>
      </c>
      <c r="J624" s="153"/>
      <c r="K624" s="153"/>
      <c r="L624" s="174"/>
      <c r="M624" s="381"/>
      <c r="N624" s="153"/>
      <c r="O624" s="153"/>
      <c r="P624" s="153"/>
    </row>
    <row r="625" spans="1:16" ht="12.75">
      <c r="A625" s="334"/>
      <c r="B625" s="343"/>
      <c r="C625" s="43" t="s">
        <v>1327</v>
      </c>
      <c r="D625" s="47"/>
      <c r="E625" s="172">
        <v>3309</v>
      </c>
      <c r="F625" s="174"/>
      <c r="G625" s="174"/>
      <c r="H625" s="162"/>
      <c r="I625" s="162"/>
      <c r="J625" s="153"/>
      <c r="K625" s="153"/>
      <c r="L625" s="174"/>
      <c r="M625" s="381"/>
      <c r="N625" s="153"/>
      <c r="O625" s="153"/>
      <c r="P625" s="153"/>
    </row>
    <row r="626" spans="1:16" ht="12.75">
      <c r="A626" s="334"/>
      <c r="B626" s="343"/>
      <c r="C626" s="43" t="s">
        <v>1328</v>
      </c>
      <c r="D626" s="47"/>
      <c r="E626" s="172">
        <v>3310</v>
      </c>
      <c r="F626" s="174"/>
      <c r="G626" s="174"/>
      <c r="H626" s="162"/>
      <c r="I626" s="162"/>
      <c r="J626" s="153"/>
      <c r="K626" s="153"/>
      <c r="L626" s="174" t="s">
        <v>1329</v>
      </c>
      <c r="M626" s="381" t="s">
        <v>1330</v>
      </c>
      <c r="N626" s="153"/>
      <c r="O626" s="153"/>
      <c r="P626" s="153"/>
    </row>
    <row r="627" spans="1:16" ht="12.75">
      <c r="A627" s="334"/>
      <c r="B627" s="343"/>
      <c r="C627" s="43" t="s">
        <v>1331</v>
      </c>
      <c r="D627" s="47"/>
      <c r="E627" s="172">
        <v>3311</v>
      </c>
      <c r="F627" s="174"/>
      <c r="G627" s="174"/>
      <c r="H627" s="162"/>
      <c r="I627" s="162"/>
      <c r="J627" s="153"/>
      <c r="K627" s="153"/>
      <c r="L627" s="174"/>
      <c r="M627" s="381"/>
      <c r="N627" s="153"/>
      <c r="O627" s="153"/>
      <c r="P627" s="153"/>
    </row>
    <row r="628" spans="1:16" ht="12.75">
      <c r="A628" s="334"/>
      <c r="B628" s="343"/>
      <c r="C628" s="43" t="s">
        <v>1332</v>
      </c>
      <c r="D628" s="47"/>
      <c r="E628" s="172">
        <v>3312</v>
      </c>
      <c r="F628" s="174"/>
      <c r="G628" s="174"/>
      <c r="H628" s="162"/>
      <c r="I628" s="162"/>
      <c r="J628" s="153"/>
      <c r="K628" s="153"/>
      <c r="L628" s="174" t="s">
        <v>1333</v>
      </c>
      <c r="M628" s="381" t="s">
        <v>178</v>
      </c>
      <c r="N628" s="153"/>
      <c r="O628" s="153"/>
      <c r="P628" s="153"/>
    </row>
    <row r="629" spans="1:16" ht="12.75">
      <c r="A629" s="334"/>
      <c r="B629" s="343"/>
      <c r="C629" s="43" t="s">
        <v>1334</v>
      </c>
      <c r="D629" s="47"/>
      <c r="E629" s="172">
        <v>3313</v>
      </c>
      <c r="F629" s="157"/>
      <c r="G629" s="157"/>
      <c r="H629" s="165"/>
      <c r="I629" s="162"/>
      <c r="J629" s="153"/>
      <c r="K629" s="153"/>
      <c r="L629" s="174" t="s">
        <v>1335</v>
      </c>
      <c r="M629" s="381" t="s">
        <v>1334</v>
      </c>
      <c r="N629" s="153"/>
      <c r="O629" s="153"/>
      <c r="P629" s="153"/>
    </row>
    <row r="630" spans="1:16" ht="12.75">
      <c r="A630" s="334"/>
      <c r="B630" s="343"/>
      <c r="C630" s="43" t="s">
        <v>1336</v>
      </c>
      <c r="D630" s="47"/>
      <c r="E630" s="172">
        <v>3314</v>
      </c>
      <c r="F630" s="155"/>
      <c r="G630" s="155"/>
      <c r="H630" s="162"/>
      <c r="I630" s="162"/>
      <c r="J630" s="153"/>
      <c r="K630" s="153"/>
      <c r="L630" s="174" t="s">
        <v>1337</v>
      </c>
      <c r="M630" s="381" t="s">
        <v>1336</v>
      </c>
      <c r="N630" s="153"/>
      <c r="O630" s="153"/>
      <c r="P630" s="153"/>
    </row>
    <row r="631" spans="1:16" ht="12.75">
      <c r="A631" s="334"/>
      <c r="B631" s="343"/>
      <c r="C631" s="43" t="s">
        <v>1338</v>
      </c>
      <c r="D631" s="47"/>
      <c r="E631" s="172">
        <v>3315</v>
      </c>
      <c r="F631" s="155"/>
      <c r="G631" s="155"/>
      <c r="H631" s="162"/>
      <c r="I631" s="162"/>
      <c r="J631" s="153"/>
      <c r="K631" s="153"/>
      <c r="L631" s="174" t="s">
        <v>1339</v>
      </c>
      <c r="M631" s="381" t="s">
        <v>1338</v>
      </c>
      <c r="N631" s="153"/>
      <c r="O631" s="153"/>
      <c r="P631" s="153"/>
    </row>
    <row r="632" spans="1:16" ht="12.75">
      <c r="A632" s="334"/>
      <c r="B632" s="343"/>
      <c r="C632" s="43" t="s">
        <v>1340</v>
      </c>
      <c r="D632" s="47"/>
      <c r="E632" s="172">
        <v>3316</v>
      </c>
      <c r="F632" s="155"/>
      <c r="G632" s="155"/>
      <c r="H632" s="162"/>
      <c r="I632" s="162"/>
      <c r="J632" s="153"/>
      <c r="K632" s="153"/>
      <c r="L632" s="174" t="s">
        <v>1341</v>
      </c>
      <c r="M632" s="381" t="s">
        <v>1340</v>
      </c>
      <c r="N632" s="153"/>
      <c r="O632" s="153"/>
      <c r="P632" s="153"/>
    </row>
    <row r="633" spans="1:16" ht="12.75">
      <c r="A633" s="334"/>
      <c r="B633" s="343"/>
      <c r="C633" s="43" t="s">
        <v>1342</v>
      </c>
      <c r="D633" s="47"/>
      <c r="E633" s="172">
        <v>3317</v>
      </c>
      <c r="F633" s="155"/>
      <c r="G633" s="155"/>
      <c r="H633" s="162"/>
      <c r="I633" s="162"/>
      <c r="J633" s="153"/>
      <c r="K633" s="153"/>
      <c r="L633" s="174" t="s">
        <v>1343</v>
      </c>
      <c r="M633" s="381" t="s">
        <v>1342</v>
      </c>
      <c r="N633" s="153"/>
      <c r="O633" s="153"/>
      <c r="P633" s="153"/>
    </row>
    <row r="634" spans="1:16" ht="12.75">
      <c r="A634" s="334"/>
      <c r="B634" s="343"/>
      <c r="C634" s="43" t="s">
        <v>1344</v>
      </c>
      <c r="D634" s="47"/>
      <c r="E634" s="172">
        <v>3318</v>
      </c>
      <c r="F634" s="155"/>
      <c r="G634" s="155"/>
      <c r="H634" s="162"/>
      <c r="I634" s="162"/>
      <c r="J634" s="153"/>
      <c r="K634" s="153"/>
      <c r="L634" s="174" t="s">
        <v>1345</v>
      </c>
      <c r="M634" s="381" t="s">
        <v>1346</v>
      </c>
      <c r="N634" s="153"/>
      <c r="O634" s="153"/>
      <c r="P634" s="153"/>
    </row>
    <row r="635" spans="1:16" ht="12.75">
      <c r="A635" s="334"/>
      <c r="B635" s="343"/>
      <c r="C635" s="43" t="s">
        <v>1347</v>
      </c>
      <c r="D635" s="47"/>
      <c r="E635" s="172">
        <v>3319</v>
      </c>
      <c r="F635" s="155"/>
      <c r="G635" s="155"/>
      <c r="H635" s="162"/>
      <c r="I635" s="162"/>
      <c r="J635" s="153"/>
      <c r="K635" s="153"/>
      <c r="L635" s="174"/>
      <c r="M635" s="381"/>
      <c r="N635" s="153"/>
      <c r="O635" s="153"/>
      <c r="P635" s="153"/>
    </row>
    <row r="636" spans="1:16" ht="12.75">
      <c r="A636" s="334"/>
      <c r="B636" s="343"/>
      <c r="C636" s="43" t="s">
        <v>1348</v>
      </c>
      <c r="D636" s="47"/>
      <c r="E636" s="172">
        <v>3320</v>
      </c>
      <c r="F636" s="155"/>
      <c r="G636" s="155"/>
      <c r="H636" s="162"/>
      <c r="I636" s="162"/>
      <c r="J636" s="153"/>
      <c r="K636" s="153"/>
      <c r="L636" s="174" t="s">
        <v>1349</v>
      </c>
      <c r="M636" s="381" t="s">
        <v>1350</v>
      </c>
      <c r="N636" s="153"/>
      <c r="O636" s="153"/>
      <c r="P636" s="153"/>
    </row>
    <row r="637" spans="1:16" ht="12.75">
      <c r="A637" s="334"/>
      <c r="B637" s="343"/>
      <c r="C637" s="43" t="s">
        <v>1351</v>
      </c>
      <c r="D637" s="47"/>
      <c r="E637" s="172">
        <v>3321</v>
      </c>
      <c r="F637" s="155"/>
      <c r="G637" s="155"/>
      <c r="H637" s="162"/>
      <c r="I637" s="162"/>
      <c r="J637" s="153"/>
      <c r="K637" s="153"/>
      <c r="L637" s="174" t="s">
        <v>1352</v>
      </c>
      <c r="M637" s="381" t="s">
        <v>1351</v>
      </c>
      <c r="N637" s="153"/>
      <c r="O637" s="153"/>
      <c r="P637" s="153"/>
    </row>
    <row r="638" spans="1:16" ht="12.75">
      <c r="A638" s="334"/>
      <c r="B638" s="343"/>
      <c r="C638" s="43" t="s">
        <v>1353</v>
      </c>
      <c r="D638" s="47"/>
      <c r="E638" s="172">
        <v>3322</v>
      </c>
      <c r="F638" s="155"/>
      <c r="G638" s="155"/>
      <c r="H638" s="162"/>
      <c r="I638" s="162"/>
      <c r="J638" s="153"/>
      <c r="K638" s="153"/>
      <c r="L638" s="174" t="s">
        <v>1354</v>
      </c>
      <c r="M638" s="381" t="s">
        <v>1353</v>
      </c>
      <c r="N638" s="153"/>
      <c r="O638" s="153"/>
      <c r="P638" s="153"/>
    </row>
    <row r="639" spans="1:16" ht="12.75">
      <c r="A639" s="334"/>
      <c r="B639" s="343"/>
      <c r="C639" s="394" t="s">
        <v>1355</v>
      </c>
      <c r="D639" s="47"/>
      <c r="E639" s="172"/>
      <c r="F639" s="155"/>
      <c r="G639" s="155"/>
      <c r="H639" s="162"/>
      <c r="I639" s="162"/>
      <c r="J639" s="153"/>
      <c r="K639" s="153"/>
      <c r="L639" s="174" t="s">
        <v>1356</v>
      </c>
      <c r="M639" s="381" t="s">
        <v>1355</v>
      </c>
      <c r="N639" s="153"/>
      <c r="O639" s="153"/>
      <c r="P639" s="153"/>
    </row>
    <row r="640" spans="1:16" ht="12.75">
      <c r="A640" s="334"/>
      <c r="B640" s="343"/>
      <c r="C640" s="394" t="s">
        <v>1357</v>
      </c>
      <c r="D640" s="47"/>
      <c r="E640" s="172"/>
      <c r="F640" s="155"/>
      <c r="G640" s="155"/>
      <c r="H640" s="162"/>
      <c r="I640" s="162"/>
      <c r="J640" s="153"/>
      <c r="K640" s="153"/>
      <c r="L640" s="174" t="s">
        <v>1358</v>
      </c>
      <c r="M640" s="381" t="s">
        <v>1357</v>
      </c>
      <c r="N640" s="153"/>
      <c r="O640" s="153"/>
      <c r="P640" s="153"/>
    </row>
    <row r="641" spans="1:16" ht="12.75">
      <c r="A641" s="334"/>
      <c r="B641" s="343"/>
      <c r="C641" s="394" t="s">
        <v>1359</v>
      </c>
      <c r="D641" s="47"/>
      <c r="E641" s="172"/>
      <c r="F641" s="155"/>
      <c r="G641" s="155"/>
      <c r="H641" s="162"/>
      <c r="I641" s="162"/>
      <c r="J641" s="153"/>
      <c r="K641" s="153"/>
      <c r="L641" s="174" t="s">
        <v>1360</v>
      </c>
      <c r="M641" s="381" t="s">
        <v>1359</v>
      </c>
      <c r="N641" s="153"/>
      <c r="O641" s="153"/>
      <c r="P641" s="153"/>
    </row>
    <row r="642" spans="1:16" ht="12.75">
      <c r="A642" s="334"/>
      <c r="B642" s="343"/>
      <c r="C642" s="394" t="s">
        <v>1361</v>
      </c>
      <c r="D642" s="47"/>
      <c r="E642" s="172"/>
      <c r="F642" s="155"/>
      <c r="G642" s="155"/>
      <c r="H642" s="162"/>
      <c r="I642" s="162"/>
      <c r="J642" s="153"/>
      <c r="K642" s="153"/>
      <c r="L642" s="174" t="s">
        <v>1362</v>
      </c>
      <c r="M642" s="381" t="s">
        <v>1361</v>
      </c>
      <c r="N642" s="153"/>
      <c r="O642" s="153"/>
      <c r="P642" s="153"/>
    </row>
    <row r="643" spans="1:16" ht="12.75">
      <c r="A643" s="334"/>
      <c r="B643" s="343"/>
      <c r="C643" s="394" t="s">
        <v>1363</v>
      </c>
      <c r="D643" s="47"/>
      <c r="E643" s="172"/>
      <c r="F643" s="155"/>
      <c r="G643" s="155"/>
      <c r="H643" s="162"/>
      <c r="I643" s="162"/>
      <c r="J643" s="153"/>
      <c r="K643" s="153"/>
      <c r="L643" s="174" t="s">
        <v>1364</v>
      </c>
      <c r="M643" s="381" t="s">
        <v>1363</v>
      </c>
      <c r="N643" s="153"/>
      <c r="O643" s="153"/>
      <c r="P643" s="153"/>
    </row>
    <row r="644" spans="1:16" ht="12.75">
      <c r="A644" s="334"/>
      <c r="B644" s="343"/>
      <c r="C644" s="394" t="s">
        <v>1365</v>
      </c>
      <c r="D644" s="47"/>
      <c r="E644" s="172"/>
      <c r="F644" s="155"/>
      <c r="G644" s="155"/>
      <c r="H644" s="162"/>
      <c r="I644" s="162"/>
      <c r="J644" s="153"/>
      <c r="K644" s="153"/>
      <c r="L644" s="174" t="s">
        <v>1366</v>
      </c>
      <c r="M644" s="381" t="s">
        <v>1365</v>
      </c>
      <c r="N644" s="153"/>
      <c r="O644" s="153"/>
      <c r="P644" s="153"/>
    </row>
    <row r="645" spans="1:16" ht="12.75">
      <c r="A645" s="334"/>
      <c r="B645" s="343"/>
      <c r="C645" s="394" t="s">
        <v>1367</v>
      </c>
      <c r="D645" s="47"/>
      <c r="E645" s="172"/>
      <c r="F645" s="155"/>
      <c r="G645" s="155"/>
      <c r="H645" s="162"/>
      <c r="I645" s="162"/>
      <c r="J645" s="153"/>
      <c r="K645" s="153"/>
      <c r="L645" s="174" t="s">
        <v>1368</v>
      </c>
      <c r="M645" s="381" t="s">
        <v>1367</v>
      </c>
      <c r="N645" s="153"/>
      <c r="O645" s="153"/>
      <c r="P645" s="153"/>
    </row>
    <row r="646" spans="1:16" ht="12.75">
      <c r="A646" s="334"/>
      <c r="B646" s="343"/>
      <c r="C646" s="394" t="s">
        <v>1369</v>
      </c>
      <c r="D646" s="47"/>
      <c r="E646" s="172"/>
      <c r="F646" s="155"/>
      <c r="G646" s="155"/>
      <c r="H646" s="162"/>
      <c r="I646" s="162"/>
      <c r="J646" s="153"/>
      <c r="K646" s="153"/>
      <c r="L646" s="174" t="s">
        <v>1370</v>
      </c>
      <c r="M646" s="381" t="s">
        <v>1369</v>
      </c>
      <c r="N646" s="153"/>
      <c r="O646" s="153"/>
      <c r="P646" s="153"/>
    </row>
    <row r="647" spans="1:16" ht="12.75">
      <c r="A647" s="334"/>
      <c r="B647" s="343"/>
      <c r="C647" s="394" t="s">
        <v>1371</v>
      </c>
      <c r="D647" s="47"/>
      <c r="E647" s="172"/>
      <c r="F647" s="155"/>
      <c r="G647" s="155"/>
      <c r="H647" s="162"/>
      <c r="I647" s="162"/>
      <c r="J647" s="153"/>
      <c r="K647" s="153"/>
      <c r="L647" s="174" t="s">
        <v>1372</v>
      </c>
      <c r="M647" s="381" t="s">
        <v>1371</v>
      </c>
      <c r="N647" s="153"/>
      <c r="O647" s="153"/>
      <c r="P647" s="153"/>
    </row>
    <row r="648" spans="1:16" ht="12.75">
      <c r="A648" s="334"/>
      <c r="B648" s="341"/>
      <c r="C648" s="394" t="s">
        <v>1373</v>
      </c>
      <c r="D648" s="47"/>
      <c r="E648" s="172"/>
      <c r="F648" s="155"/>
      <c r="G648" s="155"/>
      <c r="H648" s="162"/>
      <c r="I648" s="162"/>
      <c r="J648" s="153"/>
      <c r="K648" s="153"/>
      <c r="L648" s="174" t="s">
        <v>337</v>
      </c>
      <c r="M648" s="381" t="s">
        <v>1373</v>
      </c>
      <c r="N648" s="153"/>
      <c r="O648" s="153"/>
      <c r="P648" s="153"/>
    </row>
    <row r="649" spans="1:16" ht="12.75">
      <c r="L649" s="152"/>
      <c r="M649" s="383"/>
    </row>
    <row r="650" spans="1:16" ht="12.75">
      <c r="L650" s="152"/>
      <c r="M650" s="383"/>
    </row>
    <row r="651" spans="1:16" ht="12.75">
      <c r="L651" s="152"/>
      <c r="M651" s="383"/>
    </row>
    <row r="652" spans="1:16" ht="12.75">
      <c r="L652" s="152"/>
      <c r="M652" s="383"/>
    </row>
    <row r="653" spans="1:16" ht="12.75">
      <c r="L653" s="152"/>
      <c r="M653" s="383"/>
    </row>
    <row r="654" spans="1:16" ht="12.75">
      <c r="L654" s="152"/>
      <c r="M654" s="383"/>
    </row>
    <row r="655" spans="1:16" ht="12.75">
      <c r="L655" s="152"/>
      <c r="M655" s="383"/>
    </row>
    <row r="656" spans="1:16" ht="12.75">
      <c r="L656" s="152"/>
      <c r="M656" s="383"/>
    </row>
    <row r="657" spans="12:13" ht="12.75">
      <c r="L657" s="152"/>
      <c r="M657" s="383"/>
    </row>
    <row r="658" spans="12:13" ht="12.75">
      <c r="L658" s="152"/>
      <c r="M658" s="383"/>
    </row>
    <row r="659" spans="12:13" ht="12.75">
      <c r="L659" s="152"/>
      <c r="M659" s="383"/>
    </row>
    <row r="660" spans="12:13" ht="12.75">
      <c r="L660" s="152"/>
      <c r="M660" s="383"/>
    </row>
    <row r="661" spans="12:13" ht="12.75">
      <c r="L661" s="152"/>
      <c r="M661" s="383"/>
    </row>
    <row r="662" spans="12:13" ht="12.75">
      <c r="L662" s="152"/>
      <c r="M662" s="383"/>
    </row>
    <row r="663" spans="12:13" ht="12.75">
      <c r="L663" s="152"/>
      <c r="M663" s="383"/>
    </row>
    <row r="664" spans="12:13" ht="12.75">
      <c r="L664" s="152"/>
      <c r="M664" s="383"/>
    </row>
    <row r="665" spans="12:13" ht="12.75">
      <c r="L665" s="152"/>
      <c r="M665" s="383"/>
    </row>
    <row r="666" spans="12:13" ht="12.75">
      <c r="L666" s="152"/>
      <c r="M666" s="383"/>
    </row>
    <row r="667" spans="12:13" ht="12.75">
      <c r="L667" s="152"/>
      <c r="M667" s="383"/>
    </row>
    <row r="668" spans="12:13" ht="12.75">
      <c r="L668" s="152"/>
      <c r="M668" s="383"/>
    </row>
    <row r="669" spans="12:13" ht="12.75">
      <c r="L669" s="152"/>
      <c r="M669" s="383"/>
    </row>
    <row r="670" spans="12:13" ht="12.75">
      <c r="L670" s="152"/>
      <c r="M670" s="383"/>
    </row>
    <row r="671" spans="12:13" ht="12.75">
      <c r="L671" s="152"/>
      <c r="M671" s="383"/>
    </row>
    <row r="672" spans="12:13" ht="12.75">
      <c r="L672" s="152"/>
      <c r="M672" s="383"/>
    </row>
    <row r="673" spans="12:13" ht="12.75">
      <c r="L673" s="152"/>
      <c r="M673" s="383"/>
    </row>
    <row r="674" spans="12:13" ht="12.75">
      <c r="L674" s="152"/>
      <c r="M674" s="383"/>
    </row>
    <row r="675" spans="12:13" ht="12.75">
      <c r="L675" s="152"/>
      <c r="M675" s="383"/>
    </row>
    <row r="676" spans="12:13" ht="12.75">
      <c r="L676" s="152"/>
      <c r="M676" s="383"/>
    </row>
    <row r="677" spans="12:13" ht="12.75">
      <c r="L677" s="152"/>
      <c r="M677" s="383"/>
    </row>
    <row r="678" spans="12:13" ht="12.75">
      <c r="L678" s="152"/>
      <c r="M678" s="383"/>
    </row>
    <row r="679" spans="12:13" ht="12.75">
      <c r="L679" s="152"/>
      <c r="M679" s="383"/>
    </row>
    <row r="680" spans="12:13" ht="12.75">
      <c r="L680" s="152"/>
      <c r="M680" s="383"/>
    </row>
    <row r="681" spans="12:13" ht="12.75">
      <c r="L681" s="152"/>
      <c r="M681" s="383"/>
    </row>
    <row r="682" spans="12:13" ht="12.75">
      <c r="L682" s="152"/>
      <c r="M682" s="383"/>
    </row>
    <row r="683" spans="12:13" ht="12.75">
      <c r="L683" s="152"/>
      <c r="M683" s="383"/>
    </row>
    <row r="684" spans="12:13" ht="12.75">
      <c r="L684" s="152"/>
      <c r="M684" s="383"/>
    </row>
    <row r="685" spans="12:13" ht="12.75">
      <c r="L685" s="152"/>
      <c r="M685" s="383"/>
    </row>
    <row r="686" spans="12:13" ht="12.75">
      <c r="L686" s="152"/>
      <c r="M686" s="383"/>
    </row>
    <row r="687" spans="12:13" ht="12.75">
      <c r="L687" s="152"/>
      <c r="M687" s="383"/>
    </row>
    <row r="688" spans="12:13" ht="12.75">
      <c r="L688" s="152"/>
      <c r="M688" s="383"/>
    </row>
    <row r="689" spans="4:13" ht="12.75">
      <c r="L689" s="152"/>
      <c r="M689" s="383"/>
    </row>
    <row r="690" spans="4:13" ht="12.75">
      <c r="L690" s="152"/>
      <c r="M690" s="383"/>
    </row>
    <row r="691" spans="4:13" ht="12.75">
      <c r="L691" s="152"/>
      <c r="M691" s="383"/>
    </row>
    <row r="692" spans="4:13" ht="12.75">
      <c r="L692" s="152"/>
      <c r="M692" s="383"/>
    </row>
    <row r="693" spans="4:13" ht="12.75">
      <c r="L693" s="152"/>
      <c r="M693" s="383"/>
    </row>
    <row r="694" spans="4:13" ht="12.75">
      <c r="L694" s="152"/>
      <c r="M694" s="383"/>
    </row>
    <row r="695" spans="4:13" ht="12.75">
      <c r="L695" s="152"/>
      <c r="M695" s="383"/>
    </row>
    <row r="696" spans="4:13" ht="12.75">
      <c r="L696" s="152"/>
      <c r="M696" s="383"/>
    </row>
    <row r="697" spans="4:13" ht="12.75">
      <c r="L697" s="152"/>
      <c r="M697" s="383"/>
    </row>
    <row r="698" spans="4:13" ht="12.75">
      <c r="L698" s="152"/>
      <c r="M698" s="383"/>
    </row>
    <row r="699" spans="4:13" ht="12.75">
      <c r="L699" s="152"/>
      <c r="M699" s="383"/>
    </row>
    <row r="700" spans="4:13" ht="12.75">
      <c r="L700" s="152"/>
      <c r="M700" s="383"/>
    </row>
    <row r="701" spans="4:13" ht="12.75">
      <c r="L701" s="152"/>
      <c r="M701" s="383"/>
    </row>
    <row r="702" spans="4:13" ht="12.75">
      <c r="D702" s="66"/>
      <c r="L702" s="152"/>
      <c r="M702" s="383"/>
    </row>
    <row r="703" spans="4:13" ht="12.75">
      <c r="D703" s="66"/>
      <c r="L703" s="152"/>
      <c r="M703" s="383"/>
    </row>
    <row r="704" spans="4:13" ht="12.75">
      <c r="D704" s="66"/>
      <c r="L704" s="152"/>
      <c r="M704" s="383"/>
    </row>
    <row r="705" spans="4:13" ht="12.75">
      <c r="D705" s="66"/>
      <c r="L705" s="152"/>
      <c r="M705" s="383"/>
    </row>
    <row r="706" spans="4:13" ht="12.75">
      <c r="D706" s="66"/>
      <c r="L706" s="152"/>
      <c r="M706" s="383"/>
    </row>
    <row r="707" spans="4:13" ht="12.75">
      <c r="D707" s="66"/>
      <c r="L707" s="152"/>
      <c r="M707" s="383"/>
    </row>
    <row r="708" spans="4:13" ht="12.75">
      <c r="D708" s="66"/>
      <c r="L708" s="152"/>
      <c r="M708" s="383"/>
    </row>
    <row r="709" spans="4:13" ht="12.75">
      <c r="D709" s="66"/>
      <c r="L709" s="152"/>
      <c r="M709" s="383"/>
    </row>
    <row r="710" spans="4:13" ht="12.75">
      <c r="D710" s="66"/>
      <c r="L710" s="152"/>
      <c r="M710" s="383"/>
    </row>
    <row r="711" spans="4:13" ht="12.75">
      <c r="D711" s="66"/>
      <c r="L711" s="152"/>
      <c r="M711" s="383"/>
    </row>
    <row r="712" spans="4:13" ht="12.75">
      <c r="D712" s="66"/>
      <c r="L712" s="152"/>
      <c r="M712" s="383"/>
    </row>
    <row r="713" spans="4:13" ht="12.75">
      <c r="D713" s="66"/>
      <c r="L713" s="152"/>
      <c r="M713" s="383"/>
    </row>
    <row r="714" spans="4:13" ht="12.75">
      <c r="D714" s="66"/>
      <c r="L714" s="152"/>
      <c r="M714" s="383"/>
    </row>
    <row r="715" spans="4:13" ht="12.75">
      <c r="D715" s="66"/>
      <c r="L715" s="152"/>
      <c r="M715" s="383"/>
    </row>
    <row r="716" spans="4:13" ht="12.75">
      <c r="D716" s="66"/>
      <c r="L716" s="152"/>
      <c r="M716" s="383"/>
    </row>
    <row r="717" spans="4:13" ht="12.75">
      <c r="D717" s="66"/>
      <c r="L717" s="152"/>
      <c r="M717" s="383"/>
    </row>
    <row r="718" spans="4:13" ht="12.75">
      <c r="D718" s="66"/>
      <c r="L718" s="152"/>
      <c r="M718" s="383"/>
    </row>
    <row r="719" spans="4:13" ht="12.75">
      <c r="D719" s="66"/>
      <c r="L719" s="152"/>
      <c r="M719" s="383"/>
    </row>
    <row r="720" spans="4:13" ht="12.75">
      <c r="D720" s="66"/>
      <c r="L720" s="152"/>
      <c r="M720" s="383"/>
    </row>
    <row r="721" spans="4:13" ht="12.75">
      <c r="D721" s="66"/>
      <c r="L721" s="152"/>
      <c r="M721" s="383"/>
    </row>
    <row r="722" spans="4:13" ht="12.75">
      <c r="D722" s="66"/>
      <c r="L722" s="152"/>
      <c r="M722" s="383"/>
    </row>
    <row r="723" spans="4:13" ht="12.75">
      <c r="D723" s="66"/>
      <c r="L723" s="152"/>
      <c r="M723" s="383"/>
    </row>
    <row r="724" spans="4:13" ht="12.75">
      <c r="D724" s="66"/>
      <c r="L724" s="152"/>
      <c r="M724" s="383"/>
    </row>
    <row r="725" spans="4:13" ht="12.75">
      <c r="D725" s="66"/>
      <c r="L725" s="152"/>
      <c r="M725" s="383"/>
    </row>
    <row r="726" spans="4:13" ht="12.75">
      <c r="D726" s="66"/>
      <c r="L726" s="152"/>
      <c r="M726" s="383"/>
    </row>
    <row r="727" spans="4:13" ht="12.75">
      <c r="D727" s="66"/>
      <c r="L727" s="152"/>
      <c r="M727" s="383"/>
    </row>
    <row r="728" spans="4:13" ht="12.75">
      <c r="D728" s="66"/>
      <c r="L728" s="152"/>
      <c r="M728" s="383"/>
    </row>
    <row r="729" spans="4:13" ht="12.75">
      <c r="D729" s="66"/>
      <c r="L729" s="152"/>
      <c r="M729" s="383"/>
    </row>
    <row r="730" spans="4:13" ht="12.75">
      <c r="D730" s="66"/>
      <c r="L730" s="152"/>
      <c r="M730" s="383"/>
    </row>
    <row r="731" spans="4:13" ht="12.75">
      <c r="D731" s="66"/>
      <c r="L731" s="152"/>
      <c r="M731" s="383"/>
    </row>
    <row r="732" spans="4:13" ht="12.75">
      <c r="D732" s="66"/>
      <c r="L732" s="152"/>
      <c r="M732" s="383"/>
    </row>
    <row r="733" spans="4:13" ht="12.75">
      <c r="D733" s="66"/>
      <c r="L733" s="152"/>
      <c r="M733" s="383"/>
    </row>
    <row r="734" spans="4:13" ht="12.75">
      <c r="D734" s="66"/>
      <c r="L734" s="152"/>
      <c r="M734" s="383"/>
    </row>
    <row r="735" spans="4:13" ht="12.75">
      <c r="L735" s="152"/>
      <c r="M735" s="383"/>
    </row>
    <row r="736" spans="4:13" ht="12.75">
      <c r="L736" s="152"/>
      <c r="M736" s="383"/>
    </row>
    <row r="737" spans="12:13" ht="12.75">
      <c r="L737" s="152"/>
      <c r="M737" s="383"/>
    </row>
    <row r="738" spans="12:13" ht="12.75">
      <c r="L738" s="152"/>
      <c r="M738" s="383"/>
    </row>
    <row r="739" spans="12:13" ht="12.75">
      <c r="L739" s="152"/>
      <c r="M739" s="383"/>
    </row>
    <row r="740" spans="12:13" ht="12.75">
      <c r="L740" s="152"/>
      <c r="M740" s="383"/>
    </row>
    <row r="741" spans="12:13" ht="12.75">
      <c r="L741" s="152"/>
      <c r="M741" s="383"/>
    </row>
    <row r="742" spans="12:13" ht="12.75">
      <c r="L742" s="152"/>
      <c r="M742" s="383"/>
    </row>
    <row r="743" spans="12:13" ht="12.75">
      <c r="L743" s="152"/>
      <c r="M743" s="383"/>
    </row>
    <row r="744" spans="12:13" ht="12.75">
      <c r="L744" s="152"/>
      <c r="M744" s="383"/>
    </row>
    <row r="745" spans="12:13" ht="12.75"/>
    <row r="746" spans="12:13" ht="12.75"/>
    <row r="747" spans="12:13" ht="12.75"/>
  </sheetData>
  <autoFilter ref="A1:P800" xr:uid="{39FC4199-D992-4578-83A9-C4CEA386CBD6}"/>
  <mergeCells count="30">
    <mergeCell ref="A536:A648"/>
    <mergeCell ref="B536:B566"/>
    <mergeCell ref="B567:B577"/>
    <mergeCell ref="B578:B582"/>
    <mergeCell ref="B583:B594"/>
    <mergeCell ref="B595:B606"/>
    <mergeCell ref="B607:B648"/>
    <mergeCell ref="B445:B461"/>
    <mergeCell ref="A462:A535"/>
    <mergeCell ref="B462:B479"/>
    <mergeCell ref="B480:B512"/>
    <mergeCell ref="B513:B519"/>
    <mergeCell ref="B520:B529"/>
    <mergeCell ref="B530:B535"/>
    <mergeCell ref="A272:A461"/>
    <mergeCell ref="B272:B408"/>
    <mergeCell ref="B409:B432"/>
    <mergeCell ref="B433:B437"/>
    <mergeCell ref="B438:B444"/>
    <mergeCell ref="A3:A271"/>
    <mergeCell ref="B3:B12"/>
    <mergeCell ref="B13:B20"/>
    <mergeCell ref="B21:B88"/>
    <mergeCell ref="B164:B210"/>
    <mergeCell ref="B211:B271"/>
    <mergeCell ref="B89:B104"/>
    <mergeCell ref="B105:B110"/>
    <mergeCell ref="B111:B135"/>
    <mergeCell ref="B136:B150"/>
    <mergeCell ref="B151:B163"/>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C7AE-196A-414D-A645-4F760DFB999F}">
  <dimension ref="A1:A13"/>
  <sheetViews>
    <sheetView workbookViewId="0"/>
  </sheetViews>
  <sheetFormatPr defaultColWidth="8.85546875" defaultRowHeight="12.6"/>
  <cols>
    <col min="1" max="1" width="21" bestFit="1" customWidth="1"/>
  </cols>
  <sheetData>
    <row r="1" spans="1:1" ht="13.15">
      <c r="A1" s="186" t="s">
        <v>1037</v>
      </c>
    </row>
    <row r="2" spans="1:1" ht="13.15">
      <c r="A2" s="186" t="s">
        <v>1040</v>
      </c>
    </row>
    <row r="3" spans="1:1" ht="13.15">
      <c r="A3" s="186" t="s">
        <v>1045</v>
      </c>
    </row>
    <row r="4" spans="1:1" ht="13.15">
      <c r="A4" s="186" t="s">
        <v>1047</v>
      </c>
    </row>
    <row r="5" spans="1:1" ht="13.15">
      <c r="A5" s="186" t="s">
        <v>1055</v>
      </c>
    </row>
    <row r="6" spans="1:1" ht="13.15">
      <c r="A6" s="186" t="s">
        <v>310</v>
      </c>
    </row>
    <row r="7" spans="1:1" ht="13.15">
      <c r="A7" s="186" t="s">
        <v>1103</v>
      </c>
    </row>
    <row r="8" spans="1:1" ht="13.15">
      <c r="A8" s="186" t="s">
        <v>1104</v>
      </c>
    </row>
    <row r="9" spans="1:1" ht="13.15">
      <c r="A9" s="186" t="s">
        <v>1061</v>
      </c>
    </row>
    <row r="10" spans="1:1" ht="13.15">
      <c r="A10" s="186" t="s">
        <v>1110</v>
      </c>
    </row>
    <row r="11" spans="1:1" ht="13.15">
      <c r="A11" s="186" t="s">
        <v>1014</v>
      </c>
    </row>
    <row r="12" spans="1:1" ht="13.15">
      <c r="A12" s="186" t="s">
        <v>1050</v>
      </c>
    </row>
    <row r="13" spans="1:1" ht="13.15">
      <c r="A13" s="186" t="s">
        <v>1066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3B34-3C02-4CC4-BCF5-2AA2D0CC0260}">
  <dimension ref="A1:B21"/>
  <sheetViews>
    <sheetView topLeftCell="A9" workbookViewId="0">
      <selection activeCell="A21" sqref="A21"/>
    </sheetView>
  </sheetViews>
  <sheetFormatPr defaultColWidth="8.85546875" defaultRowHeight="12.6"/>
  <cols>
    <col min="1" max="1" width="18.28515625" bestFit="1" customWidth="1"/>
    <col min="2" max="2" width="41.7109375" bestFit="1" customWidth="1"/>
  </cols>
  <sheetData>
    <row r="1" spans="1:2">
      <c r="A1" s="110" t="s">
        <v>122</v>
      </c>
      <c r="B1" s="189" t="str">
        <f>_xlfn.CONCAT("Repositorio de código - ",A1)</f>
        <v>Repositorio de código - Multimedia</v>
      </c>
    </row>
    <row r="2" spans="1:2">
      <c r="A2" s="110" t="s">
        <v>172</v>
      </c>
      <c r="B2" s="189" t="str">
        <f t="shared" ref="B2:B21" si="0">_xlfn.CONCAT("Repositorio de código - ",A2)</f>
        <v>Repositorio de código - Desktop Environment</v>
      </c>
    </row>
    <row r="3" spans="1:2">
      <c r="A3" s="110" t="s">
        <v>174</v>
      </c>
      <c r="B3" s="189" t="str">
        <f t="shared" si="0"/>
        <v>Repositorio de código - Social sciences</v>
      </c>
    </row>
    <row r="4" spans="1:2">
      <c r="A4" s="110" t="s">
        <v>176</v>
      </c>
      <c r="B4" s="189" t="str">
        <f t="shared" si="0"/>
        <v>Repositorio de código - Mobile</v>
      </c>
    </row>
    <row r="5" spans="1:2">
      <c r="A5" s="110" t="s">
        <v>178</v>
      </c>
      <c r="B5" s="189" t="str">
        <f t="shared" si="0"/>
        <v>Repositorio de código - Sociology</v>
      </c>
    </row>
    <row r="6" spans="1:2">
      <c r="A6" s="110" t="s">
        <v>180</v>
      </c>
      <c r="B6" s="189" t="str">
        <f t="shared" si="0"/>
        <v>Repositorio de código - Blockchain</v>
      </c>
    </row>
    <row r="7" spans="1:2">
      <c r="A7" s="110" t="s">
        <v>182</v>
      </c>
      <c r="B7" s="189" t="str">
        <f t="shared" si="0"/>
        <v>Repositorio de código - Scientific/Engineering</v>
      </c>
    </row>
    <row r="8" spans="1:2">
      <c r="A8" s="110" t="s">
        <v>184</v>
      </c>
      <c r="B8" s="189" t="str">
        <f t="shared" si="0"/>
        <v>Repositorio de código - Software Development</v>
      </c>
    </row>
    <row r="9" spans="1:2">
      <c r="A9" s="110" t="s">
        <v>186</v>
      </c>
      <c r="B9" s="189" t="str">
        <f t="shared" si="0"/>
        <v>Repositorio de código - Internet</v>
      </c>
    </row>
    <row r="10" spans="1:2">
      <c r="A10" s="110" t="s">
        <v>188</v>
      </c>
      <c r="B10" s="189" t="str">
        <f t="shared" si="0"/>
        <v>Repositorio de código - Formats and Protocols</v>
      </c>
    </row>
    <row r="11" spans="1:2">
      <c r="A11" s="110" t="s">
        <v>190</v>
      </c>
      <c r="B11" s="189" t="str">
        <f t="shared" si="0"/>
        <v>Repositorio de código - Religion and Philosophy</v>
      </c>
    </row>
    <row r="12" spans="1:2">
      <c r="A12" s="110" t="s">
        <v>192</v>
      </c>
      <c r="B12" s="189" t="str">
        <f t="shared" si="0"/>
        <v>Repositorio de código - Database</v>
      </c>
    </row>
    <row r="13" spans="1:2">
      <c r="A13" s="110" t="s">
        <v>194</v>
      </c>
      <c r="B13" s="189" t="str">
        <f t="shared" si="0"/>
        <v>Repositorio de código - Security</v>
      </c>
    </row>
    <row r="14" spans="1:2">
      <c r="A14" s="110" t="s">
        <v>196</v>
      </c>
      <c r="B14" s="189" t="str">
        <f t="shared" si="0"/>
        <v>Repositorio de código - Communications</v>
      </c>
    </row>
    <row r="15" spans="1:2">
      <c r="A15" s="110" t="s">
        <v>198</v>
      </c>
      <c r="B15" s="189" t="str">
        <f t="shared" si="0"/>
        <v>Repositorio de código - Games/Entertainment</v>
      </c>
    </row>
    <row r="16" spans="1:2">
      <c r="A16" s="110" t="s">
        <v>200</v>
      </c>
      <c r="B16" s="189" t="str">
        <f t="shared" si="0"/>
        <v>Repositorio de código - Office/Business</v>
      </c>
    </row>
    <row r="17" spans="1:2">
      <c r="A17" s="110" t="s">
        <v>202</v>
      </c>
      <c r="B17" s="189" t="str">
        <f t="shared" si="0"/>
        <v>Repositorio de código - System</v>
      </c>
    </row>
    <row r="18" spans="1:2">
      <c r="A18" s="110" t="s">
        <v>204</v>
      </c>
      <c r="B18" s="189" t="str">
        <f t="shared" si="0"/>
        <v>Repositorio de código - Education</v>
      </c>
    </row>
    <row r="19" spans="1:2">
      <c r="A19" s="110" t="s">
        <v>206</v>
      </c>
      <c r="B19" s="189" t="str">
        <f t="shared" si="0"/>
        <v>Repositorio de código - Terminals</v>
      </c>
    </row>
    <row r="20" spans="1:2">
      <c r="A20" s="110" t="s">
        <v>208</v>
      </c>
      <c r="B20" s="189" t="str">
        <f t="shared" si="0"/>
        <v>Repositorio de código - Text Editors</v>
      </c>
    </row>
    <row r="21" spans="1:2">
      <c r="A21" s="110" t="s">
        <v>210</v>
      </c>
      <c r="B21" s="189" t="str">
        <f t="shared" si="0"/>
        <v>Repositorio de código - Printing</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5" workbookViewId="0">
      <selection activeCell="B36" sqref="B36"/>
    </sheetView>
  </sheetViews>
  <sheetFormatPr defaultColWidth="11.42578125" defaultRowHeight="12.6"/>
  <cols>
    <col min="1" max="1" width="6.7109375" bestFit="1" customWidth="1"/>
    <col min="2" max="2" width="51.140625" bestFit="1" customWidth="1"/>
    <col min="3" max="3" width="26" bestFit="1" customWidth="1"/>
    <col min="4" max="4" width="58.7109375" bestFit="1" customWidth="1"/>
    <col min="6" max="6" width="42" bestFit="1" customWidth="1"/>
  </cols>
  <sheetData>
    <row r="1" spans="1:6">
      <c r="A1" t="s">
        <v>1671</v>
      </c>
      <c r="B1" t="s">
        <v>2030</v>
      </c>
      <c r="C1" t="s">
        <v>2031</v>
      </c>
      <c r="E1" s="5" t="s">
        <v>2032</v>
      </c>
      <c r="F1" s="31" t="s">
        <v>1</v>
      </c>
    </row>
    <row r="2" spans="1:6" ht="13.15" customHeight="1">
      <c r="A2" s="29">
        <v>2700</v>
      </c>
      <c r="B2" s="29" t="s">
        <v>610</v>
      </c>
      <c r="C2" s="30" t="s">
        <v>608</v>
      </c>
      <c r="D2" t="str">
        <f>_xlfn.CONCAT(A2," - ",B2)</f>
        <v>2700 - General Medicine</v>
      </c>
      <c r="F2" s="373" t="s">
        <v>609</v>
      </c>
    </row>
    <row r="3" spans="1:6">
      <c r="A3" s="27">
        <v>2701</v>
      </c>
      <c r="B3" s="27" t="s">
        <v>613</v>
      </c>
      <c r="C3" s="28" t="s">
        <v>608</v>
      </c>
      <c r="D3" t="str">
        <f t="shared" ref="D3:D66" si="0">_xlfn.CONCAT(A3," - ",B3)</f>
        <v>2701 - Medicine (miscellaneous)</v>
      </c>
      <c r="F3" s="373"/>
    </row>
    <row r="4" spans="1:6">
      <c r="A4" s="29">
        <v>2702</v>
      </c>
      <c r="B4" s="29" t="s">
        <v>614</v>
      </c>
      <c r="C4" s="30" t="s">
        <v>608</v>
      </c>
      <c r="D4" t="str">
        <f t="shared" si="0"/>
        <v>2702 - Anatomy</v>
      </c>
      <c r="F4" s="373"/>
    </row>
    <row r="5" spans="1:6">
      <c r="A5" s="27">
        <v>2703</v>
      </c>
      <c r="B5" s="27" t="s">
        <v>1848</v>
      </c>
      <c r="C5" s="28" t="s">
        <v>608</v>
      </c>
      <c r="D5" t="str">
        <f t="shared" si="0"/>
        <v>2703 - Anesthesiology and Pain Medicine</v>
      </c>
      <c r="F5" s="373"/>
    </row>
    <row r="6" spans="1:6">
      <c r="A6" s="29">
        <v>2704</v>
      </c>
      <c r="B6" s="29" t="s">
        <v>620</v>
      </c>
      <c r="C6" s="30" t="s">
        <v>608</v>
      </c>
      <c r="D6" t="str">
        <f t="shared" si="0"/>
        <v>2704 - Biochemistry (medical)</v>
      </c>
      <c r="F6" s="373"/>
    </row>
    <row r="7" spans="1:6">
      <c r="A7" s="27">
        <v>2705</v>
      </c>
      <c r="B7" s="27" t="s">
        <v>1864</v>
      </c>
      <c r="C7" s="28" t="s">
        <v>608</v>
      </c>
      <c r="D7" t="str">
        <f t="shared" si="0"/>
        <v>2705 - Cardiology and Cardiovascular Medicine</v>
      </c>
      <c r="F7" s="373"/>
    </row>
    <row r="8" spans="1:6">
      <c r="A8" s="29">
        <v>2706</v>
      </c>
      <c r="B8" s="29" t="s">
        <v>621</v>
      </c>
      <c r="C8" s="30" t="s">
        <v>608</v>
      </c>
      <c r="D8" t="str">
        <f t="shared" si="0"/>
        <v>2706 - Critical Care and Intensive Care Medicine</v>
      </c>
      <c r="F8" s="373"/>
    </row>
    <row r="9" spans="1:6">
      <c r="A9" s="27">
        <v>2707</v>
      </c>
      <c r="B9" s="27" t="s">
        <v>624</v>
      </c>
      <c r="C9" s="28" t="s">
        <v>608</v>
      </c>
      <c r="D9" t="str">
        <f t="shared" si="0"/>
        <v>2707 - Complementary and Alternative Medicine</v>
      </c>
      <c r="F9" s="373"/>
    </row>
    <row r="10" spans="1:6">
      <c r="A10" s="29">
        <v>2708</v>
      </c>
      <c r="B10" s="29" t="s">
        <v>627</v>
      </c>
      <c r="C10" s="30" t="s">
        <v>608</v>
      </c>
      <c r="D10" t="str">
        <f t="shared" si="0"/>
        <v>2708 - Dermatology</v>
      </c>
      <c r="F10" s="373"/>
    </row>
    <row r="11" spans="1:6">
      <c r="A11" s="27">
        <v>2709</v>
      </c>
      <c r="B11" s="27" t="s">
        <v>630</v>
      </c>
      <c r="C11" s="28" t="s">
        <v>608</v>
      </c>
      <c r="D11" t="str">
        <f t="shared" si="0"/>
        <v>2709 - Drug Guides</v>
      </c>
      <c r="F11" s="373"/>
    </row>
    <row r="12" spans="1:6">
      <c r="A12" s="29">
        <v>2710</v>
      </c>
      <c r="B12" s="29" t="s">
        <v>631</v>
      </c>
      <c r="C12" s="30" t="s">
        <v>608</v>
      </c>
      <c r="D12" t="str">
        <f t="shared" si="0"/>
        <v>2710 - Embryology</v>
      </c>
      <c r="F12" s="373"/>
    </row>
    <row r="13" spans="1:6">
      <c r="A13" s="27">
        <v>2711</v>
      </c>
      <c r="B13" s="27" t="s">
        <v>632</v>
      </c>
      <c r="C13" s="28" t="s">
        <v>608</v>
      </c>
      <c r="D13" t="str">
        <f t="shared" si="0"/>
        <v>2711 - Emergency Medicine</v>
      </c>
      <c r="F13" s="373"/>
    </row>
    <row r="14" spans="1:6">
      <c r="A14" s="29">
        <v>2712</v>
      </c>
      <c r="B14" s="29" t="s">
        <v>1866</v>
      </c>
      <c r="C14" s="30" t="s">
        <v>608</v>
      </c>
      <c r="D14" t="str">
        <f t="shared" si="0"/>
        <v>2712 - Endocrinology, Diabetes and Metabolism</v>
      </c>
      <c r="F14" s="373"/>
    </row>
    <row r="15" spans="1:6">
      <c r="A15" s="27">
        <v>2713</v>
      </c>
      <c r="B15" s="27" t="s">
        <v>772</v>
      </c>
      <c r="C15" s="28" t="s">
        <v>608</v>
      </c>
      <c r="D15" t="str">
        <f t="shared" si="0"/>
        <v>2713 - Epidemiology</v>
      </c>
      <c r="F15" s="373"/>
    </row>
    <row r="16" spans="1:6">
      <c r="A16" s="29">
        <v>2714</v>
      </c>
      <c r="B16" s="29" t="s">
        <v>639</v>
      </c>
      <c r="C16" s="30" t="s">
        <v>608</v>
      </c>
      <c r="D16" t="str">
        <f t="shared" si="0"/>
        <v>2714 - Family Practice</v>
      </c>
      <c r="F16" s="373"/>
    </row>
    <row r="17" spans="1:6">
      <c r="A17" s="27">
        <v>2715</v>
      </c>
      <c r="B17" s="27" t="s">
        <v>673</v>
      </c>
      <c r="C17" s="28" t="s">
        <v>608</v>
      </c>
      <c r="D17" t="str">
        <f t="shared" si="0"/>
        <v>2715 - Gastroenterology</v>
      </c>
      <c r="F17" s="373"/>
    </row>
    <row r="18" spans="1:6">
      <c r="A18" s="29">
        <v>2716</v>
      </c>
      <c r="B18" s="29" t="s">
        <v>1856</v>
      </c>
      <c r="C18" s="30" t="s">
        <v>608</v>
      </c>
      <c r="D18" t="str">
        <f t="shared" si="0"/>
        <v>2716 - Genetics (clinical)</v>
      </c>
      <c r="F18" s="373"/>
    </row>
    <row r="19" spans="1:6">
      <c r="A19" s="27">
        <v>2717</v>
      </c>
      <c r="B19" s="27" t="s">
        <v>1858</v>
      </c>
      <c r="C19" s="28" t="s">
        <v>608</v>
      </c>
      <c r="D19" t="str">
        <f t="shared" si="0"/>
        <v>2717 - Geriatrics and Gerontology</v>
      </c>
      <c r="F19" s="373"/>
    </row>
    <row r="20" spans="1:6">
      <c r="A20" s="29">
        <v>2718</v>
      </c>
      <c r="B20" s="29" t="s">
        <v>647</v>
      </c>
      <c r="C20" s="30" t="s">
        <v>608</v>
      </c>
      <c r="D20" t="str">
        <f t="shared" si="0"/>
        <v>2718 - Health Informatics</v>
      </c>
      <c r="F20" s="373"/>
    </row>
    <row r="21" spans="1:6">
      <c r="A21" s="27">
        <v>2719</v>
      </c>
      <c r="B21" s="27" t="s">
        <v>650</v>
      </c>
      <c r="C21" s="28" t="s">
        <v>608</v>
      </c>
      <c r="D21" t="str">
        <f t="shared" si="0"/>
        <v>2719 - Health Policy</v>
      </c>
      <c r="F21" s="373"/>
    </row>
    <row r="22" spans="1:6">
      <c r="A22" s="29">
        <v>2720</v>
      </c>
      <c r="B22" s="29" t="s">
        <v>675</v>
      </c>
      <c r="C22" s="30" t="s">
        <v>608</v>
      </c>
      <c r="D22" t="str">
        <f t="shared" si="0"/>
        <v>2720 - Hematology</v>
      </c>
      <c r="F22" s="373"/>
    </row>
    <row r="23" spans="1:6">
      <c r="A23" s="27">
        <v>2721</v>
      </c>
      <c r="B23" s="27" t="s">
        <v>653</v>
      </c>
      <c r="C23" s="28" t="s">
        <v>608</v>
      </c>
      <c r="D23" t="str">
        <f t="shared" si="0"/>
        <v>2721 - Hepatology</v>
      </c>
      <c r="F23" s="373"/>
    </row>
    <row r="24" spans="1:6">
      <c r="A24" s="29">
        <v>2722</v>
      </c>
      <c r="B24" s="29" t="s">
        <v>656</v>
      </c>
      <c r="C24" s="30" t="s">
        <v>608</v>
      </c>
      <c r="D24" t="str">
        <f t="shared" si="0"/>
        <v>2722 - Histology</v>
      </c>
      <c r="F24" s="373"/>
    </row>
    <row r="25" spans="1:6">
      <c r="A25" s="27">
        <v>2723</v>
      </c>
      <c r="B25" s="27" t="s">
        <v>1860</v>
      </c>
      <c r="C25" s="28" t="s">
        <v>608</v>
      </c>
      <c r="D25" t="str">
        <f t="shared" si="0"/>
        <v>2723 - Immunology and Allergy</v>
      </c>
      <c r="F25" s="373"/>
    </row>
    <row r="26" spans="1:6">
      <c r="A26" s="29">
        <v>2724</v>
      </c>
      <c r="B26" s="29" t="s">
        <v>663</v>
      </c>
      <c r="C26" s="30" t="s">
        <v>608</v>
      </c>
      <c r="D26" t="str">
        <f t="shared" si="0"/>
        <v>2724 - Internal Medicine</v>
      </c>
      <c r="F26" s="373"/>
    </row>
    <row r="27" spans="1:6">
      <c r="A27" s="27">
        <v>2725</v>
      </c>
      <c r="B27" s="27" t="s">
        <v>681</v>
      </c>
      <c r="C27" s="28" t="s">
        <v>608</v>
      </c>
      <c r="D27" t="str">
        <f t="shared" si="0"/>
        <v>2725 - Infectious Diseases</v>
      </c>
      <c r="F27" s="373"/>
    </row>
    <row r="28" spans="1:6">
      <c r="A28" s="29">
        <v>2726</v>
      </c>
      <c r="B28" s="29" t="s">
        <v>699</v>
      </c>
      <c r="C28" s="30" t="s">
        <v>608</v>
      </c>
      <c r="D28" t="str">
        <f t="shared" si="0"/>
        <v>2726 - Microbiology (medical)</v>
      </c>
      <c r="F28" s="373"/>
    </row>
    <row r="29" spans="1:6">
      <c r="A29" s="27">
        <v>2727</v>
      </c>
      <c r="B29" s="27" t="s">
        <v>686</v>
      </c>
      <c r="C29" s="28" t="s">
        <v>608</v>
      </c>
      <c r="D29" t="str">
        <f t="shared" si="0"/>
        <v>2727 - Nephrology</v>
      </c>
      <c r="F29" s="373"/>
    </row>
    <row r="30" spans="1:6" ht="13.15" customHeight="1">
      <c r="A30" s="29">
        <v>2728</v>
      </c>
      <c r="B30" s="29" t="s">
        <v>1877</v>
      </c>
      <c r="C30" s="30" t="s">
        <v>608</v>
      </c>
      <c r="D30" t="str">
        <f t="shared" si="0"/>
        <v>2728 - Neurology (clinical)</v>
      </c>
      <c r="F30" s="373"/>
    </row>
    <row r="31" spans="1:6" ht="13.15" customHeight="1">
      <c r="A31" s="27">
        <v>2729</v>
      </c>
      <c r="B31" s="27" t="s">
        <v>1927</v>
      </c>
      <c r="C31" s="28" t="s">
        <v>608</v>
      </c>
      <c r="D31" t="str">
        <f t="shared" si="0"/>
        <v>2729 - Obstetrics and Gynecology</v>
      </c>
      <c r="F31" s="373"/>
    </row>
    <row r="32" spans="1:6" ht="13.15" customHeight="1">
      <c r="A32" s="29">
        <v>2730</v>
      </c>
      <c r="B32" s="29" t="s">
        <v>685</v>
      </c>
      <c r="C32" s="30" t="s">
        <v>608</v>
      </c>
      <c r="D32" t="str">
        <f t="shared" si="0"/>
        <v>2730 - Oncology</v>
      </c>
      <c r="F32" s="373"/>
    </row>
    <row r="33" spans="1:6" ht="13.15" customHeight="1">
      <c r="A33" s="27">
        <v>2731</v>
      </c>
      <c r="B33" s="27" t="s">
        <v>708</v>
      </c>
      <c r="C33" s="28" t="s">
        <v>608</v>
      </c>
      <c r="D33" t="str">
        <f t="shared" si="0"/>
        <v>2731 - Ophthalmology</v>
      </c>
      <c r="F33" s="373"/>
    </row>
    <row r="34" spans="1:6" ht="13.15" customHeight="1">
      <c r="A34" s="29">
        <v>2732</v>
      </c>
      <c r="B34" s="29" t="s">
        <v>1881</v>
      </c>
      <c r="C34" s="30" t="s">
        <v>608</v>
      </c>
      <c r="D34" t="str">
        <f t="shared" si="0"/>
        <v>2732 - Orthopedics and Sports Medicine</v>
      </c>
      <c r="F34" s="373"/>
    </row>
    <row r="35" spans="1:6" ht="13.15" customHeight="1">
      <c r="A35" s="27">
        <v>2733</v>
      </c>
      <c r="B35" s="27" t="s">
        <v>718</v>
      </c>
      <c r="C35" s="28" t="s">
        <v>608</v>
      </c>
      <c r="D35" t="str">
        <f t="shared" si="0"/>
        <v>2733 - Otorhinolaryngology</v>
      </c>
      <c r="F35" s="373"/>
    </row>
    <row r="36" spans="1:6" ht="13.15" customHeight="1">
      <c r="A36" s="29">
        <v>2734</v>
      </c>
      <c r="B36" s="29" t="s">
        <v>1885</v>
      </c>
      <c r="C36" s="30" t="s">
        <v>608</v>
      </c>
      <c r="D36" t="str">
        <f t="shared" si="0"/>
        <v>2734 - Pathology and Forensic Medicine</v>
      </c>
      <c r="F36" s="373"/>
    </row>
    <row r="37" spans="1:6" ht="13.15" customHeight="1">
      <c r="A37" s="27">
        <v>2735</v>
      </c>
      <c r="B37" s="27" t="s">
        <v>1896</v>
      </c>
      <c r="C37" s="28" t="s">
        <v>608</v>
      </c>
      <c r="D37" t="str">
        <f t="shared" si="0"/>
        <v>2735 - Pediatrics, Perinatology and Child Health</v>
      </c>
      <c r="F37" s="373"/>
    </row>
    <row r="38" spans="1:6">
      <c r="A38" s="29">
        <v>2736</v>
      </c>
      <c r="B38" s="29" t="s">
        <v>747</v>
      </c>
      <c r="C38" s="30" t="s">
        <v>608</v>
      </c>
      <c r="D38" t="str">
        <f t="shared" si="0"/>
        <v>2736 - Pharmacology (medical)</v>
      </c>
      <c r="F38" s="373"/>
    </row>
    <row r="39" spans="1:6">
      <c r="A39" s="27">
        <v>2737</v>
      </c>
      <c r="B39" s="27" t="s">
        <v>748</v>
      </c>
      <c r="C39" s="28" t="s">
        <v>608</v>
      </c>
      <c r="D39" t="str">
        <f t="shared" si="0"/>
        <v>2737 - Physiology (medical)</v>
      </c>
      <c r="F39" s="373"/>
    </row>
    <row r="40" spans="1:6">
      <c r="A40" s="29">
        <v>2738</v>
      </c>
      <c r="B40" s="29" t="s">
        <v>1901</v>
      </c>
      <c r="C40" s="30" t="s">
        <v>608</v>
      </c>
      <c r="D40" t="str">
        <f t="shared" si="0"/>
        <v>2738 - Psychiatry and Mental Health</v>
      </c>
      <c r="F40" s="373"/>
    </row>
    <row r="41" spans="1:6" ht="13.15" customHeight="1">
      <c r="A41" s="27">
        <v>2739</v>
      </c>
      <c r="B41" s="27" t="s">
        <v>1911</v>
      </c>
      <c r="C41" s="28" t="s">
        <v>608</v>
      </c>
      <c r="D41" t="str">
        <f t="shared" si="0"/>
        <v>2739 - Public Health, Environmental and Occupational Health</v>
      </c>
      <c r="F41" s="373"/>
    </row>
    <row r="42" spans="1:6" ht="13.15" customHeight="1">
      <c r="A42" s="29">
        <v>2740</v>
      </c>
      <c r="B42" s="29" t="s">
        <v>1873</v>
      </c>
      <c r="C42" s="30" t="s">
        <v>608</v>
      </c>
      <c r="D42" t="str">
        <f t="shared" si="0"/>
        <v>2740 - Pulmonary and Respiratory Medicine</v>
      </c>
      <c r="F42" s="373"/>
    </row>
    <row r="43" spans="1:6" ht="13.15" customHeight="1">
      <c r="A43" s="27">
        <v>2741</v>
      </c>
      <c r="B43" s="27" t="s">
        <v>1916</v>
      </c>
      <c r="C43" s="28" t="s">
        <v>608</v>
      </c>
      <c r="D43" t="str">
        <f t="shared" si="0"/>
        <v>2741 - Radiology, Nuclear Medicine and Imaging</v>
      </c>
      <c r="F43" s="373"/>
    </row>
    <row r="44" spans="1:6" ht="13.15" customHeight="1">
      <c r="A44" s="29">
        <v>2742</v>
      </c>
      <c r="B44" s="29" t="s">
        <v>794</v>
      </c>
      <c r="C44" s="30" t="s">
        <v>608</v>
      </c>
      <c r="D44" t="str">
        <f t="shared" si="0"/>
        <v>2742 - Rehabilitation</v>
      </c>
      <c r="F44" s="373"/>
    </row>
    <row r="45" spans="1:6" ht="13.15" customHeight="1">
      <c r="A45" s="27">
        <v>2743</v>
      </c>
      <c r="B45" s="27" t="s">
        <v>797</v>
      </c>
      <c r="C45" s="28" t="s">
        <v>608</v>
      </c>
      <c r="D45" t="str">
        <f t="shared" si="0"/>
        <v>2743 - Reproductive Medicine</v>
      </c>
      <c r="F45" s="373"/>
    </row>
    <row r="46" spans="1:6" ht="13.15" customHeight="1">
      <c r="A46" s="29">
        <v>2744</v>
      </c>
      <c r="B46" s="29" t="s">
        <v>806</v>
      </c>
      <c r="C46" s="30" t="s">
        <v>608</v>
      </c>
      <c r="D46" t="str">
        <f t="shared" si="0"/>
        <v>2744 - Reviews and References (medical)</v>
      </c>
      <c r="F46" s="373"/>
    </row>
    <row r="47" spans="1:6" ht="13.15" customHeight="1">
      <c r="A47" s="27">
        <v>2745</v>
      </c>
      <c r="B47" s="27" t="s">
        <v>694</v>
      </c>
      <c r="C47" s="28" t="s">
        <v>608</v>
      </c>
      <c r="D47" t="str">
        <f t="shared" si="0"/>
        <v>2745 - Rheumatology</v>
      </c>
      <c r="F47" s="373"/>
    </row>
    <row r="48" spans="1:6" ht="13.15" customHeight="1">
      <c r="A48" s="29">
        <v>2746</v>
      </c>
      <c r="B48" s="29" t="s">
        <v>810</v>
      </c>
      <c r="C48" s="30" t="s">
        <v>608</v>
      </c>
      <c r="D48" t="str">
        <f t="shared" si="0"/>
        <v>2746 - Surgery</v>
      </c>
      <c r="F48" s="373"/>
    </row>
    <row r="49" spans="1:6" ht="13.15" customHeight="1">
      <c r="A49" s="27">
        <v>2747</v>
      </c>
      <c r="B49" s="27" t="s">
        <v>838</v>
      </c>
      <c r="C49" s="28" t="s">
        <v>608</v>
      </c>
      <c r="D49" t="str">
        <f t="shared" si="0"/>
        <v>2747 - Transplantation</v>
      </c>
      <c r="F49" s="373"/>
    </row>
    <row r="50" spans="1:6">
      <c r="A50" s="29">
        <v>2748</v>
      </c>
      <c r="B50" s="29" t="s">
        <v>836</v>
      </c>
      <c r="C50" s="30" t="s">
        <v>608</v>
      </c>
      <c r="D50" t="str">
        <f t="shared" si="0"/>
        <v>2748 - Urology</v>
      </c>
      <c r="F50" s="373"/>
    </row>
    <row r="51" spans="1:6">
      <c r="A51" s="27">
        <v>2900</v>
      </c>
      <c r="B51" s="27" t="s">
        <v>919</v>
      </c>
      <c r="C51" s="28" t="s">
        <v>608</v>
      </c>
      <c r="D51" t="str">
        <f t="shared" si="0"/>
        <v>2900 - General Nursing</v>
      </c>
      <c r="F51" s="375" t="s">
        <v>918</v>
      </c>
    </row>
    <row r="52" spans="1:6">
      <c r="A52" s="29">
        <v>2901</v>
      </c>
      <c r="B52" s="29" t="s">
        <v>921</v>
      </c>
      <c r="C52" s="30" t="s">
        <v>608</v>
      </c>
      <c r="D52" t="str">
        <f t="shared" si="0"/>
        <v>2901 - Nursing (miscellaneous)</v>
      </c>
      <c r="F52" s="373"/>
    </row>
    <row r="53" spans="1:6" ht="13.15" customHeight="1">
      <c r="A53" s="27">
        <v>2902</v>
      </c>
      <c r="B53" s="27" t="s">
        <v>922</v>
      </c>
      <c r="C53" s="28" t="s">
        <v>608</v>
      </c>
      <c r="D53" t="str">
        <f t="shared" si="0"/>
        <v>2902 - Advanced and Specialized Nursing</v>
      </c>
      <c r="F53" s="373"/>
    </row>
    <row r="54" spans="1:6" ht="13.15" customHeight="1">
      <c r="A54" s="29">
        <v>2903</v>
      </c>
      <c r="B54" s="29" t="s">
        <v>923</v>
      </c>
      <c r="C54" s="30" t="s">
        <v>608</v>
      </c>
      <c r="D54" t="str">
        <f t="shared" si="0"/>
        <v>2903 - Assessment and Diagnosis</v>
      </c>
      <c r="F54" s="373"/>
    </row>
    <row r="55" spans="1:6" ht="13.15" customHeight="1">
      <c r="A55" s="27">
        <v>2904</v>
      </c>
      <c r="B55" s="27" t="s">
        <v>924</v>
      </c>
      <c r="C55" s="28" t="s">
        <v>608</v>
      </c>
      <c r="D55" t="str">
        <f t="shared" si="0"/>
        <v>2904 - Care Planning</v>
      </c>
      <c r="F55" s="373"/>
    </row>
    <row r="56" spans="1:6" ht="13.15" customHeight="1">
      <c r="A56" s="29">
        <v>2905</v>
      </c>
      <c r="B56" s="29" t="s">
        <v>925</v>
      </c>
      <c r="C56" s="30" t="s">
        <v>608</v>
      </c>
      <c r="D56" t="str">
        <f t="shared" si="0"/>
        <v>2905 - Community and Home Care</v>
      </c>
      <c r="F56" s="373"/>
    </row>
    <row r="57" spans="1:6" ht="13.15" customHeight="1">
      <c r="A57" s="27">
        <v>2906</v>
      </c>
      <c r="B57" s="27" t="s">
        <v>926</v>
      </c>
      <c r="C57" s="28" t="s">
        <v>608</v>
      </c>
      <c r="D57" t="str">
        <f t="shared" si="0"/>
        <v>2906 - Critical Care Nursing</v>
      </c>
      <c r="F57" s="373"/>
    </row>
    <row r="58" spans="1:6" ht="13.15" customHeight="1">
      <c r="A58" s="29">
        <v>2907</v>
      </c>
      <c r="B58" s="29" t="s">
        <v>927</v>
      </c>
      <c r="C58" s="30" t="s">
        <v>608</v>
      </c>
      <c r="D58" t="str">
        <f t="shared" si="0"/>
        <v>2907 - Emergency Nursing</v>
      </c>
      <c r="F58" s="373"/>
    </row>
    <row r="59" spans="1:6" ht="13.15" customHeight="1">
      <c r="A59" s="27">
        <v>2908</v>
      </c>
      <c r="B59" s="27" t="s">
        <v>928</v>
      </c>
      <c r="C59" s="28" t="s">
        <v>608</v>
      </c>
      <c r="D59" t="str">
        <f t="shared" si="0"/>
        <v>2908 - Fundamentals and Skills</v>
      </c>
      <c r="F59" s="373"/>
    </row>
    <row r="60" spans="1:6" ht="13.15" customHeight="1">
      <c r="A60" s="29">
        <v>2909</v>
      </c>
      <c r="B60" s="29" t="s">
        <v>929</v>
      </c>
      <c r="C60" s="30" t="s">
        <v>608</v>
      </c>
      <c r="D60" t="str">
        <f t="shared" si="0"/>
        <v>2909 - Gerontology</v>
      </c>
      <c r="F60" s="373"/>
    </row>
    <row r="61" spans="1:6" ht="13.15" customHeight="1">
      <c r="A61" s="27">
        <v>2910</v>
      </c>
      <c r="B61" s="27" t="s">
        <v>931</v>
      </c>
      <c r="C61" s="28" t="s">
        <v>608</v>
      </c>
      <c r="D61" t="str">
        <f t="shared" si="0"/>
        <v>2910 - Issues, Ethics and Legal Aspects</v>
      </c>
      <c r="F61" s="373"/>
    </row>
    <row r="62" spans="1:6" ht="13.15" customHeight="1">
      <c r="A62" s="29">
        <v>2911</v>
      </c>
      <c r="B62" s="29" t="s">
        <v>932</v>
      </c>
      <c r="C62" s="30" t="s">
        <v>608</v>
      </c>
      <c r="D62" t="str">
        <f t="shared" si="0"/>
        <v>2911 - Leadership and Management</v>
      </c>
      <c r="F62" s="373"/>
    </row>
    <row r="63" spans="1:6" ht="13.15" customHeight="1">
      <c r="A63" s="27">
        <v>2912</v>
      </c>
      <c r="B63" s="27" t="s">
        <v>933</v>
      </c>
      <c r="C63" s="28" t="s">
        <v>608</v>
      </c>
      <c r="D63" t="str">
        <f t="shared" si="0"/>
        <v>2912 - LPN and LVN</v>
      </c>
      <c r="F63" s="373"/>
    </row>
    <row r="64" spans="1:6" ht="13.15" customHeight="1">
      <c r="A64" s="29">
        <v>2913</v>
      </c>
      <c r="B64" s="29" t="s">
        <v>934</v>
      </c>
      <c r="C64" s="30" t="s">
        <v>608</v>
      </c>
      <c r="D64" t="str">
        <f t="shared" si="0"/>
        <v>2913 - Maternity and Midwifery</v>
      </c>
      <c r="F64" s="373"/>
    </row>
    <row r="65" spans="1:6" ht="13.15" customHeight="1">
      <c r="A65" s="27">
        <v>2914</v>
      </c>
      <c r="B65" s="27" t="s">
        <v>935</v>
      </c>
      <c r="C65" s="28" t="s">
        <v>608</v>
      </c>
      <c r="D65" t="str">
        <f t="shared" si="0"/>
        <v>2914 - Medical and Surgical Nursing</v>
      </c>
      <c r="F65" s="373"/>
    </row>
    <row r="66" spans="1:6" ht="13.15" customHeight="1">
      <c r="A66" s="29">
        <v>2915</v>
      </c>
      <c r="B66" s="29" t="s">
        <v>936</v>
      </c>
      <c r="C66" s="30" t="s">
        <v>608</v>
      </c>
      <c r="D66" t="str">
        <f t="shared" si="0"/>
        <v>2915 - Nurse Assisting</v>
      </c>
      <c r="F66" s="373"/>
    </row>
    <row r="67" spans="1:6" ht="13.15" customHeight="1">
      <c r="A67" s="27">
        <v>2916</v>
      </c>
      <c r="B67" s="27" t="s">
        <v>937</v>
      </c>
      <c r="C67" s="28" t="s">
        <v>608</v>
      </c>
      <c r="D67" t="str">
        <f t="shared" ref="D67:D130" si="1">_xlfn.CONCAT(A67," - ",B67)</f>
        <v>2916 - Nutrition and Dietetics</v>
      </c>
      <c r="F67" s="373"/>
    </row>
    <row r="68" spans="1:6" ht="13.15" customHeight="1">
      <c r="A68" s="29">
        <v>2917</v>
      </c>
      <c r="B68" s="29" t="s">
        <v>940</v>
      </c>
      <c r="C68" s="30" t="s">
        <v>608</v>
      </c>
      <c r="D68" t="str">
        <f t="shared" si="1"/>
        <v>2917 - Oncology (nursing)</v>
      </c>
      <c r="F68" s="373"/>
    </row>
    <row r="69" spans="1:6" ht="13.15" customHeight="1">
      <c r="A69" s="27">
        <v>2918</v>
      </c>
      <c r="B69" s="27" t="s">
        <v>941</v>
      </c>
      <c r="C69" s="28" t="s">
        <v>608</v>
      </c>
      <c r="D69" t="str">
        <f t="shared" si="1"/>
        <v>2918 - Pathophysiology</v>
      </c>
      <c r="F69" s="373"/>
    </row>
    <row r="70" spans="1:6" ht="13.15" customHeight="1">
      <c r="A70" s="29">
        <v>2919</v>
      </c>
      <c r="B70" s="29" t="s">
        <v>739</v>
      </c>
      <c r="C70" s="30" t="s">
        <v>608</v>
      </c>
      <c r="D70" t="str">
        <f t="shared" si="1"/>
        <v>2919 - Pediatrics</v>
      </c>
      <c r="F70" s="373"/>
    </row>
    <row r="71" spans="1:6" ht="13.15" customHeight="1">
      <c r="A71" s="27">
        <v>2920</v>
      </c>
      <c r="B71" s="27" t="s">
        <v>942</v>
      </c>
      <c r="C71" s="28" t="s">
        <v>608</v>
      </c>
      <c r="D71" t="str">
        <f t="shared" si="1"/>
        <v>2920 - Pharmacology (nursing)</v>
      </c>
      <c r="F71" s="373"/>
    </row>
    <row r="72" spans="1:6" ht="13.15" customHeight="1">
      <c r="A72" s="29">
        <v>2921</v>
      </c>
      <c r="B72" s="29" t="s">
        <v>943</v>
      </c>
      <c r="C72" s="30" t="s">
        <v>608</v>
      </c>
      <c r="D72" t="str">
        <f t="shared" si="1"/>
        <v>2921 - Psychiatric Mental Health</v>
      </c>
      <c r="F72" s="373"/>
    </row>
    <row r="73" spans="1:6" ht="13.15" customHeight="1">
      <c r="A73" s="27">
        <v>2922</v>
      </c>
      <c r="B73" s="27" t="s">
        <v>944</v>
      </c>
      <c r="C73" s="28" t="s">
        <v>608</v>
      </c>
      <c r="D73" t="str">
        <f t="shared" si="1"/>
        <v>2922 - Research and Theory</v>
      </c>
      <c r="F73" s="373"/>
    </row>
    <row r="74" spans="1:6">
      <c r="A74" s="29">
        <v>2923</v>
      </c>
      <c r="B74" s="29" t="s">
        <v>945</v>
      </c>
      <c r="C74" s="30" t="s">
        <v>608</v>
      </c>
      <c r="D74" t="str">
        <f t="shared" si="1"/>
        <v>2923 - Review and Exam Preparation</v>
      </c>
      <c r="F74" s="373"/>
    </row>
    <row r="75" spans="1:6">
      <c r="A75" s="27">
        <v>3400</v>
      </c>
      <c r="B75" s="27" t="s">
        <v>947</v>
      </c>
      <c r="C75" s="28" t="s">
        <v>608</v>
      </c>
      <c r="D75" t="str">
        <f t="shared" si="1"/>
        <v>3400 - General Veterinary</v>
      </c>
      <c r="F75" s="375" t="s">
        <v>946</v>
      </c>
    </row>
    <row r="76" spans="1:6">
      <c r="A76" s="29">
        <v>3401</v>
      </c>
      <c r="B76" s="29" t="s">
        <v>950</v>
      </c>
      <c r="C76" s="30" t="s">
        <v>608</v>
      </c>
      <c r="D76" t="str">
        <f t="shared" si="1"/>
        <v>3401 - Veterinary (miscellaneous)</v>
      </c>
      <c r="F76" s="373"/>
    </row>
    <row r="77" spans="1:6" ht="13.15" customHeight="1">
      <c r="A77" s="27">
        <v>3402</v>
      </c>
      <c r="B77" s="27" t="s">
        <v>951</v>
      </c>
      <c r="C77" s="28" t="s">
        <v>608</v>
      </c>
      <c r="D77" t="str">
        <f t="shared" si="1"/>
        <v>3402 - Equine</v>
      </c>
      <c r="F77" s="373"/>
    </row>
    <row r="78" spans="1:6" ht="13.15" customHeight="1">
      <c r="A78" s="29">
        <v>3403</v>
      </c>
      <c r="B78" s="29" t="s">
        <v>952</v>
      </c>
      <c r="C78" s="30" t="s">
        <v>608</v>
      </c>
      <c r="D78" t="str">
        <f t="shared" si="1"/>
        <v>3403 - Food Animals</v>
      </c>
      <c r="F78" s="373"/>
    </row>
    <row r="79" spans="1:6" ht="13.15" customHeight="1">
      <c r="A79" s="27">
        <v>3404</v>
      </c>
      <c r="B79" s="27" t="s">
        <v>953</v>
      </c>
      <c r="C79" s="28" t="s">
        <v>608</v>
      </c>
      <c r="D79" t="str">
        <f t="shared" si="1"/>
        <v>3404 - Small Animals</v>
      </c>
      <c r="F79" s="377"/>
    </row>
    <row r="80" spans="1:6">
      <c r="A80" s="29">
        <v>3500</v>
      </c>
      <c r="B80" s="29" t="s">
        <v>955</v>
      </c>
      <c r="C80" s="30" t="s">
        <v>608</v>
      </c>
      <c r="D80" t="str">
        <f t="shared" si="1"/>
        <v>3500 - General Dentistry</v>
      </c>
      <c r="F80" s="373" t="s">
        <v>954</v>
      </c>
    </row>
    <row r="81" spans="1:6">
      <c r="A81" s="27">
        <v>3501</v>
      </c>
      <c r="B81" s="27" t="s">
        <v>958</v>
      </c>
      <c r="C81" s="28" t="s">
        <v>608</v>
      </c>
      <c r="D81" t="str">
        <f t="shared" si="1"/>
        <v>3501 - Dentistry (miscellaneous)</v>
      </c>
      <c r="F81" s="373"/>
    </row>
    <row r="82" spans="1:6" ht="13.15" customHeight="1">
      <c r="A82" s="29">
        <v>3502</v>
      </c>
      <c r="B82" s="29" t="s">
        <v>959</v>
      </c>
      <c r="C82" s="30" t="s">
        <v>608</v>
      </c>
      <c r="D82" t="str">
        <f t="shared" si="1"/>
        <v>3502 - Dental Assisting</v>
      </c>
      <c r="F82" s="373"/>
    </row>
    <row r="83" spans="1:6" ht="13.15" customHeight="1">
      <c r="A83" s="27">
        <v>3503</v>
      </c>
      <c r="B83" s="27" t="s">
        <v>960</v>
      </c>
      <c r="C83" s="28" t="s">
        <v>608</v>
      </c>
      <c r="D83" t="str">
        <f t="shared" si="1"/>
        <v>3503 - Dental Hygiene</v>
      </c>
      <c r="F83" s="373"/>
    </row>
    <row r="84" spans="1:6" ht="13.15" customHeight="1">
      <c r="A84" s="29">
        <v>3504</v>
      </c>
      <c r="B84" s="29" t="s">
        <v>961</v>
      </c>
      <c r="C84" s="30" t="s">
        <v>608</v>
      </c>
      <c r="D84" t="str">
        <f t="shared" si="1"/>
        <v>3504 - Oral Surgery</v>
      </c>
      <c r="F84" s="373"/>
    </row>
    <row r="85" spans="1:6" ht="13.15" customHeight="1">
      <c r="A85" s="27">
        <v>3505</v>
      </c>
      <c r="B85" s="27" t="s">
        <v>962</v>
      </c>
      <c r="C85" s="28" t="s">
        <v>608</v>
      </c>
      <c r="D85" t="str">
        <f t="shared" si="1"/>
        <v>3505 - Orthodontics</v>
      </c>
      <c r="F85" s="373"/>
    </row>
    <row r="86" spans="1:6">
      <c r="A86" s="29">
        <v>3506</v>
      </c>
      <c r="B86" s="29" t="s">
        <v>963</v>
      </c>
      <c r="C86" s="30" t="s">
        <v>608</v>
      </c>
      <c r="D86" t="str">
        <f t="shared" si="1"/>
        <v>3506 - Periodontics</v>
      </c>
      <c r="F86" s="373"/>
    </row>
    <row r="87" spans="1:6">
      <c r="A87" s="27">
        <v>3600</v>
      </c>
      <c r="B87" s="27" t="s">
        <v>965</v>
      </c>
      <c r="C87" s="28" t="s">
        <v>608</v>
      </c>
      <c r="D87" t="str">
        <f t="shared" si="1"/>
        <v>3600 - General Health Professions</v>
      </c>
      <c r="F87" s="375" t="s">
        <v>964</v>
      </c>
    </row>
    <row r="88" spans="1:6">
      <c r="A88" s="29">
        <v>3601</v>
      </c>
      <c r="B88" s="29" t="s">
        <v>966</v>
      </c>
      <c r="C88" s="30" t="s">
        <v>608</v>
      </c>
      <c r="D88" t="str">
        <f t="shared" si="1"/>
        <v>3601 - Health Professions (miscellaneous)</v>
      </c>
      <c r="F88" s="373"/>
    </row>
    <row r="89" spans="1:6" ht="13.15" customHeight="1">
      <c r="A89" s="27">
        <v>3602</v>
      </c>
      <c r="B89" s="27" t="s">
        <v>967</v>
      </c>
      <c r="C89" s="28" t="s">
        <v>608</v>
      </c>
      <c r="D89" t="str">
        <f t="shared" si="1"/>
        <v>3602 - Chiropractics</v>
      </c>
      <c r="F89" s="373"/>
    </row>
    <row r="90" spans="1:6" ht="13.15" customHeight="1">
      <c r="A90" s="29">
        <v>3603</v>
      </c>
      <c r="B90" s="29" t="s">
        <v>968</v>
      </c>
      <c r="C90" s="30" t="s">
        <v>608</v>
      </c>
      <c r="D90" t="str">
        <f t="shared" si="1"/>
        <v>3603 - Complementary and Manual Therapy</v>
      </c>
      <c r="F90" s="373"/>
    </row>
    <row r="91" spans="1:6" ht="13.15" customHeight="1">
      <c r="A91" s="27">
        <v>3604</v>
      </c>
      <c r="B91" s="27" t="s">
        <v>969</v>
      </c>
      <c r="C91" s="28" t="s">
        <v>608</v>
      </c>
      <c r="D91" t="str">
        <f t="shared" si="1"/>
        <v>3604 - Emergency Medical Services</v>
      </c>
      <c r="F91" s="373"/>
    </row>
    <row r="92" spans="1:6" ht="13.15" customHeight="1">
      <c r="A92" s="29">
        <v>3605</v>
      </c>
      <c r="B92" s="29" t="s">
        <v>970</v>
      </c>
      <c r="C92" s="30" t="s">
        <v>608</v>
      </c>
      <c r="D92" t="str">
        <f t="shared" si="1"/>
        <v>3605 - Health Information Management</v>
      </c>
      <c r="F92" s="373"/>
    </row>
    <row r="93" spans="1:6" ht="13.15" customHeight="1">
      <c r="A93" s="27">
        <v>3606</v>
      </c>
      <c r="B93" s="27" t="s">
        <v>971</v>
      </c>
      <c r="C93" s="28" t="s">
        <v>608</v>
      </c>
      <c r="D93" t="str">
        <f t="shared" si="1"/>
        <v>3606 - Medical Assisting and Transcription</v>
      </c>
      <c r="F93" s="373"/>
    </row>
    <row r="94" spans="1:6" ht="13.15" customHeight="1">
      <c r="A94" s="29">
        <v>3607</v>
      </c>
      <c r="B94" s="29" t="s">
        <v>972</v>
      </c>
      <c r="C94" s="30" t="s">
        <v>608</v>
      </c>
      <c r="D94" t="str">
        <f t="shared" si="1"/>
        <v>3607 - Medical Laboratory Technology</v>
      </c>
      <c r="F94" s="373"/>
    </row>
    <row r="95" spans="1:6" ht="13.15" customHeight="1">
      <c r="A95" s="27">
        <v>3608</v>
      </c>
      <c r="B95" s="27" t="s">
        <v>974</v>
      </c>
      <c r="C95" s="28" t="s">
        <v>608</v>
      </c>
      <c r="D95" t="str">
        <f t="shared" si="1"/>
        <v>3608 - Medical Terminology</v>
      </c>
      <c r="F95" s="373"/>
    </row>
    <row r="96" spans="1:6" ht="13.15" customHeight="1">
      <c r="A96" s="29">
        <v>3609</v>
      </c>
      <c r="B96" s="29" t="s">
        <v>975</v>
      </c>
      <c r="C96" s="30" t="s">
        <v>608</v>
      </c>
      <c r="D96" t="str">
        <f t="shared" si="1"/>
        <v>3609 - Occupational Therapy</v>
      </c>
      <c r="F96" s="373"/>
    </row>
    <row r="97" spans="1:6" ht="13.15" customHeight="1">
      <c r="A97" s="27">
        <v>3610</v>
      </c>
      <c r="B97" s="27" t="s">
        <v>976</v>
      </c>
      <c r="C97" s="28" t="s">
        <v>608</v>
      </c>
      <c r="D97" t="str">
        <f t="shared" si="1"/>
        <v>3610 - Optometry</v>
      </c>
      <c r="F97" s="373"/>
    </row>
    <row r="98" spans="1:6" ht="13.15" customHeight="1">
      <c r="A98" s="29">
        <v>3611</v>
      </c>
      <c r="B98" s="29" t="s">
        <v>977</v>
      </c>
      <c r="C98" s="30" t="s">
        <v>608</v>
      </c>
      <c r="D98" t="str">
        <f t="shared" si="1"/>
        <v>3611 - Pharmacy</v>
      </c>
      <c r="F98" s="373"/>
    </row>
    <row r="99" spans="1:6" ht="13.15" customHeight="1">
      <c r="A99" s="27">
        <v>3612</v>
      </c>
      <c r="B99" s="27" t="s">
        <v>978</v>
      </c>
      <c r="C99" s="28" t="s">
        <v>608</v>
      </c>
      <c r="D99" t="str">
        <f t="shared" si="1"/>
        <v>3612 - Physical Therapy, Sports Therapy and Rehabilitation</v>
      </c>
      <c r="F99" s="373"/>
    </row>
    <row r="100" spans="1:6" ht="13.15" customHeight="1">
      <c r="A100" s="29">
        <v>3613</v>
      </c>
      <c r="B100" s="29" t="s">
        <v>979</v>
      </c>
      <c r="C100" s="30" t="s">
        <v>608</v>
      </c>
      <c r="D100" t="str">
        <f t="shared" si="1"/>
        <v>3613 - Podiatry</v>
      </c>
      <c r="F100" s="373"/>
    </row>
    <row r="101" spans="1:6" ht="13.15" customHeight="1">
      <c r="A101" s="27">
        <v>3614</v>
      </c>
      <c r="B101" s="27" t="s">
        <v>980</v>
      </c>
      <c r="C101" s="28" t="s">
        <v>608</v>
      </c>
      <c r="D101" t="str">
        <f t="shared" si="1"/>
        <v>3614 - Radiological and Ultrasound Technology</v>
      </c>
      <c r="F101" s="373"/>
    </row>
    <row r="102" spans="1:6" ht="13.15" customHeight="1">
      <c r="A102" s="29">
        <v>3615</v>
      </c>
      <c r="B102" s="29" t="s">
        <v>981</v>
      </c>
      <c r="C102" s="30" t="s">
        <v>608</v>
      </c>
      <c r="D102" t="str">
        <f t="shared" si="1"/>
        <v>3615 - Respiratory Care</v>
      </c>
      <c r="F102" s="373"/>
    </row>
    <row r="103" spans="1:6">
      <c r="A103" s="27">
        <v>3616</v>
      </c>
      <c r="B103" s="27" t="s">
        <v>982</v>
      </c>
      <c r="C103" s="28" t="s">
        <v>608</v>
      </c>
      <c r="D103" t="str">
        <f t="shared" si="1"/>
        <v>3616 - Speech and Hearing</v>
      </c>
      <c r="F103" s="373"/>
    </row>
    <row r="104" spans="1:6" ht="13.15" customHeight="1">
      <c r="A104" s="27">
        <v>1100</v>
      </c>
      <c r="B104" s="27" t="s">
        <v>987</v>
      </c>
      <c r="C104" s="28" t="s">
        <v>985</v>
      </c>
      <c r="D104" t="str">
        <f t="shared" si="1"/>
        <v>1100 - General Agricultural and Biological Sciences</v>
      </c>
      <c r="F104" s="375" t="s">
        <v>986</v>
      </c>
    </row>
    <row r="105" spans="1:6" ht="13.15" customHeight="1">
      <c r="A105" s="29">
        <v>1101</v>
      </c>
      <c r="B105" s="29" t="s">
        <v>988</v>
      </c>
      <c r="C105" s="30" t="s">
        <v>985</v>
      </c>
      <c r="D105" t="str">
        <f t="shared" si="1"/>
        <v>1101 - Agricultural and Biological Sciences (miscellaneous)</v>
      </c>
      <c r="F105" s="373"/>
    </row>
    <row r="106" spans="1:6" ht="13.15" customHeight="1">
      <c r="A106" s="27">
        <v>1102</v>
      </c>
      <c r="B106" s="27" t="s">
        <v>991</v>
      </c>
      <c r="C106" s="28" t="s">
        <v>985</v>
      </c>
      <c r="D106" t="str">
        <f t="shared" si="1"/>
        <v>1102 - Agronomy and Crop Science</v>
      </c>
      <c r="F106" s="373"/>
    </row>
    <row r="107" spans="1:6" ht="13.15" customHeight="1">
      <c r="A107" s="29">
        <v>1103</v>
      </c>
      <c r="B107" s="29" t="s">
        <v>994</v>
      </c>
      <c r="C107" s="30" t="s">
        <v>985</v>
      </c>
      <c r="D107" t="str">
        <f t="shared" si="1"/>
        <v>1103 - Animal Science and Zoology</v>
      </c>
      <c r="F107" s="373"/>
    </row>
    <row r="108" spans="1:6" ht="13.15" customHeight="1">
      <c r="A108" s="27">
        <v>1104</v>
      </c>
      <c r="B108" s="27" t="s">
        <v>997</v>
      </c>
      <c r="C108" s="28" t="s">
        <v>985</v>
      </c>
      <c r="D108" t="str">
        <f t="shared" si="1"/>
        <v>1104 - Aquatic Science</v>
      </c>
      <c r="F108" s="373"/>
    </row>
    <row r="109" spans="1:6" ht="13.15" customHeight="1">
      <c r="A109" s="29">
        <v>1105</v>
      </c>
      <c r="B109" s="29" t="s">
        <v>1000</v>
      </c>
      <c r="C109" s="30" t="s">
        <v>985</v>
      </c>
      <c r="D109" t="str">
        <f t="shared" si="1"/>
        <v>1105 - Ecology, Evolution, Behavior and Systematics</v>
      </c>
      <c r="F109" s="373"/>
    </row>
    <row r="110" spans="1:6" ht="13.15" customHeight="1">
      <c r="A110" s="27">
        <v>1106</v>
      </c>
      <c r="B110" s="27" t="s">
        <v>1003</v>
      </c>
      <c r="C110" s="28" t="s">
        <v>985</v>
      </c>
      <c r="D110" t="str">
        <f t="shared" si="1"/>
        <v>1106 - Food Science</v>
      </c>
      <c r="F110" s="373"/>
    </row>
    <row r="111" spans="1:6" ht="13.15" customHeight="1">
      <c r="A111" s="29">
        <v>1107</v>
      </c>
      <c r="B111" s="29" t="s">
        <v>1006</v>
      </c>
      <c r="C111" s="30" t="s">
        <v>985</v>
      </c>
      <c r="D111" t="str">
        <f t="shared" si="1"/>
        <v>1107 - Forestry</v>
      </c>
      <c r="F111" s="373"/>
    </row>
    <row r="112" spans="1:6" ht="13.15" customHeight="1">
      <c r="A112" s="27">
        <v>1108</v>
      </c>
      <c r="B112" s="27" t="s">
        <v>1008</v>
      </c>
      <c r="C112" s="28" t="s">
        <v>985</v>
      </c>
      <c r="D112" t="str">
        <f t="shared" si="1"/>
        <v>1108 - Horticulture</v>
      </c>
      <c r="F112" s="373"/>
    </row>
    <row r="113" spans="1:6" ht="13.15" customHeight="1">
      <c r="A113" s="29">
        <v>1109</v>
      </c>
      <c r="B113" s="29" t="s">
        <v>1010</v>
      </c>
      <c r="C113" s="30" t="s">
        <v>985</v>
      </c>
      <c r="D113" t="str">
        <f t="shared" si="1"/>
        <v>1109 - Insect Science</v>
      </c>
      <c r="F113" s="373"/>
    </row>
    <row r="114" spans="1:6" ht="13.15" customHeight="1">
      <c r="A114" s="27">
        <v>1110</v>
      </c>
      <c r="B114" s="27" t="s">
        <v>1013</v>
      </c>
      <c r="C114" s="28" t="s">
        <v>985</v>
      </c>
      <c r="D114" t="str">
        <f t="shared" si="1"/>
        <v>1110 - Plant Science</v>
      </c>
      <c r="F114" s="373"/>
    </row>
    <row r="115" spans="1:6" ht="13.15" customHeight="1">
      <c r="A115" s="29">
        <v>1111</v>
      </c>
      <c r="B115" s="29" t="s">
        <v>1017</v>
      </c>
      <c r="C115" s="30" t="s">
        <v>985</v>
      </c>
      <c r="D115" t="str">
        <f t="shared" si="1"/>
        <v>1111 - Soil Science</v>
      </c>
      <c r="F115" s="377"/>
    </row>
    <row r="116" spans="1:6">
      <c r="A116" s="27">
        <v>1300</v>
      </c>
      <c r="B116" s="27" t="s">
        <v>1032</v>
      </c>
      <c r="C116" s="28" t="s">
        <v>985</v>
      </c>
      <c r="D116" t="str">
        <f t="shared" si="1"/>
        <v>1300 - General Biochemistry, Genetics and Molecular Biology</v>
      </c>
      <c r="F116" s="373" t="s">
        <v>1031</v>
      </c>
    </row>
    <row r="117" spans="1:6" ht="13.15" customHeight="1">
      <c r="A117" s="29">
        <v>1301</v>
      </c>
      <c r="B117" s="29" t="s">
        <v>1035</v>
      </c>
      <c r="C117" s="30" t="s">
        <v>985</v>
      </c>
      <c r="D117" t="str">
        <f t="shared" si="1"/>
        <v>1301 - Biochemistry, Genetics and Molecular Biology (miscellaneous)</v>
      </c>
      <c r="F117" s="373"/>
    </row>
    <row r="118" spans="1:6" ht="13.15" customHeight="1">
      <c r="A118" s="27">
        <v>1302</v>
      </c>
      <c r="B118" s="27" t="s">
        <v>1036</v>
      </c>
      <c r="C118" s="28" t="s">
        <v>985</v>
      </c>
      <c r="D118" t="str">
        <f t="shared" si="1"/>
        <v>1302 - Aging</v>
      </c>
      <c r="F118" s="373"/>
    </row>
    <row r="119" spans="1:6" ht="13.15" customHeight="1">
      <c r="A119" s="29">
        <v>1303</v>
      </c>
      <c r="B119" s="29" t="s">
        <v>1037</v>
      </c>
      <c r="C119" s="30" t="s">
        <v>985</v>
      </c>
      <c r="D119" t="str">
        <f t="shared" si="1"/>
        <v>1303 - Biochemistry</v>
      </c>
      <c r="F119" s="373"/>
    </row>
    <row r="120" spans="1:6" ht="13.15" customHeight="1">
      <c r="A120" s="27">
        <v>1304</v>
      </c>
      <c r="B120" s="27" t="s">
        <v>1040</v>
      </c>
      <c r="C120" s="28" t="s">
        <v>985</v>
      </c>
      <c r="D120" t="str">
        <f t="shared" si="1"/>
        <v>1304 - Biophysics</v>
      </c>
      <c r="F120" s="373"/>
    </row>
    <row r="121" spans="1:6" ht="13.15" customHeight="1">
      <c r="A121" s="29">
        <v>1305</v>
      </c>
      <c r="B121" s="29" t="s">
        <v>1042</v>
      </c>
      <c r="C121" s="30" t="s">
        <v>985</v>
      </c>
      <c r="D121" t="str">
        <f t="shared" si="1"/>
        <v>1305 - Biotechnology</v>
      </c>
      <c r="F121" s="373"/>
    </row>
    <row r="122" spans="1:6" ht="13.15" customHeight="1">
      <c r="A122" s="27">
        <v>1306</v>
      </c>
      <c r="B122" s="27" t="s">
        <v>1043</v>
      </c>
      <c r="C122" s="28" t="s">
        <v>985</v>
      </c>
      <c r="D122" t="str">
        <f t="shared" si="1"/>
        <v>1306 - Cancer Research</v>
      </c>
      <c r="F122" s="373"/>
    </row>
    <row r="123" spans="1:6" ht="13.15" customHeight="1">
      <c r="A123" s="29">
        <v>1307</v>
      </c>
      <c r="B123" s="29" t="s">
        <v>1046</v>
      </c>
      <c r="C123" s="30" t="s">
        <v>985</v>
      </c>
      <c r="D123" t="str">
        <f t="shared" si="1"/>
        <v>1307 - Cell Biology</v>
      </c>
      <c r="F123" s="373"/>
    </row>
    <row r="124" spans="1:6" ht="13.15" customHeight="1">
      <c r="A124" s="27">
        <v>1308</v>
      </c>
      <c r="B124" s="27" t="s">
        <v>1051</v>
      </c>
      <c r="C124" s="28" t="s">
        <v>985</v>
      </c>
      <c r="D124" t="str">
        <f t="shared" si="1"/>
        <v>1308 - Clinical Biochemistry</v>
      </c>
      <c r="F124" s="373"/>
    </row>
    <row r="125" spans="1:6" ht="13.15" customHeight="1">
      <c r="A125" s="29">
        <v>1309</v>
      </c>
      <c r="B125" s="29" t="s">
        <v>1054</v>
      </c>
      <c r="C125" s="30" t="s">
        <v>985</v>
      </c>
      <c r="D125" t="str">
        <f t="shared" si="1"/>
        <v>1309 - Developmental Biology</v>
      </c>
      <c r="F125" s="373"/>
    </row>
    <row r="126" spans="1:6" ht="13.15" customHeight="1">
      <c r="A126" s="27">
        <v>1310</v>
      </c>
      <c r="B126" s="27" t="s">
        <v>669</v>
      </c>
      <c r="C126" s="28" t="s">
        <v>985</v>
      </c>
      <c r="D126" t="str">
        <f t="shared" si="1"/>
        <v>1310 - Endocrinology</v>
      </c>
      <c r="F126" s="373"/>
    </row>
    <row r="127" spans="1:6" ht="13.15" customHeight="1">
      <c r="A127" s="29">
        <v>1311</v>
      </c>
      <c r="B127" s="29" t="s">
        <v>1057</v>
      </c>
      <c r="C127" s="30" t="s">
        <v>985</v>
      </c>
      <c r="D127" t="str">
        <f t="shared" si="1"/>
        <v>1311 - Genetics</v>
      </c>
      <c r="F127" s="373"/>
    </row>
    <row r="128" spans="1:6" ht="13.15" customHeight="1">
      <c r="A128" s="27">
        <v>1312</v>
      </c>
      <c r="B128" s="27" t="s">
        <v>1060</v>
      </c>
      <c r="C128" s="28" t="s">
        <v>985</v>
      </c>
      <c r="D128" t="str">
        <f t="shared" si="1"/>
        <v>1312 - Molecular Biology</v>
      </c>
      <c r="F128" s="373"/>
    </row>
    <row r="129" spans="1:6" ht="13.15" customHeight="1">
      <c r="A129" s="29">
        <v>1313</v>
      </c>
      <c r="B129" s="29" t="s">
        <v>840</v>
      </c>
      <c r="C129" s="30" t="s">
        <v>985</v>
      </c>
      <c r="D129" t="str">
        <f t="shared" si="1"/>
        <v>1313 - Molecular Medicine</v>
      </c>
      <c r="F129" s="373"/>
    </row>
    <row r="130" spans="1:6" ht="13.15" customHeight="1">
      <c r="A130" s="27">
        <v>1314</v>
      </c>
      <c r="B130" s="27" t="s">
        <v>1062</v>
      </c>
      <c r="C130" s="28" t="s">
        <v>985</v>
      </c>
      <c r="D130" t="str">
        <f t="shared" si="1"/>
        <v>1314 - Physiology</v>
      </c>
      <c r="F130" s="373"/>
    </row>
    <row r="131" spans="1:6" ht="13.15" customHeight="1">
      <c r="A131" s="29">
        <v>1315</v>
      </c>
      <c r="B131" s="29" t="s">
        <v>1064</v>
      </c>
      <c r="C131" s="30" t="s">
        <v>985</v>
      </c>
      <c r="D131" t="str">
        <f t="shared" ref="D131:D194" si="2">_xlfn.CONCAT(A131," - ",B131)</f>
        <v>1315 - Structural Biology</v>
      </c>
      <c r="F131" s="377"/>
    </row>
    <row r="132" spans="1:6">
      <c r="A132" s="27">
        <v>2400</v>
      </c>
      <c r="B132" s="27" t="s">
        <v>1098</v>
      </c>
      <c r="C132" s="28" t="s">
        <v>985</v>
      </c>
      <c r="D132" t="str">
        <f t="shared" si="2"/>
        <v>2400 - General Immunology and Microbiology</v>
      </c>
      <c r="F132" s="373" t="s">
        <v>1097</v>
      </c>
    </row>
    <row r="133" spans="1:6">
      <c r="A133" s="29">
        <v>2401</v>
      </c>
      <c r="B133" s="29" t="s">
        <v>1099</v>
      </c>
      <c r="C133" s="30" t="s">
        <v>985</v>
      </c>
      <c r="D133" t="str">
        <f t="shared" si="2"/>
        <v>2401 - Immunology and Microbiology (miscellaneous)</v>
      </c>
      <c r="F133" s="373"/>
    </row>
    <row r="134" spans="1:6" ht="13.15" customHeight="1">
      <c r="A134" s="27">
        <v>2402</v>
      </c>
      <c r="B134" s="27" t="s">
        <v>1100</v>
      </c>
      <c r="C134" s="28" t="s">
        <v>985</v>
      </c>
      <c r="D134" t="str">
        <f t="shared" si="2"/>
        <v>2402 - Applied Microbiology and Biotechnology</v>
      </c>
      <c r="F134" s="373"/>
    </row>
    <row r="135" spans="1:6" ht="13.15" customHeight="1">
      <c r="A135" s="29">
        <v>2403</v>
      </c>
      <c r="B135" s="29" t="s">
        <v>1103</v>
      </c>
      <c r="C135" s="30" t="s">
        <v>985</v>
      </c>
      <c r="D135" t="str">
        <f t="shared" si="2"/>
        <v>2403 - Immunology</v>
      </c>
      <c r="F135" s="373"/>
    </row>
    <row r="136" spans="1:6" ht="13.15" customHeight="1">
      <c r="A136" s="27">
        <v>2404</v>
      </c>
      <c r="B136" s="27" t="s">
        <v>1104</v>
      </c>
      <c r="C136" s="28" t="s">
        <v>985</v>
      </c>
      <c r="D136" t="str">
        <f t="shared" si="2"/>
        <v>2404 - Microbiology</v>
      </c>
      <c r="F136" s="373"/>
    </row>
    <row r="137" spans="1:6" ht="13.15" customHeight="1">
      <c r="A137" s="29">
        <v>2405</v>
      </c>
      <c r="B137" s="29" t="s">
        <v>1106</v>
      </c>
      <c r="C137" s="30" t="s">
        <v>985</v>
      </c>
      <c r="D137" t="str">
        <f t="shared" si="2"/>
        <v>2405 - Parasitology</v>
      </c>
      <c r="F137" s="373"/>
    </row>
    <row r="138" spans="1:6">
      <c r="A138" s="27">
        <v>2406</v>
      </c>
      <c r="B138" s="27" t="s">
        <v>1108</v>
      </c>
      <c r="C138" s="28" t="s">
        <v>985</v>
      </c>
      <c r="D138" t="str">
        <f t="shared" si="2"/>
        <v>2406 - Virology</v>
      </c>
      <c r="F138" s="373"/>
    </row>
    <row r="139" spans="1:6">
      <c r="A139" s="27">
        <v>2800</v>
      </c>
      <c r="B139" s="27" t="s">
        <v>1111</v>
      </c>
      <c r="C139" s="28" t="s">
        <v>985</v>
      </c>
      <c r="D139" t="str">
        <f t="shared" si="2"/>
        <v>2800 - General Neuroscience</v>
      </c>
      <c r="F139" s="375" t="s">
        <v>1110</v>
      </c>
    </row>
    <row r="140" spans="1:6">
      <c r="A140" s="29">
        <v>2801</v>
      </c>
      <c r="B140" s="29" t="s">
        <v>1114</v>
      </c>
      <c r="C140" s="30" t="s">
        <v>985</v>
      </c>
      <c r="D140" t="str">
        <f t="shared" si="2"/>
        <v>2801 - Neuroscience (miscellaneous)</v>
      </c>
      <c r="F140" s="373"/>
    </row>
    <row r="141" spans="1:6" ht="13.15" customHeight="1">
      <c r="A141" s="27">
        <v>2802</v>
      </c>
      <c r="B141" s="27" t="s">
        <v>1115</v>
      </c>
      <c r="C141" s="28" t="s">
        <v>985</v>
      </c>
      <c r="D141" t="str">
        <f t="shared" si="2"/>
        <v>2802 - Behavioral Neuroscience</v>
      </c>
      <c r="F141" s="373"/>
    </row>
    <row r="142" spans="1:6" ht="13.15" customHeight="1">
      <c r="A142" s="29">
        <v>2803</v>
      </c>
      <c r="B142" s="29" t="s">
        <v>754</v>
      </c>
      <c r="C142" s="30" t="s">
        <v>985</v>
      </c>
      <c r="D142" t="str">
        <f t="shared" si="2"/>
        <v>2803 - Biological Psychiatry</v>
      </c>
      <c r="F142" s="373"/>
    </row>
    <row r="143" spans="1:6" ht="13.15" customHeight="1">
      <c r="A143" s="27">
        <v>2804</v>
      </c>
      <c r="B143" s="27" t="s">
        <v>1117</v>
      </c>
      <c r="C143" s="28" t="s">
        <v>985</v>
      </c>
      <c r="D143" t="str">
        <f t="shared" si="2"/>
        <v>2804 - Cellular and Molecular Neuroscience</v>
      </c>
      <c r="F143" s="373"/>
    </row>
    <row r="144" spans="1:6" ht="13.15" customHeight="1">
      <c r="A144" s="29">
        <v>2805</v>
      </c>
      <c r="B144" s="29" t="s">
        <v>1118</v>
      </c>
      <c r="C144" s="30" t="s">
        <v>985</v>
      </c>
      <c r="D144" t="str">
        <f t="shared" si="2"/>
        <v>2805 - Cognitive Neuroscience</v>
      </c>
      <c r="F144" s="373"/>
    </row>
    <row r="145" spans="1:6" ht="13.15" customHeight="1">
      <c r="A145" s="27">
        <v>2806</v>
      </c>
      <c r="B145" s="27" t="s">
        <v>1119</v>
      </c>
      <c r="C145" s="28" t="s">
        <v>985</v>
      </c>
      <c r="D145" t="str">
        <f t="shared" si="2"/>
        <v>2806 - Developmental Neuroscience</v>
      </c>
      <c r="F145" s="373"/>
    </row>
    <row r="146" spans="1:6" ht="13.15" customHeight="1">
      <c r="A146" s="29">
        <v>2807</v>
      </c>
      <c r="B146" s="29" t="s">
        <v>1120</v>
      </c>
      <c r="C146" s="30" t="s">
        <v>985</v>
      </c>
      <c r="D146" t="str">
        <f t="shared" si="2"/>
        <v>2807 - Endocrine and Autonomic Systems</v>
      </c>
      <c r="F146" s="373"/>
    </row>
    <row r="147" spans="1:6" ht="13.15" customHeight="1">
      <c r="A147" s="27">
        <v>2808</v>
      </c>
      <c r="B147" s="27" t="s">
        <v>700</v>
      </c>
      <c r="C147" s="28" t="s">
        <v>985</v>
      </c>
      <c r="D147" t="str">
        <f t="shared" si="2"/>
        <v>2808 - Neurology</v>
      </c>
      <c r="F147" s="373"/>
    </row>
    <row r="148" spans="1:6" ht="13.15" customHeight="1">
      <c r="A148" s="29">
        <v>2809</v>
      </c>
      <c r="B148" s="29" t="s">
        <v>1121</v>
      </c>
      <c r="C148" s="30" t="s">
        <v>985</v>
      </c>
      <c r="D148" t="str">
        <f t="shared" si="2"/>
        <v>2809 - Sensory Systems</v>
      </c>
      <c r="F148" s="377"/>
    </row>
    <row r="149" spans="1:6">
      <c r="A149" s="27">
        <v>3000</v>
      </c>
      <c r="B149" s="27" t="s">
        <v>1123</v>
      </c>
      <c r="C149" s="28" t="s">
        <v>985</v>
      </c>
      <c r="D149" t="str">
        <f t="shared" si="2"/>
        <v>3000 - General Pharmacology, Toxicology and Pharmaceutics</v>
      </c>
      <c r="F149" s="373" t="s">
        <v>1122</v>
      </c>
    </row>
    <row r="150" spans="1:6">
      <c r="A150" s="29">
        <v>3001</v>
      </c>
      <c r="B150" s="29" t="s">
        <v>1124</v>
      </c>
      <c r="C150" s="30" t="s">
        <v>985</v>
      </c>
      <c r="D150" t="str">
        <f t="shared" si="2"/>
        <v>3001 - Pharmacology, Toxicology and Pharmaceutics (miscellaneous)</v>
      </c>
      <c r="F150" s="373"/>
    </row>
    <row r="151" spans="1:6" ht="13.15" customHeight="1">
      <c r="A151" s="27">
        <v>3002</v>
      </c>
      <c r="B151" s="27" t="s">
        <v>1125</v>
      </c>
      <c r="C151" s="28" t="s">
        <v>985</v>
      </c>
      <c r="D151" t="str">
        <f t="shared" si="2"/>
        <v>3002 - Drug Discovery</v>
      </c>
      <c r="F151" s="373"/>
    </row>
    <row r="152" spans="1:6" ht="13.15" customHeight="1">
      <c r="A152" s="29">
        <v>3003</v>
      </c>
      <c r="B152" s="29" t="s">
        <v>1126</v>
      </c>
      <c r="C152" s="30" t="s">
        <v>985</v>
      </c>
      <c r="D152" t="str">
        <f t="shared" si="2"/>
        <v>3003 - Pharmaceutical Science</v>
      </c>
      <c r="F152" s="373"/>
    </row>
    <row r="153" spans="1:6" ht="13.15" customHeight="1">
      <c r="A153" s="27">
        <v>3004</v>
      </c>
      <c r="B153" s="27" t="s">
        <v>1127</v>
      </c>
      <c r="C153" s="28" t="s">
        <v>985</v>
      </c>
      <c r="D153" t="str">
        <f t="shared" si="2"/>
        <v>3004 - Pharmacology</v>
      </c>
      <c r="F153" s="373"/>
    </row>
    <row r="154" spans="1:6" ht="13.15" customHeight="1">
      <c r="A154" s="29">
        <v>3005</v>
      </c>
      <c r="B154" s="29" t="s">
        <v>1130</v>
      </c>
      <c r="C154" s="30" t="s">
        <v>985</v>
      </c>
      <c r="D154" t="str">
        <f t="shared" si="2"/>
        <v>3005 - Toxicology</v>
      </c>
      <c r="F154" s="377"/>
    </row>
    <row r="155" spans="1:6">
      <c r="A155" s="25">
        <v>1000</v>
      </c>
      <c r="B155" s="25" t="s">
        <v>16</v>
      </c>
      <c r="C155" s="26" t="s">
        <v>16</v>
      </c>
      <c r="D155" t="str">
        <f t="shared" si="2"/>
        <v>1000 - Multidisciplinary</v>
      </c>
      <c r="F155" s="177" t="s">
        <v>16</v>
      </c>
    </row>
    <row r="156" spans="1:6">
      <c r="A156" s="29">
        <v>1500</v>
      </c>
      <c r="B156" s="29" t="s">
        <v>21</v>
      </c>
      <c r="C156" s="30" t="s">
        <v>19</v>
      </c>
      <c r="D156" t="str">
        <f t="shared" si="2"/>
        <v>1500 - General Chemical Engineering</v>
      </c>
      <c r="F156" s="373" t="s">
        <v>20</v>
      </c>
    </row>
    <row r="157" spans="1:6">
      <c r="A157" s="27">
        <v>1501</v>
      </c>
      <c r="B157" s="27" t="s">
        <v>24</v>
      </c>
      <c r="C157" s="28" t="s">
        <v>19</v>
      </c>
      <c r="D157" t="str">
        <f t="shared" si="2"/>
        <v>1501 - Chemical Engineering (miscellaneous)</v>
      </c>
      <c r="F157" s="373"/>
    </row>
    <row r="158" spans="1:6" ht="13.15" customHeight="1">
      <c r="A158" s="29">
        <v>1502</v>
      </c>
      <c r="B158" s="29" t="s">
        <v>25</v>
      </c>
      <c r="C158" s="30" t="s">
        <v>19</v>
      </c>
      <c r="D158" t="str">
        <f t="shared" si="2"/>
        <v>1502 - Bioengineering</v>
      </c>
      <c r="F158" s="373"/>
    </row>
    <row r="159" spans="1:6" ht="13.15" customHeight="1">
      <c r="A159" s="27">
        <v>1503</v>
      </c>
      <c r="B159" s="27" t="s">
        <v>26</v>
      </c>
      <c r="C159" s="28" t="s">
        <v>19</v>
      </c>
      <c r="D159" t="str">
        <f t="shared" si="2"/>
        <v>1503 - Catalysis</v>
      </c>
      <c r="F159" s="373"/>
    </row>
    <row r="160" spans="1:6" ht="13.15" customHeight="1">
      <c r="A160" s="29">
        <v>1504</v>
      </c>
      <c r="B160" s="29" t="s">
        <v>27</v>
      </c>
      <c r="C160" s="30" t="s">
        <v>19</v>
      </c>
      <c r="D160" t="str">
        <f t="shared" si="2"/>
        <v>1504 - Chemical Health and Safety</v>
      </c>
      <c r="F160" s="373"/>
    </row>
    <row r="161" spans="1:6" ht="13.15" customHeight="1">
      <c r="A161" s="27">
        <v>1505</v>
      </c>
      <c r="B161" s="27" t="s">
        <v>28</v>
      </c>
      <c r="C161" s="28" t="s">
        <v>19</v>
      </c>
      <c r="D161" t="str">
        <f t="shared" si="2"/>
        <v>1505 - Colloid and Surface Chemistry</v>
      </c>
      <c r="F161" s="373"/>
    </row>
    <row r="162" spans="1:6" ht="13.15" customHeight="1">
      <c r="A162" s="29">
        <v>1506</v>
      </c>
      <c r="B162" s="29" t="s">
        <v>29</v>
      </c>
      <c r="C162" s="30" t="s">
        <v>19</v>
      </c>
      <c r="D162" t="str">
        <f t="shared" si="2"/>
        <v>1506 - Filtration and Separation</v>
      </c>
      <c r="F162" s="373"/>
    </row>
    <row r="163" spans="1:6" ht="13.15" customHeight="1">
      <c r="A163" s="27">
        <v>1507</v>
      </c>
      <c r="B163" s="27" t="s">
        <v>30</v>
      </c>
      <c r="C163" s="28" t="s">
        <v>19</v>
      </c>
      <c r="D163" t="str">
        <f t="shared" si="2"/>
        <v>1507 - Fluid Flow and Transfer Processes</v>
      </c>
      <c r="F163" s="373"/>
    </row>
    <row r="164" spans="1:6">
      <c r="A164" s="29">
        <v>1508</v>
      </c>
      <c r="B164" s="29" t="s">
        <v>31</v>
      </c>
      <c r="C164" s="30" t="s">
        <v>19</v>
      </c>
      <c r="D164" t="str">
        <f t="shared" si="2"/>
        <v>1508 - Process Chemistry and Technology</v>
      </c>
      <c r="F164" s="373"/>
    </row>
    <row r="165" spans="1:6">
      <c r="A165" s="27">
        <v>1600</v>
      </c>
      <c r="B165" s="27" t="s">
        <v>35</v>
      </c>
      <c r="C165" s="28" t="s">
        <v>19</v>
      </c>
      <c r="D165" t="str">
        <f t="shared" si="2"/>
        <v>1600 - General Chemistry</v>
      </c>
      <c r="F165" s="375" t="s">
        <v>34</v>
      </c>
    </row>
    <row r="166" spans="1:6">
      <c r="A166" s="29">
        <v>1601</v>
      </c>
      <c r="B166" s="29" t="s">
        <v>38</v>
      </c>
      <c r="C166" s="30" t="s">
        <v>19</v>
      </c>
      <c r="D166" t="str">
        <f t="shared" si="2"/>
        <v>1601 - Chemistry (miscellaneous)</v>
      </c>
      <c r="F166" s="373"/>
    </row>
    <row r="167" spans="1:6" ht="13.15" customHeight="1">
      <c r="A167" s="27">
        <v>1602</v>
      </c>
      <c r="B167" s="27" t="s">
        <v>41</v>
      </c>
      <c r="C167" s="28" t="s">
        <v>19</v>
      </c>
      <c r="D167" t="str">
        <f t="shared" si="2"/>
        <v>1602 - Analytical Chemistry</v>
      </c>
      <c r="F167" s="373"/>
    </row>
    <row r="168" spans="1:6" ht="13.15" customHeight="1">
      <c r="A168" s="29">
        <v>1603</v>
      </c>
      <c r="B168" s="29" t="s">
        <v>44</v>
      </c>
      <c r="C168" s="30" t="s">
        <v>19</v>
      </c>
      <c r="D168" t="str">
        <f t="shared" si="2"/>
        <v>1603 - Electrochemistry</v>
      </c>
      <c r="F168" s="373"/>
    </row>
    <row r="169" spans="1:6" ht="13.15" customHeight="1">
      <c r="A169" s="27">
        <v>1604</v>
      </c>
      <c r="B169" s="27" t="s">
        <v>46</v>
      </c>
      <c r="C169" s="28" t="s">
        <v>19</v>
      </c>
      <c r="D169" t="str">
        <f t="shared" si="2"/>
        <v>1604 - Inorganic Chemistry</v>
      </c>
      <c r="F169" s="373"/>
    </row>
    <row r="170" spans="1:6" ht="13.15" customHeight="1">
      <c r="A170" s="29">
        <v>1605</v>
      </c>
      <c r="B170" s="29" t="s">
        <v>49</v>
      </c>
      <c r="C170" s="30" t="s">
        <v>19</v>
      </c>
      <c r="D170" t="str">
        <f t="shared" si="2"/>
        <v>1605 - Organic Chemistry</v>
      </c>
      <c r="F170" s="373"/>
    </row>
    <row r="171" spans="1:6" ht="13.15" customHeight="1">
      <c r="A171" s="27">
        <v>1606</v>
      </c>
      <c r="B171" s="27" t="s">
        <v>52</v>
      </c>
      <c r="C171" s="28" t="s">
        <v>19</v>
      </c>
      <c r="D171" t="str">
        <f t="shared" si="2"/>
        <v>1606 - Physical and Theoretical Chemistry</v>
      </c>
      <c r="F171" s="373"/>
    </row>
    <row r="172" spans="1:6">
      <c r="A172" s="29">
        <v>1607</v>
      </c>
      <c r="B172" s="29" t="s">
        <v>55</v>
      </c>
      <c r="C172" s="30" t="s">
        <v>19</v>
      </c>
      <c r="D172" t="str">
        <f t="shared" si="2"/>
        <v>1607 - Spectroscopy</v>
      </c>
      <c r="F172" s="373"/>
    </row>
    <row r="173" spans="1:6" ht="13.15" customHeight="1">
      <c r="A173" s="27">
        <v>1700</v>
      </c>
      <c r="B173" s="27" t="s">
        <v>58</v>
      </c>
      <c r="C173" s="28" t="s">
        <v>19</v>
      </c>
      <c r="D173" t="str">
        <f t="shared" si="2"/>
        <v>1700 - General Computer Science</v>
      </c>
      <c r="F173" s="375" t="s">
        <v>57</v>
      </c>
    </row>
    <row r="174" spans="1:6" ht="13.15" customHeight="1">
      <c r="A174" s="29">
        <v>1701</v>
      </c>
      <c r="B174" s="29" t="s">
        <v>84</v>
      </c>
      <c r="C174" s="30" t="s">
        <v>19</v>
      </c>
      <c r="D174" t="str">
        <f t="shared" si="2"/>
        <v>1701 - Computer Science (miscellaneous)</v>
      </c>
      <c r="F174" s="373"/>
    </row>
    <row r="175" spans="1:6" ht="13.15" customHeight="1">
      <c r="A175" s="27">
        <v>1702</v>
      </c>
      <c r="B175" s="27" t="s">
        <v>88</v>
      </c>
      <c r="C175" s="28" t="s">
        <v>19</v>
      </c>
      <c r="D175" t="str">
        <f t="shared" si="2"/>
        <v>1702 - Artificial Intelligence</v>
      </c>
      <c r="F175" s="373"/>
    </row>
    <row r="176" spans="1:6" ht="13.15" customHeight="1">
      <c r="A176" s="29">
        <v>1703</v>
      </c>
      <c r="B176" s="29" t="s">
        <v>101</v>
      </c>
      <c r="C176" s="30" t="s">
        <v>19</v>
      </c>
      <c r="D176" t="str">
        <f t="shared" si="2"/>
        <v>1703 - Computational Theory and Mathematics</v>
      </c>
      <c r="F176" s="373"/>
    </row>
    <row r="177" spans="1:6" ht="13.15" customHeight="1">
      <c r="A177" s="27">
        <v>1704</v>
      </c>
      <c r="B177" s="27" t="s">
        <v>120</v>
      </c>
      <c r="C177" s="28" t="s">
        <v>19</v>
      </c>
      <c r="D177" t="str">
        <f t="shared" si="2"/>
        <v>1704 - Computer Graphics and Computer-Aided Design</v>
      </c>
      <c r="F177" s="373"/>
    </row>
    <row r="178" spans="1:6" ht="13.15" customHeight="1">
      <c r="A178" s="29">
        <v>1705</v>
      </c>
      <c r="B178" s="29" t="s">
        <v>82</v>
      </c>
      <c r="C178" s="30" t="s">
        <v>19</v>
      </c>
      <c r="D178" t="str">
        <f t="shared" si="2"/>
        <v>1705 - Computer Networks and Communications</v>
      </c>
      <c r="F178" s="373"/>
    </row>
    <row r="179" spans="1:6" ht="13.15" customHeight="1">
      <c r="A179" s="27">
        <v>1706</v>
      </c>
      <c r="B179" s="27" t="s">
        <v>126</v>
      </c>
      <c r="C179" s="28" t="s">
        <v>19</v>
      </c>
      <c r="D179" t="str">
        <f t="shared" si="2"/>
        <v>1706 - Computer Science Applications</v>
      </c>
      <c r="F179" s="373"/>
    </row>
    <row r="180" spans="1:6" ht="13.15" customHeight="1">
      <c r="A180" s="29">
        <v>1707</v>
      </c>
      <c r="B180" s="29" t="s">
        <v>131</v>
      </c>
      <c r="C180" s="30" t="s">
        <v>19</v>
      </c>
      <c r="D180" t="str">
        <f t="shared" si="2"/>
        <v>1707 - Computer Vision and Pattern Recognition</v>
      </c>
      <c r="F180" s="373"/>
    </row>
    <row r="181" spans="1:6" ht="13.15" customHeight="1">
      <c r="A181" s="27">
        <v>1708</v>
      </c>
      <c r="B181" s="27" t="s">
        <v>133</v>
      </c>
      <c r="C181" s="28" t="s">
        <v>19</v>
      </c>
      <c r="D181" t="str">
        <f t="shared" si="2"/>
        <v>1708 - Hardware and Architecture</v>
      </c>
      <c r="F181" s="373"/>
    </row>
    <row r="182" spans="1:6" ht="13.15" customHeight="1">
      <c r="A182" s="29">
        <v>1709</v>
      </c>
      <c r="B182" s="29" t="s">
        <v>140</v>
      </c>
      <c r="C182" s="30" t="s">
        <v>19</v>
      </c>
      <c r="D182" t="str">
        <f t="shared" si="2"/>
        <v>1709 - Human-Computer Interaction</v>
      </c>
      <c r="F182" s="373"/>
    </row>
    <row r="183" spans="1:6" ht="13.15" customHeight="1">
      <c r="A183" s="27">
        <v>1710</v>
      </c>
      <c r="B183" s="27" t="s">
        <v>144</v>
      </c>
      <c r="C183" s="28" t="s">
        <v>19</v>
      </c>
      <c r="D183" t="str">
        <f t="shared" si="2"/>
        <v>1710 - Information Systems</v>
      </c>
      <c r="F183" s="373"/>
    </row>
    <row r="184" spans="1:6" ht="13.15" customHeight="1">
      <c r="A184" s="29">
        <v>1711</v>
      </c>
      <c r="B184" s="29" t="s">
        <v>161</v>
      </c>
      <c r="C184" s="30" t="s">
        <v>19</v>
      </c>
      <c r="D184" t="str">
        <f t="shared" si="2"/>
        <v>1711 - Signal Processing</v>
      </c>
      <c r="F184" s="373"/>
    </row>
    <row r="185" spans="1:6" ht="13.15" customHeight="1">
      <c r="A185" s="27">
        <v>1712</v>
      </c>
      <c r="B185" s="27" t="s">
        <v>167</v>
      </c>
      <c r="C185" s="28" t="s">
        <v>19</v>
      </c>
      <c r="D185" t="str">
        <f t="shared" si="2"/>
        <v>1712 - Software</v>
      </c>
      <c r="F185" s="377"/>
    </row>
    <row r="186" spans="1:6">
      <c r="A186" s="27">
        <v>1900</v>
      </c>
      <c r="B186" s="27" t="s">
        <v>212</v>
      </c>
      <c r="C186" s="28" t="s">
        <v>19</v>
      </c>
      <c r="D186" t="str">
        <f t="shared" si="2"/>
        <v>1900 - General Earth and Planetary Sciences</v>
      </c>
      <c r="F186" s="373" t="s">
        <v>211</v>
      </c>
    </row>
    <row r="187" spans="1:6">
      <c r="A187" s="29">
        <v>1901</v>
      </c>
      <c r="B187" s="29" t="s">
        <v>215</v>
      </c>
      <c r="C187" s="30" t="s">
        <v>19</v>
      </c>
      <c r="D187" t="str">
        <f t="shared" si="2"/>
        <v>1901 - Earth and Planetary Sciences (miscellaneous)</v>
      </c>
      <c r="F187" s="373"/>
    </row>
    <row r="188" spans="1:6">
      <c r="A188" s="27">
        <v>1902</v>
      </c>
      <c r="B188" s="27" t="s">
        <v>216</v>
      </c>
      <c r="C188" s="28" t="s">
        <v>19</v>
      </c>
      <c r="D188" t="str">
        <f t="shared" si="2"/>
        <v>1902 - Atmospheric Science</v>
      </c>
      <c r="F188" s="373"/>
    </row>
    <row r="189" spans="1:6">
      <c r="A189" s="29">
        <v>1903</v>
      </c>
      <c r="B189" s="29" t="s">
        <v>221</v>
      </c>
      <c r="C189" s="30" t="s">
        <v>19</v>
      </c>
      <c r="D189" t="str">
        <f t="shared" si="2"/>
        <v>1903 - Computers in Earth Sciences</v>
      </c>
      <c r="F189" s="373"/>
    </row>
    <row r="190" spans="1:6">
      <c r="A190" s="27">
        <v>1904</v>
      </c>
      <c r="B190" s="27" t="s">
        <v>222</v>
      </c>
      <c r="C190" s="28" t="s">
        <v>19</v>
      </c>
      <c r="D190" t="str">
        <f t="shared" si="2"/>
        <v>1904 - Earth-Surface Processes</v>
      </c>
      <c r="F190" s="373"/>
    </row>
    <row r="191" spans="1:6">
      <c r="A191" s="29">
        <v>1905</v>
      </c>
      <c r="B191" s="29" t="s">
        <v>223</v>
      </c>
      <c r="C191" s="30" t="s">
        <v>19</v>
      </c>
      <c r="D191" t="str">
        <f t="shared" si="2"/>
        <v>1905 - Economic Geology</v>
      </c>
      <c r="F191" s="373"/>
    </row>
    <row r="192" spans="1:6">
      <c r="A192" s="27">
        <v>1906</v>
      </c>
      <c r="B192" s="27" t="s">
        <v>224</v>
      </c>
      <c r="C192" s="28" t="s">
        <v>19</v>
      </c>
      <c r="D192" t="str">
        <f t="shared" si="2"/>
        <v>1906 - Geochemistry and Petrology</v>
      </c>
      <c r="F192" s="373"/>
    </row>
    <row r="193" spans="1:6">
      <c r="A193" s="29">
        <v>1907</v>
      </c>
      <c r="B193" s="29" t="s">
        <v>225</v>
      </c>
      <c r="C193" s="30" t="s">
        <v>19</v>
      </c>
      <c r="D193" t="str">
        <f t="shared" si="2"/>
        <v>1907 - Geology</v>
      </c>
      <c r="F193" s="373"/>
    </row>
    <row r="194" spans="1:6">
      <c r="A194" s="27">
        <v>1908</v>
      </c>
      <c r="B194" s="27" t="s">
        <v>227</v>
      </c>
      <c r="C194" s="28" t="s">
        <v>19</v>
      </c>
      <c r="D194" t="str">
        <f t="shared" si="2"/>
        <v>1908 - Geophysics</v>
      </c>
      <c r="F194" s="373"/>
    </row>
    <row r="195" spans="1:6">
      <c r="A195" s="29">
        <v>1909</v>
      </c>
      <c r="B195" s="29" t="s">
        <v>230</v>
      </c>
      <c r="C195" s="30" t="s">
        <v>19</v>
      </c>
      <c r="D195" t="str">
        <f t="shared" ref="D195:D258" si="3">_xlfn.CONCAT(A195," - ",B195)</f>
        <v>1909 - Geotechnical Engineering and Engineering Geology</v>
      </c>
      <c r="F195" s="373"/>
    </row>
    <row r="196" spans="1:6">
      <c r="A196" s="27">
        <v>1910</v>
      </c>
      <c r="B196" s="27" t="s">
        <v>219</v>
      </c>
      <c r="C196" s="28" t="s">
        <v>19</v>
      </c>
      <c r="D196" t="str">
        <f t="shared" si="3"/>
        <v>1910 - Oceanography</v>
      </c>
      <c r="F196" s="373"/>
    </row>
    <row r="197" spans="1:6">
      <c r="A197" s="29">
        <v>1911</v>
      </c>
      <c r="B197" s="29" t="s">
        <v>233</v>
      </c>
      <c r="C197" s="30" t="s">
        <v>19</v>
      </c>
      <c r="D197" t="str">
        <f t="shared" si="3"/>
        <v>1911 - Paleontology</v>
      </c>
      <c r="F197" s="373"/>
    </row>
    <row r="198" spans="1:6">
      <c r="A198" s="27">
        <v>1912</v>
      </c>
      <c r="B198" s="27" t="s">
        <v>235</v>
      </c>
      <c r="C198" s="28" t="s">
        <v>19</v>
      </c>
      <c r="D198" t="str">
        <f t="shared" si="3"/>
        <v>1912 - Space and Planetary Science</v>
      </c>
      <c r="F198" s="373"/>
    </row>
    <row r="199" spans="1:6">
      <c r="A199" s="29">
        <v>1913</v>
      </c>
      <c r="B199" s="29" t="s">
        <v>236</v>
      </c>
      <c r="C199" s="30" t="s">
        <v>19</v>
      </c>
      <c r="D199" t="str">
        <f t="shared" si="3"/>
        <v>1913 - Stratigraphy</v>
      </c>
      <c r="F199" s="377"/>
    </row>
    <row r="200" spans="1:6">
      <c r="A200" s="27">
        <v>2100</v>
      </c>
      <c r="B200" s="27" t="s">
        <v>240</v>
      </c>
      <c r="C200" s="28" t="s">
        <v>19</v>
      </c>
      <c r="D200" t="str">
        <f t="shared" si="3"/>
        <v>2100 - General Energy</v>
      </c>
      <c r="F200" s="373" t="s">
        <v>239</v>
      </c>
    </row>
    <row r="201" spans="1:6">
      <c r="A201" s="29">
        <v>2101</v>
      </c>
      <c r="B201" s="29" t="s">
        <v>241</v>
      </c>
      <c r="C201" s="30" t="s">
        <v>19</v>
      </c>
      <c r="D201" t="str">
        <f t="shared" si="3"/>
        <v>2101 - Energy (miscellaneous)</v>
      </c>
      <c r="F201" s="373"/>
    </row>
    <row r="202" spans="1:6">
      <c r="A202" s="27">
        <v>2102</v>
      </c>
      <c r="B202" s="27" t="s">
        <v>242</v>
      </c>
      <c r="C202" s="28" t="s">
        <v>19</v>
      </c>
      <c r="D202" t="str">
        <f t="shared" si="3"/>
        <v>2102 - Energy Engineering and Power Technology</v>
      </c>
      <c r="F202" s="373"/>
    </row>
    <row r="203" spans="1:6">
      <c r="A203" s="29">
        <v>2103</v>
      </c>
      <c r="B203" s="29" t="s">
        <v>243</v>
      </c>
      <c r="C203" s="30" t="s">
        <v>19</v>
      </c>
      <c r="D203" t="str">
        <f t="shared" si="3"/>
        <v>2103 - Fuel Technology</v>
      </c>
      <c r="F203" s="373"/>
    </row>
    <row r="204" spans="1:6" ht="13.15" customHeight="1">
      <c r="A204" s="27">
        <v>2104</v>
      </c>
      <c r="B204" s="27" t="s">
        <v>246</v>
      </c>
      <c r="C204" s="28" t="s">
        <v>19</v>
      </c>
      <c r="D204" t="str">
        <f t="shared" si="3"/>
        <v>2104 - Nuclear Energy and Engineering</v>
      </c>
      <c r="F204" s="373"/>
    </row>
    <row r="205" spans="1:6">
      <c r="A205" s="29">
        <v>2105</v>
      </c>
      <c r="B205" s="29" t="s">
        <v>249</v>
      </c>
      <c r="C205" s="30" t="s">
        <v>19</v>
      </c>
      <c r="D205" t="str">
        <f t="shared" si="3"/>
        <v>2105 - Renewable Energy, Sustainability and the Environment</v>
      </c>
      <c r="F205" s="377"/>
    </row>
    <row r="206" spans="1:6">
      <c r="A206" s="27">
        <v>2200</v>
      </c>
      <c r="B206" s="27" t="s">
        <v>251</v>
      </c>
      <c r="C206" s="28" t="s">
        <v>19</v>
      </c>
      <c r="D206" t="str">
        <f t="shared" si="3"/>
        <v>2200 - General Engineering</v>
      </c>
      <c r="F206" s="373" t="s">
        <v>250</v>
      </c>
    </row>
    <row r="207" spans="1:6">
      <c r="A207" s="29">
        <v>2201</v>
      </c>
      <c r="B207" s="29" t="s">
        <v>252</v>
      </c>
      <c r="C207" s="30" t="s">
        <v>19</v>
      </c>
      <c r="D207" t="str">
        <f t="shared" si="3"/>
        <v>2201 - Engineering (miscellaneous)</v>
      </c>
      <c r="F207" s="373"/>
    </row>
    <row r="208" spans="1:6">
      <c r="A208" s="27">
        <v>2202</v>
      </c>
      <c r="B208" s="27" t="s">
        <v>255</v>
      </c>
      <c r="C208" s="28" t="s">
        <v>19</v>
      </c>
      <c r="D208" t="str">
        <f t="shared" si="3"/>
        <v>2202 - Aerospace Engineering</v>
      </c>
      <c r="F208" s="373"/>
    </row>
    <row r="209" spans="1:6">
      <c r="A209" s="29">
        <v>2203</v>
      </c>
      <c r="B209" s="29" t="s">
        <v>258</v>
      </c>
      <c r="C209" s="30" t="s">
        <v>19</v>
      </c>
      <c r="D209" t="str">
        <f t="shared" si="3"/>
        <v>2203 - Automotive Engineering</v>
      </c>
      <c r="F209" s="373"/>
    </row>
    <row r="210" spans="1:6">
      <c r="A210" s="27">
        <v>2204</v>
      </c>
      <c r="B210" s="27" t="s">
        <v>259</v>
      </c>
      <c r="C210" s="28" t="s">
        <v>19</v>
      </c>
      <c r="D210" t="str">
        <f t="shared" si="3"/>
        <v>2204 - Biomedical Engineering</v>
      </c>
      <c r="F210" s="373"/>
    </row>
    <row r="211" spans="1:6">
      <c r="A211" s="29">
        <v>2205</v>
      </c>
      <c r="B211" s="29" t="s">
        <v>262</v>
      </c>
      <c r="C211" s="30" t="s">
        <v>19</v>
      </c>
      <c r="D211" t="str">
        <f t="shared" si="3"/>
        <v>2205 - Civil and Structural Engineering</v>
      </c>
      <c r="F211" s="373"/>
    </row>
    <row r="212" spans="1:6">
      <c r="A212" s="27">
        <v>2206</v>
      </c>
      <c r="B212" s="27" t="s">
        <v>265</v>
      </c>
      <c r="C212" s="28" t="s">
        <v>19</v>
      </c>
      <c r="D212" t="str">
        <f t="shared" si="3"/>
        <v>2206 - Computational Mechanics</v>
      </c>
      <c r="F212" s="373"/>
    </row>
    <row r="213" spans="1:6">
      <c r="A213" s="29">
        <v>2207</v>
      </c>
      <c r="B213" s="29" t="s">
        <v>266</v>
      </c>
      <c r="C213" s="30" t="s">
        <v>19</v>
      </c>
      <c r="D213" t="str">
        <f t="shared" si="3"/>
        <v>2207 - Control and Systems Engineering</v>
      </c>
      <c r="F213" s="373"/>
    </row>
    <row r="214" spans="1:6">
      <c r="A214" s="27">
        <v>2208</v>
      </c>
      <c r="B214" s="27" t="s">
        <v>268</v>
      </c>
      <c r="C214" s="28" t="s">
        <v>19</v>
      </c>
      <c r="D214" t="str">
        <f t="shared" si="3"/>
        <v>2208 - Electrical and Electronic Engineering</v>
      </c>
      <c r="F214" s="373"/>
    </row>
    <row r="215" spans="1:6">
      <c r="A215" s="29">
        <v>2209</v>
      </c>
      <c r="B215" s="29" t="s">
        <v>271</v>
      </c>
      <c r="C215" s="30" t="s">
        <v>19</v>
      </c>
      <c r="D215" t="str">
        <f t="shared" si="3"/>
        <v>2209 - Industrial and Manufacturing Engineering</v>
      </c>
      <c r="F215" s="373"/>
    </row>
    <row r="216" spans="1:6">
      <c r="A216" s="27">
        <v>2210</v>
      </c>
      <c r="B216" s="27" t="s">
        <v>274</v>
      </c>
      <c r="C216" s="28" t="s">
        <v>19</v>
      </c>
      <c r="D216" t="str">
        <f t="shared" si="3"/>
        <v>2210 - Mechanical Engineering</v>
      </c>
      <c r="F216" s="373"/>
    </row>
    <row r="217" spans="1:6">
      <c r="A217" s="29">
        <v>2211</v>
      </c>
      <c r="B217" s="29" t="s">
        <v>277</v>
      </c>
      <c r="C217" s="30" t="s">
        <v>19</v>
      </c>
      <c r="D217" t="str">
        <f t="shared" si="3"/>
        <v>2211 - Mechanics of Materials</v>
      </c>
      <c r="F217" s="373"/>
    </row>
    <row r="218" spans="1:6">
      <c r="A218" s="27">
        <v>2212</v>
      </c>
      <c r="B218" s="27" t="s">
        <v>280</v>
      </c>
      <c r="C218" s="28" t="s">
        <v>19</v>
      </c>
      <c r="D218" t="str">
        <f t="shared" si="3"/>
        <v>2212 - Ocean Engineering</v>
      </c>
      <c r="F218" s="373"/>
    </row>
    <row r="219" spans="1:6">
      <c r="A219" s="29">
        <v>2213</v>
      </c>
      <c r="B219" s="29" t="s">
        <v>283</v>
      </c>
      <c r="C219" s="30" t="s">
        <v>19</v>
      </c>
      <c r="D219" t="str">
        <f t="shared" si="3"/>
        <v>2213 - Safety, Risk, Reliability and Quality</v>
      </c>
      <c r="F219" s="373"/>
    </row>
    <row r="220" spans="1:6">
      <c r="A220" s="27">
        <v>2214</v>
      </c>
      <c r="B220" s="27" t="s">
        <v>284</v>
      </c>
      <c r="C220" s="28" t="s">
        <v>19</v>
      </c>
      <c r="D220" t="str">
        <f t="shared" si="3"/>
        <v>2214 - Media Technology</v>
      </c>
      <c r="F220" s="373"/>
    </row>
    <row r="221" spans="1:6">
      <c r="A221" s="29">
        <v>2215</v>
      </c>
      <c r="B221" s="29" t="s">
        <v>287</v>
      </c>
      <c r="C221" s="30" t="s">
        <v>19</v>
      </c>
      <c r="D221" t="str">
        <f t="shared" si="3"/>
        <v>2215 - Building and Construction</v>
      </c>
      <c r="F221" s="373"/>
    </row>
    <row r="222" spans="1:6">
      <c r="A222" s="27">
        <v>2216</v>
      </c>
      <c r="B222" s="27" t="s">
        <v>290</v>
      </c>
      <c r="C222" s="28" t="s">
        <v>19</v>
      </c>
      <c r="D222" t="str">
        <f t="shared" si="3"/>
        <v>2216 - Architecture</v>
      </c>
      <c r="F222" s="373"/>
    </row>
    <row r="223" spans="1:6">
      <c r="A223" s="29">
        <v>2300</v>
      </c>
      <c r="B223" s="29" t="s">
        <v>309</v>
      </c>
      <c r="C223" s="30" t="s">
        <v>19</v>
      </c>
      <c r="D223" t="str">
        <f t="shared" si="3"/>
        <v>2300 - General Environmental Science</v>
      </c>
      <c r="F223" s="375" t="s">
        <v>308</v>
      </c>
    </row>
    <row r="224" spans="1:6">
      <c r="A224" s="27">
        <v>2301</v>
      </c>
      <c r="B224" s="27" t="s">
        <v>313</v>
      </c>
      <c r="C224" s="28" t="s">
        <v>19</v>
      </c>
      <c r="D224" t="str">
        <f t="shared" si="3"/>
        <v>2301 - Environmental Science (miscellaneous)</v>
      </c>
      <c r="F224" s="373"/>
    </row>
    <row r="225" spans="1:6" ht="13.15" customHeight="1">
      <c r="A225" s="29">
        <v>2302</v>
      </c>
      <c r="B225" s="29" t="s">
        <v>316</v>
      </c>
      <c r="C225" s="30" t="s">
        <v>19</v>
      </c>
      <c r="D225" t="str">
        <f t="shared" si="3"/>
        <v>2302 - Ecological Modeling</v>
      </c>
      <c r="F225" s="373"/>
    </row>
    <row r="226" spans="1:6" ht="13.15" customHeight="1">
      <c r="A226" s="27">
        <v>2303</v>
      </c>
      <c r="B226" s="27" t="s">
        <v>317</v>
      </c>
      <c r="C226" s="28" t="s">
        <v>19</v>
      </c>
      <c r="D226" t="str">
        <f t="shared" si="3"/>
        <v>2303 - Ecology</v>
      </c>
      <c r="F226" s="373"/>
    </row>
    <row r="227" spans="1:6" ht="13.15" customHeight="1">
      <c r="A227" s="29">
        <v>2304</v>
      </c>
      <c r="B227" s="29" t="s">
        <v>319</v>
      </c>
      <c r="C227" s="30" t="s">
        <v>19</v>
      </c>
      <c r="D227" t="str">
        <f t="shared" si="3"/>
        <v>2304 - Environmental Chemistry</v>
      </c>
      <c r="F227" s="373"/>
    </row>
    <row r="228" spans="1:6" ht="13.15" customHeight="1">
      <c r="A228" s="27">
        <v>2305</v>
      </c>
      <c r="B228" s="27" t="s">
        <v>320</v>
      </c>
      <c r="C228" s="28" t="s">
        <v>19</v>
      </c>
      <c r="D228" t="str">
        <f t="shared" si="3"/>
        <v>2305 - Environmental Engineering</v>
      </c>
      <c r="F228" s="373"/>
    </row>
    <row r="229" spans="1:6" ht="13.15" customHeight="1">
      <c r="A229" s="29">
        <v>2306</v>
      </c>
      <c r="B229" s="29" t="s">
        <v>323</v>
      </c>
      <c r="C229" s="30" t="s">
        <v>19</v>
      </c>
      <c r="D229" t="str">
        <f t="shared" si="3"/>
        <v>2306 - Global and Planetary Change</v>
      </c>
      <c r="F229" s="373"/>
    </row>
    <row r="230" spans="1:6" ht="13.15" customHeight="1">
      <c r="A230" s="27">
        <v>2307</v>
      </c>
      <c r="B230" s="27" t="s">
        <v>324</v>
      </c>
      <c r="C230" s="28" t="s">
        <v>19</v>
      </c>
      <c r="D230" t="str">
        <f t="shared" si="3"/>
        <v>2307 - Health, Toxicology and Mutagenesis</v>
      </c>
      <c r="F230" s="373"/>
    </row>
    <row r="231" spans="1:6" ht="13.15" customHeight="1">
      <c r="A231" s="29">
        <v>2308</v>
      </c>
      <c r="B231" s="29" t="s">
        <v>325</v>
      </c>
      <c r="C231" s="30" t="s">
        <v>19</v>
      </c>
      <c r="D231" t="str">
        <f t="shared" si="3"/>
        <v>2308 - Management, Monitoring, Policy and Law</v>
      </c>
      <c r="F231" s="373"/>
    </row>
    <row r="232" spans="1:6" ht="13.15" customHeight="1">
      <c r="A232" s="27">
        <v>2309</v>
      </c>
      <c r="B232" s="27" t="s">
        <v>326</v>
      </c>
      <c r="C232" s="28" t="s">
        <v>19</v>
      </c>
      <c r="D232" t="str">
        <f t="shared" si="3"/>
        <v>2309 - Nature and Landscape Conservation</v>
      </c>
      <c r="F232" s="373"/>
    </row>
    <row r="233" spans="1:6" ht="13.15" customHeight="1">
      <c r="A233" s="29">
        <v>2310</v>
      </c>
      <c r="B233" s="29" t="s">
        <v>329</v>
      </c>
      <c r="C233" s="30" t="s">
        <v>19</v>
      </c>
      <c r="D233" t="str">
        <f t="shared" si="3"/>
        <v>2310 - Pollution</v>
      </c>
      <c r="F233" s="373"/>
    </row>
    <row r="234" spans="1:6" ht="13.15" customHeight="1">
      <c r="A234" s="27">
        <v>2311</v>
      </c>
      <c r="B234" s="27" t="s">
        <v>330</v>
      </c>
      <c r="C234" s="28" t="s">
        <v>19</v>
      </c>
      <c r="D234" t="str">
        <f t="shared" si="3"/>
        <v>2311 - Waste Management and Disposal</v>
      </c>
      <c r="F234" s="373"/>
    </row>
    <row r="235" spans="1:6">
      <c r="A235" s="29">
        <v>2312</v>
      </c>
      <c r="B235" s="29" t="s">
        <v>331</v>
      </c>
      <c r="C235" s="30" t="s">
        <v>19</v>
      </c>
      <c r="D235" t="str">
        <f t="shared" si="3"/>
        <v>2312 - Water Science and Technology</v>
      </c>
      <c r="F235" s="373"/>
    </row>
    <row r="236" spans="1:6">
      <c r="A236" s="29">
        <v>2500</v>
      </c>
      <c r="B236" s="29" t="s">
        <v>339</v>
      </c>
      <c r="C236" s="30" t="s">
        <v>19</v>
      </c>
      <c r="D236" t="str">
        <f t="shared" si="3"/>
        <v>2500 - General Materials Science</v>
      </c>
      <c r="F236" s="375" t="s">
        <v>338</v>
      </c>
    </row>
    <row r="237" spans="1:6">
      <c r="A237" s="27">
        <v>2501</v>
      </c>
      <c r="B237" s="27" t="s">
        <v>340</v>
      </c>
      <c r="C237" s="28" t="s">
        <v>19</v>
      </c>
      <c r="D237" t="str">
        <f t="shared" si="3"/>
        <v>2501 - Materials Science (miscellaneous)</v>
      </c>
      <c r="F237" s="373"/>
    </row>
    <row r="238" spans="1:6" ht="13.15" customHeight="1">
      <c r="A238" s="29">
        <v>2502</v>
      </c>
      <c r="B238" s="29" t="s">
        <v>343</v>
      </c>
      <c r="C238" s="30" t="s">
        <v>19</v>
      </c>
      <c r="D238" t="str">
        <f t="shared" si="3"/>
        <v>2502 - Biomaterials</v>
      </c>
      <c r="F238" s="373"/>
    </row>
    <row r="239" spans="1:6" ht="13.15" customHeight="1">
      <c r="A239" s="27">
        <v>2503</v>
      </c>
      <c r="B239" s="27" t="s">
        <v>346</v>
      </c>
      <c r="C239" s="28" t="s">
        <v>19</v>
      </c>
      <c r="D239" t="str">
        <f t="shared" si="3"/>
        <v>2503 - Ceramics and Composites</v>
      </c>
      <c r="F239" s="373"/>
    </row>
    <row r="240" spans="1:6" ht="13.15" customHeight="1">
      <c r="A240" s="29">
        <v>2504</v>
      </c>
      <c r="B240" s="29" t="s">
        <v>349</v>
      </c>
      <c r="C240" s="30" t="s">
        <v>19</v>
      </c>
      <c r="D240" t="str">
        <f t="shared" si="3"/>
        <v>2504 - Electronic, Optical and Magnetic Materials</v>
      </c>
      <c r="F240" s="373"/>
    </row>
    <row r="241" spans="1:6" ht="13.15" customHeight="1">
      <c r="A241" s="27">
        <v>2505</v>
      </c>
      <c r="B241" s="27" t="s">
        <v>350</v>
      </c>
      <c r="C241" s="28" t="s">
        <v>19</v>
      </c>
      <c r="D241" t="str">
        <f t="shared" si="3"/>
        <v>2505 - Materials Chemistry</v>
      </c>
      <c r="F241" s="373"/>
    </row>
    <row r="242" spans="1:6" ht="13.15" customHeight="1">
      <c r="A242" s="29">
        <v>2506</v>
      </c>
      <c r="B242" s="29" t="s">
        <v>351</v>
      </c>
      <c r="C242" s="30" t="s">
        <v>19</v>
      </c>
      <c r="D242" t="str">
        <f t="shared" si="3"/>
        <v>2506 - Metals and Alloys</v>
      </c>
      <c r="F242" s="373"/>
    </row>
    <row r="243" spans="1:6" ht="13.15" customHeight="1">
      <c r="A243" s="27">
        <v>2507</v>
      </c>
      <c r="B243" s="27" t="s">
        <v>352</v>
      </c>
      <c r="C243" s="28" t="s">
        <v>19</v>
      </c>
      <c r="D243" t="str">
        <f t="shared" si="3"/>
        <v>2507 - Polymers and Plastics</v>
      </c>
      <c r="F243" s="373"/>
    </row>
    <row r="244" spans="1:6">
      <c r="A244" s="29">
        <v>2508</v>
      </c>
      <c r="B244" s="29" t="s">
        <v>355</v>
      </c>
      <c r="C244" s="30" t="s">
        <v>19</v>
      </c>
      <c r="D244" t="str">
        <f t="shared" si="3"/>
        <v>2508 - Surfaces, Coatings and Films</v>
      </c>
      <c r="F244" s="373"/>
    </row>
    <row r="245" spans="1:6" ht="13.15" customHeight="1">
      <c r="A245" s="27">
        <v>2600</v>
      </c>
      <c r="B245" s="27" t="s">
        <v>367</v>
      </c>
      <c r="C245" s="28" t="s">
        <v>19</v>
      </c>
      <c r="D245" t="str">
        <f t="shared" si="3"/>
        <v>2600 - General Mathematics</v>
      </c>
      <c r="F245" s="375" t="s">
        <v>366</v>
      </c>
    </row>
    <row r="246" spans="1:6" ht="13.15" customHeight="1">
      <c r="A246" s="29">
        <v>2601</v>
      </c>
      <c r="B246" s="29" t="s">
        <v>370</v>
      </c>
      <c r="C246" s="30" t="s">
        <v>19</v>
      </c>
      <c r="D246" t="str">
        <f t="shared" si="3"/>
        <v>2601 - Mathematics (miscellaneous)</v>
      </c>
      <c r="F246" s="373"/>
    </row>
    <row r="247" spans="1:6" ht="13.15" customHeight="1">
      <c r="A247" s="27">
        <v>2602</v>
      </c>
      <c r="B247" s="27" t="s">
        <v>373</v>
      </c>
      <c r="C247" s="28" t="s">
        <v>19</v>
      </c>
      <c r="D247" t="str">
        <f t="shared" si="3"/>
        <v>2602 - Algebra and Number Theory</v>
      </c>
      <c r="F247" s="373"/>
    </row>
    <row r="248" spans="1:6" ht="13.15" customHeight="1">
      <c r="A248" s="29">
        <v>2603</v>
      </c>
      <c r="B248" s="29" t="s">
        <v>385</v>
      </c>
      <c r="C248" s="30" t="s">
        <v>19</v>
      </c>
      <c r="D248" t="str">
        <f t="shared" si="3"/>
        <v>2603 - Analysis</v>
      </c>
      <c r="F248" s="373"/>
    </row>
    <row r="249" spans="1:6" ht="13.15" customHeight="1">
      <c r="A249" s="27">
        <v>2604</v>
      </c>
      <c r="B249" s="27" t="s">
        <v>393</v>
      </c>
      <c r="C249" s="28" t="s">
        <v>19</v>
      </c>
      <c r="D249" t="str">
        <f t="shared" si="3"/>
        <v>2604 - Applied Mathematics</v>
      </c>
      <c r="F249" s="373"/>
    </row>
    <row r="250" spans="1:6" ht="13.15" customHeight="1">
      <c r="A250" s="29">
        <v>2605</v>
      </c>
      <c r="B250" s="29" t="s">
        <v>396</v>
      </c>
      <c r="C250" s="30" t="s">
        <v>19</v>
      </c>
      <c r="D250" t="str">
        <f t="shared" si="3"/>
        <v>2605 - Computational Mathematics</v>
      </c>
      <c r="F250" s="373"/>
    </row>
    <row r="251" spans="1:6" ht="13.15" customHeight="1">
      <c r="A251" s="27">
        <v>2606</v>
      </c>
      <c r="B251" s="27" t="s">
        <v>397</v>
      </c>
      <c r="C251" s="28" t="s">
        <v>19</v>
      </c>
      <c r="D251" t="str">
        <f t="shared" si="3"/>
        <v>2606 - Control and Optimization</v>
      </c>
      <c r="F251" s="373"/>
    </row>
    <row r="252" spans="1:6" ht="13.15" customHeight="1">
      <c r="A252" s="29">
        <v>2607</v>
      </c>
      <c r="B252" s="29" t="s">
        <v>399</v>
      </c>
      <c r="C252" s="30" t="s">
        <v>19</v>
      </c>
      <c r="D252" t="str">
        <f t="shared" si="3"/>
        <v>2607 - Discrete Mathematics and Combinatorics</v>
      </c>
      <c r="F252" s="373"/>
    </row>
    <row r="253" spans="1:6" ht="13.15" customHeight="1">
      <c r="A253" s="27">
        <v>2608</v>
      </c>
      <c r="B253" s="27" t="s">
        <v>401</v>
      </c>
      <c r="C253" s="28" t="s">
        <v>19</v>
      </c>
      <c r="D253" t="str">
        <f t="shared" si="3"/>
        <v>2608 - Geometry and Topology</v>
      </c>
      <c r="F253" s="373"/>
    </row>
    <row r="254" spans="1:6" ht="13.15" customHeight="1">
      <c r="A254" s="29">
        <v>2609</v>
      </c>
      <c r="B254" s="29" t="s">
        <v>111</v>
      </c>
      <c r="C254" s="30" t="s">
        <v>19</v>
      </c>
      <c r="D254" t="str">
        <f t="shared" si="3"/>
        <v>2609 - Logic</v>
      </c>
      <c r="F254" s="373"/>
    </row>
    <row r="255" spans="1:6" ht="13.15" customHeight="1">
      <c r="A255" s="27">
        <v>2610</v>
      </c>
      <c r="B255" s="27" t="s">
        <v>419</v>
      </c>
      <c r="C255" s="28" t="s">
        <v>19</v>
      </c>
      <c r="D255" t="str">
        <f t="shared" si="3"/>
        <v>2610 - Mathematical Physics</v>
      </c>
      <c r="F255" s="373"/>
    </row>
    <row r="256" spans="1:6" ht="13.15" customHeight="1">
      <c r="A256" s="29">
        <v>2611</v>
      </c>
      <c r="B256" s="29" t="s">
        <v>424</v>
      </c>
      <c r="C256" s="30" t="s">
        <v>19</v>
      </c>
      <c r="D256" t="str">
        <f t="shared" si="3"/>
        <v>2611 - Modeling and Simulation</v>
      </c>
      <c r="F256" s="373"/>
    </row>
    <row r="257" spans="1:6" ht="13.15" customHeight="1">
      <c r="A257" s="27">
        <v>2612</v>
      </c>
      <c r="B257" s="27" t="s">
        <v>104</v>
      </c>
      <c r="C257" s="28" t="s">
        <v>19</v>
      </c>
      <c r="D257" t="str">
        <f t="shared" si="3"/>
        <v>2612 - Numerical Analysis</v>
      </c>
      <c r="F257" s="373"/>
    </row>
    <row r="258" spans="1:6" ht="13.15" customHeight="1">
      <c r="A258" s="29">
        <v>2613</v>
      </c>
      <c r="B258" s="29" t="s">
        <v>430</v>
      </c>
      <c r="C258" s="30" t="s">
        <v>19</v>
      </c>
      <c r="D258" t="str">
        <f t="shared" si="3"/>
        <v>2613 - Statistics and Probability</v>
      </c>
      <c r="F258" s="373"/>
    </row>
    <row r="259" spans="1:6" ht="13.15" customHeight="1">
      <c r="A259" s="27">
        <v>2614</v>
      </c>
      <c r="B259" s="27" t="s">
        <v>460</v>
      </c>
      <c r="C259" s="28" t="s">
        <v>19</v>
      </c>
      <c r="D259" t="str">
        <f t="shared" ref="D259:D322" si="4">_xlfn.CONCAT(A259," - ",B259)</f>
        <v>2614 - Theoretical Computer Science</v>
      </c>
      <c r="F259" s="377"/>
    </row>
    <row r="260" spans="1:6">
      <c r="A260" s="27">
        <v>3100</v>
      </c>
      <c r="B260" s="27" t="s">
        <v>462</v>
      </c>
      <c r="C260" s="28" t="s">
        <v>19</v>
      </c>
      <c r="D260" t="str">
        <f t="shared" si="4"/>
        <v>3100 - General Physics and Astronomy</v>
      </c>
      <c r="F260" s="373" t="s">
        <v>461</v>
      </c>
    </row>
    <row r="261" spans="1:6">
      <c r="A261" s="29">
        <v>3101</v>
      </c>
      <c r="B261" s="29" t="s">
        <v>543</v>
      </c>
      <c r="C261" s="30" t="s">
        <v>19</v>
      </c>
      <c r="D261" t="str">
        <f t="shared" si="4"/>
        <v>3101 - Physics and Astronomy (miscellaneous)</v>
      </c>
      <c r="F261" s="373"/>
    </row>
    <row r="262" spans="1:6" ht="13.15" customHeight="1">
      <c r="A262" s="27">
        <v>3102</v>
      </c>
      <c r="B262" s="27" t="s">
        <v>504</v>
      </c>
      <c r="C262" s="28" t="s">
        <v>19</v>
      </c>
      <c r="D262" t="str">
        <f t="shared" si="4"/>
        <v>3102 - Acoustics and Ultrasonics</v>
      </c>
      <c r="F262" s="373"/>
    </row>
    <row r="263" spans="1:6" ht="13.15" customHeight="1">
      <c r="A263" s="29">
        <v>3103</v>
      </c>
      <c r="B263" s="29" t="s">
        <v>546</v>
      </c>
      <c r="C263" s="30" t="s">
        <v>19</v>
      </c>
      <c r="D263" t="str">
        <f t="shared" si="4"/>
        <v>3103 - Astronomy and Astrophysics</v>
      </c>
      <c r="F263" s="373"/>
    </row>
    <row r="264" spans="1:6" ht="13.15" customHeight="1">
      <c r="A264" s="27">
        <v>3104</v>
      </c>
      <c r="B264" s="27" t="s">
        <v>562</v>
      </c>
      <c r="C264" s="28" t="s">
        <v>19</v>
      </c>
      <c r="D264" t="str">
        <f t="shared" si="4"/>
        <v>3104 - Condensed Matter Physics</v>
      </c>
      <c r="F264" s="373"/>
    </row>
    <row r="265" spans="1:6" ht="13.15" customHeight="1">
      <c r="A265" s="29">
        <v>3105</v>
      </c>
      <c r="B265" s="29" t="s">
        <v>1810</v>
      </c>
      <c r="C265" s="30" t="s">
        <v>19</v>
      </c>
      <c r="D265" t="str">
        <f t="shared" si="4"/>
        <v>3105 - Instrumentation</v>
      </c>
      <c r="F265" s="373"/>
    </row>
    <row r="266" spans="1:6" ht="13.15" customHeight="1">
      <c r="A266" s="27">
        <v>3106</v>
      </c>
      <c r="B266" s="27" t="s">
        <v>585</v>
      </c>
      <c r="C266" s="28" t="s">
        <v>19</v>
      </c>
      <c r="D266" t="str">
        <f t="shared" si="4"/>
        <v>3106 - Nuclear and High Energy Physics</v>
      </c>
      <c r="F266" s="373"/>
    </row>
    <row r="267" spans="1:6" ht="13.15" customHeight="1">
      <c r="A267" s="29">
        <v>3107</v>
      </c>
      <c r="B267" s="29" t="s">
        <v>510</v>
      </c>
      <c r="C267" s="30" t="s">
        <v>19</v>
      </c>
      <c r="D267" t="str">
        <f t="shared" si="4"/>
        <v>3107 - Atomic and Molecular Physics, and Optics</v>
      </c>
      <c r="F267" s="373"/>
    </row>
    <row r="268" spans="1:6" ht="13.15" customHeight="1">
      <c r="A268" s="27">
        <v>3108</v>
      </c>
      <c r="B268" s="27" t="s">
        <v>523</v>
      </c>
      <c r="C268" s="28" t="s">
        <v>19</v>
      </c>
      <c r="D268" t="str">
        <f t="shared" si="4"/>
        <v>3108 - Radiation</v>
      </c>
      <c r="F268" s="373"/>
    </row>
    <row r="269" spans="1:6" ht="13.15" customHeight="1">
      <c r="A269" s="29">
        <v>3109</v>
      </c>
      <c r="B269" s="29" t="s">
        <v>524</v>
      </c>
      <c r="C269" s="30" t="s">
        <v>19</v>
      </c>
      <c r="D269" t="str">
        <f t="shared" si="4"/>
        <v>3109 - Statistical and Nonlinear Physics</v>
      </c>
      <c r="F269" s="373"/>
    </row>
    <row r="270" spans="1:6" ht="13.15" customHeight="1">
      <c r="A270" s="27">
        <v>3110</v>
      </c>
      <c r="B270" s="27" t="s">
        <v>509</v>
      </c>
      <c r="C270" s="28" t="s">
        <v>19</v>
      </c>
      <c r="D270" t="str">
        <f t="shared" si="4"/>
        <v>3110 - Surfaces and Interfaces</v>
      </c>
      <c r="F270" s="377"/>
    </row>
    <row r="271" spans="1:6">
      <c r="A271" s="27">
        <v>1200</v>
      </c>
      <c r="B271" s="27" t="s">
        <v>1134</v>
      </c>
      <c r="C271" s="28" t="s">
        <v>1132</v>
      </c>
      <c r="D271" t="str">
        <f t="shared" si="4"/>
        <v>1200 - General Arts and Humanities</v>
      </c>
      <c r="F271" s="373" t="s">
        <v>1133</v>
      </c>
    </row>
    <row r="272" spans="1:6">
      <c r="A272" s="29">
        <v>1201</v>
      </c>
      <c r="B272" s="29" t="s">
        <v>1137</v>
      </c>
      <c r="C272" s="30" t="s">
        <v>1132</v>
      </c>
      <c r="D272" t="str">
        <f t="shared" si="4"/>
        <v>1201 - Arts and Humanities (miscellaneous)</v>
      </c>
      <c r="F272" s="373"/>
    </row>
    <row r="273" spans="1:6">
      <c r="A273" s="27">
        <v>1202</v>
      </c>
      <c r="B273" s="27" t="s">
        <v>1140</v>
      </c>
      <c r="C273" s="28" t="s">
        <v>1132</v>
      </c>
      <c r="D273" t="str">
        <f t="shared" si="4"/>
        <v>1202 - History</v>
      </c>
      <c r="F273" s="373"/>
    </row>
    <row r="274" spans="1:6">
      <c r="A274" s="29">
        <v>1203</v>
      </c>
      <c r="B274" s="29" t="s">
        <v>1142</v>
      </c>
      <c r="C274" s="30" t="s">
        <v>1132</v>
      </c>
      <c r="D274" t="str">
        <f t="shared" si="4"/>
        <v>1203 - Language and Linguistics</v>
      </c>
      <c r="F274" s="373"/>
    </row>
    <row r="275" spans="1:6">
      <c r="A275" s="27">
        <v>1204</v>
      </c>
      <c r="B275" s="27" t="s">
        <v>1145</v>
      </c>
      <c r="C275" s="28" t="s">
        <v>1132</v>
      </c>
      <c r="D275" t="str">
        <f t="shared" si="4"/>
        <v>1204 - Archeology (arts and humanities)</v>
      </c>
      <c r="F275" s="373"/>
    </row>
    <row r="276" spans="1:6">
      <c r="A276" s="29">
        <v>1205</v>
      </c>
      <c r="B276" s="29" t="s">
        <v>1148</v>
      </c>
      <c r="C276" s="30" t="s">
        <v>1132</v>
      </c>
      <c r="D276" t="str">
        <f t="shared" si="4"/>
        <v>1205 - Classics</v>
      </c>
      <c r="F276" s="373"/>
    </row>
    <row r="277" spans="1:6" ht="13.15" customHeight="1">
      <c r="A277" s="27">
        <v>1206</v>
      </c>
      <c r="B277" s="27" t="s">
        <v>1150</v>
      </c>
      <c r="C277" s="28" t="s">
        <v>1132</v>
      </c>
      <c r="D277" t="str">
        <f t="shared" si="4"/>
        <v>1206 - Conservation</v>
      </c>
      <c r="F277" s="373"/>
    </row>
    <row r="278" spans="1:6" ht="13.15" customHeight="1">
      <c r="A278" s="29">
        <v>1207</v>
      </c>
      <c r="B278" s="29" t="s">
        <v>1151</v>
      </c>
      <c r="C278" s="30" t="s">
        <v>1132</v>
      </c>
      <c r="D278" t="str">
        <f t="shared" si="4"/>
        <v>1207 - History and Philosophy of Science</v>
      </c>
      <c r="F278" s="373"/>
    </row>
    <row r="279" spans="1:6" ht="13.15" customHeight="1">
      <c r="A279" s="27">
        <v>1208</v>
      </c>
      <c r="B279" s="27" t="s">
        <v>1154</v>
      </c>
      <c r="C279" s="28" t="s">
        <v>1132</v>
      </c>
      <c r="D279" t="str">
        <f t="shared" si="4"/>
        <v>1208 - Literature and Literary Theory</v>
      </c>
      <c r="F279" s="373"/>
    </row>
    <row r="280" spans="1:6" ht="13.15" customHeight="1">
      <c r="A280" s="29">
        <v>1209</v>
      </c>
      <c r="B280" s="29" t="s">
        <v>1157</v>
      </c>
      <c r="C280" s="30" t="s">
        <v>1132</v>
      </c>
      <c r="D280" t="str">
        <f t="shared" si="4"/>
        <v>1209 - Museology</v>
      </c>
      <c r="F280" s="373"/>
    </row>
    <row r="281" spans="1:6" ht="13.15" customHeight="1">
      <c r="A281" s="27">
        <v>1210</v>
      </c>
      <c r="B281" s="27" t="s">
        <v>1158</v>
      </c>
      <c r="C281" s="28" t="s">
        <v>1132</v>
      </c>
      <c r="D281" t="str">
        <f t="shared" si="4"/>
        <v>1210 - Music</v>
      </c>
      <c r="F281" s="373"/>
    </row>
    <row r="282" spans="1:6" ht="13.15" customHeight="1">
      <c r="A282" s="29">
        <v>1211</v>
      </c>
      <c r="B282" s="29" t="s">
        <v>1160</v>
      </c>
      <c r="C282" s="30" t="s">
        <v>1132</v>
      </c>
      <c r="D282" t="str">
        <f t="shared" si="4"/>
        <v>1211 - Philosophy</v>
      </c>
      <c r="F282" s="373"/>
    </row>
    <row r="283" spans="1:6" ht="13.15" customHeight="1">
      <c r="A283" s="27">
        <v>1212</v>
      </c>
      <c r="B283" s="27" t="s">
        <v>1162</v>
      </c>
      <c r="C283" s="28" t="s">
        <v>1132</v>
      </c>
      <c r="D283" t="str">
        <f t="shared" si="4"/>
        <v>1212 - Religious Studies</v>
      </c>
      <c r="F283" s="373"/>
    </row>
    <row r="284" spans="1:6">
      <c r="A284" s="29">
        <v>1213</v>
      </c>
      <c r="B284" s="29" t="s">
        <v>1165</v>
      </c>
      <c r="C284" s="30" t="s">
        <v>1132</v>
      </c>
      <c r="D284" t="str">
        <f t="shared" si="4"/>
        <v>1213 - Visual Arts and Performing Arts</v>
      </c>
      <c r="F284" s="373"/>
    </row>
    <row r="285" spans="1:6">
      <c r="A285" s="27">
        <v>1400</v>
      </c>
      <c r="B285" s="27" t="s">
        <v>1201</v>
      </c>
      <c r="C285" s="28" t="s">
        <v>1132</v>
      </c>
      <c r="D285" t="str">
        <f t="shared" si="4"/>
        <v>1400 - General Business, Management and Accounting</v>
      </c>
      <c r="F285" s="375" t="s">
        <v>1200</v>
      </c>
    </row>
    <row r="286" spans="1:6">
      <c r="A286" s="29">
        <v>1401</v>
      </c>
      <c r="B286" s="29" t="s">
        <v>1204</v>
      </c>
      <c r="C286" s="30" t="s">
        <v>1132</v>
      </c>
      <c r="D286" t="str">
        <f t="shared" si="4"/>
        <v>1401 - Business, Management and Accounting (miscellaneous)</v>
      </c>
      <c r="F286" s="373"/>
    </row>
    <row r="287" spans="1:6" ht="13.15" customHeight="1">
      <c r="A287" s="27">
        <v>1402</v>
      </c>
      <c r="B287" s="27" t="s">
        <v>1205</v>
      </c>
      <c r="C287" s="28" t="s">
        <v>1132</v>
      </c>
      <c r="D287" t="str">
        <f t="shared" si="4"/>
        <v>1402 - Accounting</v>
      </c>
      <c r="F287" s="373"/>
    </row>
    <row r="288" spans="1:6" ht="13.15" customHeight="1">
      <c r="A288" s="29">
        <v>1403</v>
      </c>
      <c r="B288" s="29" t="s">
        <v>1206</v>
      </c>
      <c r="C288" s="30" t="s">
        <v>1132</v>
      </c>
      <c r="D288" t="str">
        <f t="shared" si="4"/>
        <v>1403 - Business and International Management</v>
      </c>
      <c r="F288" s="373"/>
    </row>
    <row r="289" spans="1:6" ht="13.15" customHeight="1">
      <c r="A289" s="27">
        <v>1404</v>
      </c>
      <c r="B289" s="27" t="s">
        <v>1207</v>
      </c>
      <c r="C289" s="28" t="s">
        <v>1132</v>
      </c>
      <c r="D289" t="str">
        <f t="shared" si="4"/>
        <v>1404 - Management Information Systems</v>
      </c>
      <c r="F289" s="373"/>
    </row>
    <row r="290" spans="1:6" ht="13.15" customHeight="1">
      <c r="A290" s="29">
        <v>1405</v>
      </c>
      <c r="B290" s="29" t="s">
        <v>1208</v>
      </c>
      <c r="C290" s="30" t="s">
        <v>1132</v>
      </c>
      <c r="D290" t="str">
        <f t="shared" si="4"/>
        <v>1405 - Management of Technology and Innovation</v>
      </c>
      <c r="F290" s="373"/>
    </row>
    <row r="291" spans="1:6" ht="13.15" customHeight="1">
      <c r="A291" s="27">
        <v>1406</v>
      </c>
      <c r="B291" s="27" t="s">
        <v>1209</v>
      </c>
      <c r="C291" s="28" t="s">
        <v>1132</v>
      </c>
      <c r="D291" t="str">
        <f t="shared" si="4"/>
        <v>1406 - Marketing</v>
      </c>
      <c r="F291" s="373"/>
    </row>
    <row r="292" spans="1:6" ht="13.15" customHeight="1">
      <c r="A292" s="29">
        <v>1407</v>
      </c>
      <c r="B292" s="29" t="s">
        <v>1210</v>
      </c>
      <c r="C292" s="30" t="s">
        <v>1132</v>
      </c>
      <c r="D292" t="str">
        <f t="shared" si="4"/>
        <v>1407 - Organizational Behavior and Human Resource Management</v>
      </c>
      <c r="F292" s="373"/>
    </row>
    <row r="293" spans="1:6" ht="13.15" customHeight="1">
      <c r="A293" s="27">
        <v>1408</v>
      </c>
      <c r="B293" s="27" t="s">
        <v>1211</v>
      </c>
      <c r="C293" s="28" t="s">
        <v>1132</v>
      </c>
      <c r="D293" t="str">
        <f t="shared" si="4"/>
        <v>1408 - Strategy and Management</v>
      </c>
      <c r="F293" s="373"/>
    </row>
    <row r="294" spans="1:6" ht="13.15" customHeight="1">
      <c r="A294" s="29">
        <v>1409</v>
      </c>
      <c r="B294" s="29" t="s">
        <v>1214</v>
      </c>
      <c r="C294" s="30" t="s">
        <v>1132</v>
      </c>
      <c r="D294" t="str">
        <f t="shared" si="4"/>
        <v>1409 - Tourism, Leisure and Hospitality Management</v>
      </c>
      <c r="F294" s="373"/>
    </row>
    <row r="295" spans="1:6" ht="13.15" customHeight="1">
      <c r="A295" s="27">
        <v>1410</v>
      </c>
      <c r="B295" s="27" t="s">
        <v>1217</v>
      </c>
      <c r="C295" s="28" t="s">
        <v>1132</v>
      </c>
      <c r="D295" t="str">
        <f t="shared" si="4"/>
        <v>1410 - Industrial Relations</v>
      </c>
      <c r="F295" s="377"/>
    </row>
    <row r="296" spans="1:6">
      <c r="A296" s="29">
        <v>1800</v>
      </c>
      <c r="B296" s="29" t="s">
        <v>1221</v>
      </c>
      <c r="C296" s="30" t="s">
        <v>1132</v>
      </c>
      <c r="D296" t="str">
        <f t="shared" si="4"/>
        <v>1800 - General Decision Sciences</v>
      </c>
      <c r="F296" s="373" t="s">
        <v>1220</v>
      </c>
    </row>
    <row r="297" spans="1:6">
      <c r="A297" s="27">
        <v>1801</v>
      </c>
      <c r="B297" s="27" t="s">
        <v>1222</v>
      </c>
      <c r="C297" s="28" t="s">
        <v>1132</v>
      </c>
      <c r="D297" t="str">
        <f t="shared" si="4"/>
        <v>1801 - Decision Sciences (miscellaneous)</v>
      </c>
      <c r="F297" s="373"/>
    </row>
    <row r="298" spans="1:6" ht="13.15" customHeight="1">
      <c r="A298" s="29">
        <v>1802</v>
      </c>
      <c r="B298" s="29" t="s">
        <v>1223</v>
      </c>
      <c r="C298" s="30" t="s">
        <v>1132</v>
      </c>
      <c r="D298" t="str">
        <f t="shared" si="4"/>
        <v>1802 - Information Systems and Management</v>
      </c>
      <c r="F298" s="373"/>
    </row>
    <row r="299" spans="1:6" ht="13.15" customHeight="1">
      <c r="A299" s="27">
        <v>1803</v>
      </c>
      <c r="B299" s="27" t="s">
        <v>1224</v>
      </c>
      <c r="C299" s="28" t="s">
        <v>1132</v>
      </c>
      <c r="D299" t="str">
        <f t="shared" si="4"/>
        <v>1803 - Management Science and Operations Research</v>
      </c>
      <c r="F299" s="373"/>
    </row>
    <row r="300" spans="1:6">
      <c r="A300" s="29">
        <v>1804</v>
      </c>
      <c r="B300" s="29" t="s">
        <v>1227</v>
      </c>
      <c r="C300" s="30" t="s">
        <v>1132</v>
      </c>
      <c r="D300" t="str">
        <f t="shared" si="4"/>
        <v>1804 - Statistics, Probability and Uncertainty</v>
      </c>
      <c r="F300" s="373"/>
    </row>
    <row r="301" spans="1:6">
      <c r="A301" s="27">
        <v>2000</v>
      </c>
      <c r="B301" s="27" t="s">
        <v>1988</v>
      </c>
      <c r="C301" s="28" t="s">
        <v>1132</v>
      </c>
      <c r="D301" t="str">
        <f t="shared" si="4"/>
        <v>2000 - General Economics, Econometrics and Finance</v>
      </c>
      <c r="F301" s="375" t="s">
        <v>1228</v>
      </c>
    </row>
    <row r="302" spans="1:6">
      <c r="A302" s="29">
        <v>2001</v>
      </c>
      <c r="B302" s="29" t="s">
        <v>1991</v>
      </c>
      <c r="C302" s="30" t="s">
        <v>1132</v>
      </c>
      <c r="D302" t="str">
        <f t="shared" si="4"/>
        <v>2001 - Economics, Econometrics and Finance (miscellaneous)</v>
      </c>
      <c r="F302" s="373"/>
    </row>
    <row r="303" spans="1:6" ht="13.15" customHeight="1">
      <c r="A303" s="27">
        <v>2002</v>
      </c>
      <c r="B303" s="27" t="s">
        <v>1993</v>
      </c>
      <c r="C303" s="28" t="s">
        <v>1132</v>
      </c>
      <c r="D303" t="str">
        <f t="shared" si="4"/>
        <v>2002 - Economics and Econometrics</v>
      </c>
      <c r="F303" s="373"/>
    </row>
    <row r="304" spans="1:6" ht="13.15" customHeight="1">
      <c r="A304" s="29">
        <v>2003</v>
      </c>
      <c r="B304" s="29" t="s">
        <v>2029</v>
      </c>
      <c r="C304" s="30" t="s">
        <v>1132</v>
      </c>
      <c r="D304" t="str">
        <f t="shared" si="4"/>
        <v>2003 - Finance</v>
      </c>
      <c r="F304" s="377"/>
    </row>
    <row r="305" spans="1:6">
      <c r="A305" s="29">
        <v>3200</v>
      </c>
      <c r="B305" s="29" t="s">
        <v>1257</v>
      </c>
      <c r="C305" s="30" t="s">
        <v>1132</v>
      </c>
      <c r="D305" t="str">
        <f t="shared" si="4"/>
        <v>3200 - General Psychology</v>
      </c>
      <c r="F305" s="373" t="s">
        <v>1256</v>
      </c>
    </row>
    <row r="306" spans="1:6">
      <c r="A306" s="27">
        <v>3201</v>
      </c>
      <c r="B306" s="27" t="s">
        <v>1259</v>
      </c>
      <c r="C306" s="28" t="s">
        <v>1132</v>
      </c>
      <c r="D306" t="str">
        <f t="shared" si="4"/>
        <v>3201 - Psychology (miscellaneous)</v>
      </c>
      <c r="F306" s="373"/>
    </row>
    <row r="307" spans="1:6" ht="13.15" customHeight="1">
      <c r="A307" s="29">
        <v>3202</v>
      </c>
      <c r="B307" s="29" t="s">
        <v>1262</v>
      </c>
      <c r="C307" s="30" t="s">
        <v>1132</v>
      </c>
      <c r="D307" t="str">
        <f t="shared" si="4"/>
        <v>3202 - Applied Psychology</v>
      </c>
      <c r="F307" s="373"/>
    </row>
    <row r="308" spans="1:6" ht="13.15" customHeight="1">
      <c r="A308" s="27">
        <v>3203</v>
      </c>
      <c r="B308" s="27" t="s">
        <v>1265</v>
      </c>
      <c r="C308" s="28" t="s">
        <v>1132</v>
      </c>
      <c r="D308" t="str">
        <f t="shared" si="4"/>
        <v>3203 - Clinical Psychology</v>
      </c>
      <c r="F308" s="373"/>
    </row>
    <row r="309" spans="1:6" ht="13.15" customHeight="1">
      <c r="A309" s="29">
        <v>3204</v>
      </c>
      <c r="B309" s="29" t="s">
        <v>1268</v>
      </c>
      <c r="C309" s="30" t="s">
        <v>1132</v>
      </c>
      <c r="D309" t="str">
        <f t="shared" si="4"/>
        <v>3204 - Developmental and Educational Psychology</v>
      </c>
      <c r="F309" s="373"/>
    </row>
    <row r="310" spans="1:6" ht="13.15" customHeight="1">
      <c r="A310" s="27">
        <v>3205</v>
      </c>
      <c r="B310" s="27" t="s">
        <v>1271</v>
      </c>
      <c r="C310" s="28" t="s">
        <v>1132</v>
      </c>
      <c r="D310" t="str">
        <f t="shared" si="4"/>
        <v>3205 - Experimental and Cognitive Psychology</v>
      </c>
      <c r="F310" s="373"/>
    </row>
    <row r="311" spans="1:6" ht="13.15" customHeight="1">
      <c r="A311" s="29">
        <v>3206</v>
      </c>
      <c r="B311" s="29" t="s">
        <v>1274</v>
      </c>
      <c r="C311" s="30" t="s">
        <v>1132</v>
      </c>
      <c r="D311" t="str">
        <f t="shared" si="4"/>
        <v>3206 - Neuropsychology and Physiological Psychology</v>
      </c>
      <c r="F311" s="373"/>
    </row>
    <row r="312" spans="1:6">
      <c r="A312" s="27">
        <v>3207</v>
      </c>
      <c r="B312" s="27" t="s">
        <v>1275</v>
      </c>
      <c r="C312" s="28" t="s">
        <v>1132</v>
      </c>
      <c r="D312" t="str">
        <f t="shared" si="4"/>
        <v>3207 - Social Psychology</v>
      </c>
      <c r="F312" s="377"/>
    </row>
    <row r="313" spans="1:6">
      <c r="A313" s="29">
        <v>3300</v>
      </c>
      <c r="B313" s="29" t="s">
        <v>1287</v>
      </c>
      <c r="C313" s="30" t="s">
        <v>1132</v>
      </c>
      <c r="D313" t="str">
        <f t="shared" si="4"/>
        <v>3300 - General Social Sciences</v>
      </c>
      <c r="F313" s="373" t="s">
        <v>1286</v>
      </c>
    </row>
    <row r="314" spans="1:6">
      <c r="A314" s="27">
        <v>3301</v>
      </c>
      <c r="B314" s="27" t="s">
        <v>1290</v>
      </c>
      <c r="C314" s="28" t="s">
        <v>1132</v>
      </c>
      <c r="D314" t="str">
        <f t="shared" si="4"/>
        <v>3301 - Social Sciences (miscellaneous)</v>
      </c>
      <c r="F314" s="373"/>
    </row>
    <row r="315" spans="1:6" ht="13.15" customHeight="1">
      <c r="A315" s="29">
        <v>3302</v>
      </c>
      <c r="B315" s="29" t="s">
        <v>1293</v>
      </c>
      <c r="C315" s="30" t="s">
        <v>1132</v>
      </c>
      <c r="D315" t="str">
        <f t="shared" si="4"/>
        <v>3302 - Archeology</v>
      </c>
      <c r="F315" s="373"/>
    </row>
    <row r="316" spans="1:6" ht="13.15" customHeight="1">
      <c r="A316" s="27">
        <v>3303</v>
      </c>
      <c r="B316" s="27" t="s">
        <v>1294</v>
      </c>
      <c r="C316" s="28" t="s">
        <v>1132</v>
      </c>
      <c r="D316" t="str">
        <f t="shared" si="4"/>
        <v>3303 - Development</v>
      </c>
      <c r="F316" s="373"/>
    </row>
    <row r="317" spans="1:6" ht="13.15" customHeight="1">
      <c r="A317" s="29">
        <v>3304</v>
      </c>
      <c r="B317" s="29" t="s">
        <v>204</v>
      </c>
      <c r="C317" s="30" t="s">
        <v>1132</v>
      </c>
      <c r="D317" t="str">
        <f t="shared" si="4"/>
        <v>3304 - Education</v>
      </c>
      <c r="F317" s="373"/>
    </row>
    <row r="318" spans="1:6" ht="13.15" customHeight="1">
      <c r="A318" s="27">
        <v>3305</v>
      </c>
      <c r="B318" s="27" t="s">
        <v>1298</v>
      </c>
      <c r="C318" s="28" t="s">
        <v>1132</v>
      </c>
      <c r="D318" t="str">
        <f t="shared" si="4"/>
        <v>3305 - Geography, Planning and Development</v>
      </c>
      <c r="F318" s="373"/>
    </row>
    <row r="319" spans="1:6" ht="13.15" customHeight="1">
      <c r="A319" s="29">
        <v>3306</v>
      </c>
      <c r="B319" s="29" t="s">
        <v>1301</v>
      </c>
      <c r="C319" s="30" t="s">
        <v>1132</v>
      </c>
      <c r="D319" t="str">
        <f t="shared" si="4"/>
        <v>3306 - Health (social science)</v>
      </c>
      <c r="F319" s="373"/>
    </row>
    <row r="320" spans="1:6" ht="13.15" customHeight="1">
      <c r="A320" s="27">
        <v>3307</v>
      </c>
      <c r="B320" s="27" t="s">
        <v>1304</v>
      </c>
      <c r="C320" s="28" t="s">
        <v>1132</v>
      </c>
      <c r="D320" t="str">
        <f t="shared" si="4"/>
        <v>3307 - Human Factors and Ergonomics</v>
      </c>
      <c r="F320" s="373"/>
    </row>
    <row r="321" spans="1:6" ht="13.15" customHeight="1">
      <c r="A321" s="29">
        <v>3308</v>
      </c>
      <c r="B321" s="29" t="s">
        <v>1307</v>
      </c>
      <c r="C321" s="30" t="s">
        <v>1132</v>
      </c>
      <c r="D321" t="str">
        <f t="shared" si="4"/>
        <v>3308 - Law</v>
      </c>
      <c r="F321" s="373"/>
    </row>
    <row r="322" spans="1:6" ht="13.15" customHeight="1">
      <c r="A322" s="27">
        <v>3309</v>
      </c>
      <c r="B322" s="27" t="s">
        <v>1327</v>
      </c>
      <c r="C322" s="28" t="s">
        <v>1132</v>
      </c>
      <c r="D322" t="str">
        <f t="shared" si="4"/>
        <v>3309 - Library and Information Sciences</v>
      </c>
      <c r="F322" s="373"/>
    </row>
    <row r="323" spans="1:6" ht="13.15" customHeight="1">
      <c r="A323" s="29">
        <v>3310</v>
      </c>
      <c r="B323" s="29" t="s">
        <v>1328</v>
      </c>
      <c r="C323" s="30" t="s">
        <v>1132</v>
      </c>
      <c r="D323" t="str">
        <f t="shared" ref="D323:D335" si="5">_xlfn.CONCAT(A323," - ",B323)</f>
        <v>3310 - Linguistics and Language</v>
      </c>
      <c r="F323" s="373"/>
    </row>
    <row r="324" spans="1:6" ht="13.15" customHeight="1">
      <c r="A324" s="27">
        <v>3311</v>
      </c>
      <c r="B324" s="27" t="s">
        <v>1331</v>
      </c>
      <c r="C324" s="28" t="s">
        <v>1132</v>
      </c>
      <c r="D324" t="str">
        <f t="shared" si="5"/>
        <v>3311 - Safety Research</v>
      </c>
      <c r="F324" s="373"/>
    </row>
    <row r="325" spans="1:6" ht="13.15" customHeight="1">
      <c r="A325" s="29">
        <v>3312</v>
      </c>
      <c r="B325" s="29" t="s">
        <v>1332</v>
      </c>
      <c r="C325" s="30" t="s">
        <v>1132</v>
      </c>
      <c r="D325" t="str">
        <f t="shared" si="5"/>
        <v>3312 - Sociology and Political Science</v>
      </c>
      <c r="F325" s="373"/>
    </row>
    <row r="326" spans="1:6" ht="13.15" customHeight="1">
      <c r="A326" s="27">
        <v>3313</v>
      </c>
      <c r="B326" s="27" t="s">
        <v>1334</v>
      </c>
      <c r="C326" s="28" t="s">
        <v>1132</v>
      </c>
      <c r="D326" t="str">
        <f t="shared" si="5"/>
        <v>3313 - Transportation</v>
      </c>
      <c r="F326" s="373"/>
    </row>
    <row r="327" spans="1:6" ht="13.15" customHeight="1">
      <c r="A327" s="29">
        <v>3314</v>
      </c>
      <c r="B327" s="29" t="s">
        <v>1336</v>
      </c>
      <c r="C327" s="30" t="s">
        <v>1132</v>
      </c>
      <c r="D327" t="str">
        <f t="shared" si="5"/>
        <v>3314 - Anthropology</v>
      </c>
      <c r="F327" s="373"/>
    </row>
    <row r="328" spans="1:6" ht="13.15" customHeight="1">
      <c r="A328" s="27">
        <v>3315</v>
      </c>
      <c r="B328" s="27" t="s">
        <v>1338</v>
      </c>
      <c r="C328" s="28" t="s">
        <v>1132</v>
      </c>
      <c r="D328" t="str">
        <f t="shared" si="5"/>
        <v>3315 - Communication</v>
      </c>
      <c r="F328" s="373"/>
    </row>
    <row r="329" spans="1:6" ht="13.15" customHeight="1">
      <c r="A329" s="29">
        <v>3316</v>
      </c>
      <c r="B329" s="29" t="s">
        <v>1340</v>
      </c>
      <c r="C329" s="30" t="s">
        <v>1132</v>
      </c>
      <c r="D329" t="str">
        <f t="shared" si="5"/>
        <v>3316 - Cultural Studies</v>
      </c>
      <c r="F329" s="373"/>
    </row>
    <row r="330" spans="1:6" ht="13.15" customHeight="1">
      <c r="A330" s="27">
        <v>3317</v>
      </c>
      <c r="B330" s="27" t="s">
        <v>1342</v>
      </c>
      <c r="C330" s="28" t="s">
        <v>1132</v>
      </c>
      <c r="D330" t="str">
        <f t="shared" si="5"/>
        <v>3317 - Demography</v>
      </c>
      <c r="F330" s="373"/>
    </row>
    <row r="331" spans="1:6" ht="13.15" customHeight="1">
      <c r="A331" s="29">
        <v>3318</v>
      </c>
      <c r="B331" s="29" t="s">
        <v>1344</v>
      </c>
      <c r="C331" s="30" t="s">
        <v>1132</v>
      </c>
      <c r="D331" t="str">
        <f t="shared" si="5"/>
        <v>3318 - Gender Studies</v>
      </c>
      <c r="F331" s="373"/>
    </row>
    <row r="332" spans="1:6" ht="13.15" customHeight="1">
      <c r="A332" s="27">
        <v>3319</v>
      </c>
      <c r="B332" s="27" t="s">
        <v>1347</v>
      </c>
      <c r="C332" s="28" t="s">
        <v>1132</v>
      </c>
      <c r="D332" t="str">
        <f t="shared" si="5"/>
        <v>3319 - Life-span and Life-course Studies</v>
      </c>
      <c r="F332" s="373"/>
    </row>
    <row r="333" spans="1:6" ht="13.15" customHeight="1">
      <c r="A333" s="29">
        <v>3320</v>
      </c>
      <c r="B333" s="29" t="s">
        <v>1348</v>
      </c>
      <c r="C333" s="30" t="s">
        <v>1132</v>
      </c>
      <c r="D333" t="str">
        <f t="shared" si="5"/>
        <v>3320 - Political Science and International Relations</v>
      </c>
      <c r="F333" s="373"/>
    </row>
    <row r="334" spans="1:6" ht="13.15" customHeight="1">
      <c r="A334" s="27">
        <v>3321</v>
      </c>
      <c r="B334" s="27" t="s">
        <v>1351</v>
      </c>
      <c r="C334" s="28" t="s">
        <v>1132</v>
      </c>
      <c r="D334" t="str">
        <f t="shared" si="5"/>
        <v>3321 - Public Administration</v>
      </c>
      <c r="F334" s="373"/>
    </row>
    <row r="335" spans="1:6" ht="13.15" customHeight="1">
      <c r="A335" s="29">
        <v>3322</v>
      </c>
      <c r="B335" s="29" t="s">
        <v>1353</v>
      </c>
      <c r="C335" s="30" t="s">
        <v>1132</v>
      </c>
      <c r="D335" t="str">
        <f t="shared" si="5"/>
        <v>3322 - Urban Studies</v>
      </c>
      <c r="F335" s="373"/>
    </row>
  </sheetData>
  <autoFilter ref="A1:D335" xr:uid="{00000000-0009-0000-0000-000001000000}">
    <sortState xmlns:xlrd2="http://schemas.microsoft.com/office/spreadsheetml/2017/richdata2" ref="A2:D335">
      <sortCondition ref="C1:C335"/>
    </sortState>
  </autoFilter>
  <mergeCells count="26">
    <mergeCell ref="F223:F235"/>
    <mergeCell ref="F2:F50"/>
    <mergeCell ref="F305:F312"/>
    <mergeCell ref="F260:F270"/>
    <mergeCell ref="F186:F199"/>
    <mergeCell ref="F200:F205"/>
    <mergeCell ref="F206:F222"/>
    <mergeCell ref="F139:F148"/>
    <mergeCell ref="F245:F259"/>
    <mergeCell ref="F173:F185"/>
    <mergeCell ref="F313:F335"/>
    <mergeCell ref="F271:F284"/>
    <mergeCell ref="F165:F172"/>
    <mergeCell ref="F116:F131"/>
    <mergeCell ref="F51:F74"/>
    <mergeCell ref="F132:F138"/>
    <mergeCell ref="F156:F164"/>
    <mergeCell ref="F149:F154"/>
    <mergeCell ref="F285:F295"/>
    <mergeCell ref="F87:F103"/>
    <mergeCell ref="F301:F304"/>
    <mergeCell ref="F75:F79"/>
    <mergeCell ref="F80:F86"/>
    <mergeCell ref="F296:F300"/>
    <mergeCell ref="F104:F115"/>
    <mergeCell ref="F236:F244"/>
  </mergeCells>
  <hyperlinks>
    <hyperlink ref="E1" r:id="rId1" display="https://service.elsevier.com/app/answers/detail/a_id/15181/supporthub/scopus/session/L2F2LzEvdGltZS8xNjI2MTc2NDMxL2dlbi8xNjI2MTc2NDMxL3NpZC9mVTJIUHk5ajgxdEFNQ29CNlZtUVVSTU5ldzFkcmdVSEQ2dDRqS0x6OW1teWliSXQwd1MwX3Y4SGhscGZhQUtkYktyRkpnNEJydzd1MHBPdGpnZ2VjVXVwVlRkMnpvZ0h4SmZYYm5GeVJBWUc0U0FhX282QmpydkElMjElMjE%3D/" xr:uid="{00000000-0004-0000-0100-000000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9"/>
  <sheetViews>
    <sheetView workbookViewId="0">
      <selection activeCell="C1" sqref="C1"/>
    </sheetView>
  </sheetViews>
  <sheetFormatPr defaultColWidth="11.42578125" defaultRowHeight="12.6"/>
  <cols>
    <col min="1" max="1" width="17" bestFit="1" customWidth="1"/>
    <col min="2" max="2" width="40.7109375" bestFit="1" customWidth="1"/>
    <col min="3" max="3" width="96.5703125" style="23" customWidth="1"/>
  </cols>
  <sheetData>
    <row r="1" spans="1:3">
      <c r="C1" s="24" t="s">
        <v>2033</v>
      </c>
    </row>
    <row r="2" spans="1:3">
      <c r="C2" s="23" t="s">
        <v>57</v>
      </c>
    </row>
    <row r="3" spans="1:3">
      <c r="A3" t="str">
        <f>LEFT(C3,FIND("(",C3)-2)</f>
        <v>cs.AI</v>
      </c>
      <c r="B3" t="str">
        <f>SUBSTITUTE(RIGHT(C3,LEN(C3)-FIND("(",C3)),")","")</f>
        <v>Artificial Intelligence</v>
      </c>
      <c r="C3" s="23" t="s">
        <v>1719</v>
      </c>
    </row>
    <row r="4" spans="1:3" ht="50.45">
      <c r="C4" s="23" t="s">
        <v>2034</v>
      </c>
    </row>
    <row r="5" spans="1:3">
      <c r="A5" t="str">
        <f>LEFT(C5,FIND("(",C5)-2)</f>
        <v>cs.AR</v>
      </c>
      <c r="B5" t="str">
        <f>SUBSTITUTE(RIGHT(C5,LEN(C5)-FIND("(",C5)),")","")</f>
        <v>Hardware Architecture</v>
      </c>
      <c r="C5" s="23" t="s">
        <v>1736</v>
      </c>
    </row>
    <row r="6" spans="1:3" ht="25.15">
      <c r="C6" s="23" t="s">
        <v>2035</v>
      </c>
    </row>
    <row r="7" spans="1:3">
      <c r="A7" t="str">
        <f>LEFT(C7,FIND("(",C7)-2)</f>
        <v>cs.CC</v>
      </c>
      <c r="B7" t="str">
        <f>SUBSTITUTE(RIGHT(C7,LEN(C7)-FIND("(",C7)),")","")</f>
        <v>Computational Complexity</v>
      </c>
      <c r="C7" s="23" t="s">
        <v>1728</v>
      </c>
    </row>
    <row r="8" spans="1:3" ht="63">
      <c r="C8" s="23" t="s">
        <v>2036</v>
      </c>
    </row>
    <row r="9" spans="1:3">
      <c r="A9" t="str">
        <f>LEFT(C9,FIND("(",C9)-2)</f>
        <v>cs.CE</v>
      </c>
      <c r="B9" t="str">
        <f>SUBSTITUTE(RIGHT(C9,LEN(C9)-FIND("(",C9)),")","")</f>
        <v>Computational Engineering, Finance, and Science</v>
      </c>
      <c r="C9" s="23" t="s">
        <v>1730</v>
      </c>
    </row>
    <row r="10" spans="1:3" ht="50.45">
      <c r="C10" s="23" t="s">
        <v>2037</v>
      </c>
    </row>
    <row r="11" spans="1:3">
      <c r="A11" t="str">
        <f>LEFT(C11,FIND("(",C11)-2)</f>
        <v>cs.CG</v>
      </c>
      <c r="B11" t="str">
        <f>SUBSTITUTE(RIGHT(C11,LEN(C11)-FIND("(",C11)),")","")</f>
        <v>Computational Geometry</v>
      </c>
      <c r="C11" s="23" t="s">
        <v>1729</v>
      </c>
    </row>
    <row r="12" spans="1:3">
      <c r="C12" s="23" t="s">
        <v>2038</v>
      </c>
    </row>
    <row r="13" spans="1:3">
      <c r="A13" t="str">
        <f>LEFT(C13,FIND("(",C13)-2)</f>
        <v>cs.CL</v>
      </c>
      <c r="B13" t="str">
        <f>SUBSTITUTE(RIGHT(C13,LEN(C13)-FIND("(",C13)),")","")</f>
        <v>Computation and Language</v>
      </c>
      <c r="C13" s="23" t="s">
        <v>1720</v>
      </c>
    </row>
    <row r="14" spans="1:3" ht="50.45">
      <c r="C14" s="23" t="s">
        <v>2039</v>
      </c>
    </row>
    <row r="15" spans="1:3">
      <c r="A15" t="str">
        <f>LEFT(C15,FIND("(",C15)-2)</f>
        <v>cs.CR</v>
      </c>
      <c r="B15" t="str">
        <f>SUBSTITUTE(RIGHT(C15,LEN(C15)-FIND("(",C15)),")","")</f>
        <v>Cryptography and Security</v>
      </c>
      <c r="C15" s="23" t="s">
        <v>1712</v>
      </c>
    </row>
    <row r="16" spans="1:3" ht="25.15">
      <c r="C16" s="23" t="s">
        <v>2040</v>
      </c>
    </row>
    <row r="17" spans="1:3">
      <c r="A17" t="str">
        <f>LEFT(C17,FIND("(",C17)-2)</f>
        <v>cs.CV</v>
      </c>
      <c r="B17" t="str">
        <f>SUBSTITUTE(RIGHT(C17,LEN(C17)-FIND("(",C17)),")","")</f>
        <v>Computer Vision and Pattern Recognition</v>
      </c>
      <c r="C17" s="23" t="s">
        <v>1735</v>
      </c>
    </row>
    <row r="18" spans="1:3" ht="25.15">
      <c r="C18" s="23" t="s">
        <v>2041</v>
      </c>
    </row>
    <row r="19" spans="1:3">
      <c r="A19" t="str">
        <f>LEFT(C19,FIND("(",C19)-2)</f>
        <v>cs.CY</v>
      </c>
      <c r="B19" t="str">
        <f>SUBSTITUTE(RIGHT(C19,LEN(C19)-FIND("(",C19)),")","")</f>
        <v>Computers and Society</v>
      </c>
      <c r="C19" s="23" t="s">
        <v>1739</v>
      </c>
    </row>
    <row r="20" spans="1:3" ht="25.15">
      <c r="C20" s="23" t="s">
        <v>2042</v>
      </c>
    </row>
    <row r="21" spans="1:3">
      <c r="A21" t="str">
        <f>LEFT(C21,FIND("(",C21)-2)</f>
        <v>cs.DB</v>
      </c>
      <c r="B21" t="str">
        <f>SUBSTITUTE(RIGHT(C21,LEN(C21)-FIND("(",C21)),")","")</f>
        <v>Databases</v>
      </c>
      <c r="C21" s="23" t="s">
        <v>1710</v>
      </c>
    </row>
    <row r="22" spans="1:3" ht="25.15">
      <c r="C22" s="23" t="s">
        <v>2043</v>
      </c>
    </row>
    <row r="23" spans="1:3">
      <c r="A23" t="str">
        <f>LEFT(C23,FIND("(",C23)-2)</f>
        <v>cs.DC</v>
      </c>
      <c r="B23" t="str">
        <f>SUBSTITUTE(RIGHT(C23,LEN(C23)-FIND("(",C23)),")","")</f>
        <v>Distributed, Parallel, and Cluster Computing</v>
      </c>
      <c r="C23" s="23" t="s">
        <v>1715</v>
      </c>
    </row>
    <row r="24" spans="1:3" ht="25.15">
      <c r="C24" s="23" t="s">
        <v>2044</v>
      </c>
    </row>
    <row r="25" spans="1:3">
      <c r="A25" t="str">
        <f>LEFT(C25,FIND("(",C25)-2)</f>
        <v>cs.DL</v>
      </c>
      <c r="B25" t="str">
        <f>SUBSTITUTE(RIGHT(C25,LEN(C25)-FIND("(",C25)),")","")</f>
        <v>Digital Libraries</v>
      </c>
      <c r="C25" s="23" t="s">
        <v>1743</v>
      </c>
    </row>
    <row r="26" spans="1:3" ht="37.9">
      <c r="C26" s="23" t="s">
        <v>2045</v>
      </c>
    </row>
    <row r="27" spans="1:3">
      <c r="A27" t="str">
        <f>LEFT(C27,FIND("(",C27)-2)</f>
        <v>cs.DM</v>
      </c>
      <c r="B27" t="str">
        <f>SUBSTITUTE(RIGHT(C27,LEN(C27)-FIND("(",C27)),")","")</f>
        <v>Discrete Mathematics</v>
      </c>
      <c r="C27" s="23" t="s">
        <v>1725</v>
      </c>
    </row>
    <row r="28" spans="1:3" ht="25.15">
      <c r="C28" s="23" t="s">
        <v>2046</v>
      </c>
    </row>
    <row r="29" spans="1:3">
      <c r="A29" t="str">
        <f>LEFT(C29,FIND("(",C29)-2)</f>
        <v>cs.DS</v>
      </c>
      <c r="B29" t="str">
        <f>SUBSTITUTE(RIGHT(C29,LEN(C29)-FIND("(",C29)),")","")</f>
        <v>Data Structures and Algorithms</v>
      </c>
      <c r="C29" s="23" t="s">
        <v>1709</v>
      </c>
    </row>
    <row r="30" spans="1:3" ht="25.15">
      <c r="C30" s="23" t="s">
        <v>2047</v>
      </c>
    </row>
    <row r="31" spans="1:3">
      <c r="A31" t="str">
        <f>LEFT(C31,FIND("(",C31)-2)</f>
        <v>cs.ET</v>
      </c>
      <c r="B31" t="str">
        <f>SUBSTITUTE(RIGHT(C31,LEN(C31)-FIND("(",C31)),")","")</f>
        <v>Emerging Technologies</v>
      </c>
      <c r="C31" s="23" t="s">
        <v>1716</v>
      </c>
    </row>
    <row r="32" spans="1:3" ht="75.599999999999994">
      <c r="C32" s="23" t="s">
        <v>2048</v>
      </c>
    </row>
    <row r="33" spans="1:3">
      <c r="A33" t="str">
        <f>LEFT(C33,FIND("(",C33)-2)</f>
        <v>cs.FL</v>
      </c>
      <c r="B33" t="str">
        <f>SUBSTITUTE(RIGHT(C33,LEN(C33)-FIND("(",C33)),")","")</f>
        <v>Formal Languages and Automata Theory</v>
      </c>
      <c r="C33" s="23" t="s">
        <v>1721</v>
      </c>
    </row>
    <row r="34" spans="1:3" ht="37.9">
      <c r="C34" s="23" t="s">
        <v>2049</v>
      </c>
    </row>
    <row r="35" spans="1:3">
      <c r="A35" t="str">
        <f>LEFT(C35,FIND("(",C35)-2)</f>
        <v>cs.GL</v>
      </c>
      <c r="B35" t="str">
        <f>SUBSTITUTE(RIGHT(C35,LEN(C35)-FIND("(",C35)),")","")</f>
        <v>General Literature</v>
      </c>
      <c r="C35" s="23" t="s">
        <v>1705</v>
      </c>
    </row>
    <row r="36" spans="1:3" ht="37.9">
      <c r="C36" s="23" t="s">
        <v>2050</v>
      </c>
    </row>
    <row r="37" spans="1:3">
      <c r="A37" t="str">
        <f>LEFT(C37,FIND("(",C37)-2)</f>
        <v>cs.GR</v>
      </c>
      <c r="B37" t="str">
        <f>SUBSTITUTE(RIGHT(C37,LEN(C37)-FIND("(",C37)),")","")</f>
        <v>Graphics</v>
      </c>
      <c r="C37" s="23" t="s">
        <v>1731</v>
      </c>
    </row>
    <row r="38" spans="1:3" ht="25.15">
      <c r="C38" s="23" t="s">
        <v>2051</v>
      </c>
    </row>
    <row r="39" spans="1:3">
      <c r="A39" t="str">
        <f>LEFT(C39,FIND("(",C39)-2)</f>
        <v>cs.GT</v>
      </c>
      <c r="B39" t="str">
        <f>SUBSTITUTE(RIGHT(C39,LEN(C39)-FIND("(",C39)),")","")</f>
        <v>Computer Science and Game Theory</v>
      </c>
      <c r="C39" s="23" t="s">
        <v>1734</v>
      </c>
    </row>
    <row r="40" spans="1:3" ht="50.45">
      <c r="C40" s="23" t="s">
        <v>2052</v>
      </c>
    </row>
    <row r="41" spans="1:3">
      <c r="A41" t="str">
        <f>LEFT(C41,FIND("(",C41)-2)</f>
        <v>cs.HC</v>
      </c>
      <c r="B41" t="str">
        <f>SUBSTITUTE(RIGHT(C41,LEN(C41)-FIND("(",C41)),")","")</f>
        <v>Human-Computer Interaction</v>
      </c>
      <c r="C41" s="23" t="s">
        <v>1738</v>
      </c>
    </row>
    <row r="42" spans="1:3" ht="25.15">
      <c r="C42" s="23" t="s">
        <v>2053</v>
      </c>
    </row>
    <row r="43" spans="1:3">
      <c r="A43" t="str">
        <f>LEFT(C43,FIND("(",C43)-2)</f>
        <v>cs.IR</v>
      </c>
      <c r="B43" t="str">
        <f>SUBSTITUTE(RIGHT(C43,LEN(C43)-FIND("(",C43)),")","")</f>
        <v>Information Retrieval</v>
      </c>
      <c r="C43" s="23" t="s">
        <v>1740</v>
      </c>
    </row>
    <row r="44" spans="1:3" ht="25.15">
      <c r="C44" s="23" t="s">
        <v>2054</v>
      </c>
    </row>
    <row r="45" spans="1:3">
      <c r="A45" t="str">
        <f>LEFT(C45,FIND("(",C45)-2)</f>
        <v>cs.IT</v>
      </c>
      <c r="B45" t="str">
        <f>SUBSTITUTE(RIGHT(C45,LEN(C45)-FIND("(",C45)),")","")</f>
        <v>Information Theory</v>
      </c>
      <c r="C45" s="23" t="s">
        <v>1741</v>
      </c>
    </row>
    <row r="46" spans="1:3" ht="25.15">
      <c r="C46" s="23" t="s">
        <v>2055</v>
      </c>
    </row>
    <row r="47" spans="1:3">
      <c r="A47" t="str">
        <f>LEFT(C47,FIND("(",C47)-2)</f>
        <v>cs.LG</v>
      </c>
      <c r="B47" t="str">
        <f>SUBSTITUTE(RIGHT(C47,LEN(C47)-FIND("(",C47)),")","")</f>
        <v>Machine Learning</v>
      </c>
      <c r="C47" s="23" t="s">
        <v>1722</v>
      </c>
    </row>
    <row r="48" spans="1:3" ht="37.9">
      <c r="C48" s="23" t="s">
        <v>2056</v>
      </c>
    </row>
    <row r="49" spans="1:3">
      <c r="A49" t="str">
        <f>LEFT(C49,FIND("(",C49)-2)</f>
        <v>cs.LO</v>
      </c>
      <c r="B49" t="str">
        <f>SUBSTITUTE(RIGHT(C49,LEN(C49)-FIND("(",C49)),")","")</f>
        <v>Logic in Computer Science</v>
      </c>
      <c r="C49" s="23" t="s">
        <v>1726</v>
      </c>
    </row>
    <row r="50" spans="1:3" ht="63">
      <c r="C50" s="23" t="s">
        <v>2057</v>
      </c>
    </row>
    <row r="51" spans="1:3">
      <c r="A51" t="str">
        <f>LEFT(C51,FIND("(",C51)-2)</f>
        <v>cs.MA</v>
      </c>
      <c r="B51" t="str">
        <f>SUBSTITUTE(RIGHT(C51,LEN(C51)-FIND("(",C51)),")","")</f>
        <v>Multiagent Systems</v>
      </c>
      <c r="C51" s="23" t="s">
        <v>1714</v>
      </c>
    </row>
    <row r="52" spans="1:3" ht="25.15">
      <c r="C52" s="23" t="s">
        <v>2058</v>
      </c>
    </row>
    <row r="53" spans="1:3">
      <c r="A53" t="str">
        <f>LEFT(C53,FIND("(",C53)-2)</f>
        <v>cs.MM</v>
      </c>
      <c r="B53" t="str">
        <f>SUBSTITUTE(RIGHT(C53,LEN(C53)-FIND("(",C53)),")","")</f>
        <v>Multimedia</v>
      </c>
      <c r="C53" s="23" t="s">
        <v>1732</v>
      </c>
    </row>
    <row r="54" spans="1:3">
      <c r="C54" s="23" t="s">
        <v>2059</v>
      </c>
    </row>
    <row r="55" spans="1:3">
      <c r="A55" t="str">
        <f>LEFT(C55,FIND("(",C55)-2)</f>
        <v>cs.MS</v>
      </c>
      <c r="B55" t="str">
        <f>SUBSTITUTE(RIGHT(C55,LEN(C55)-FIND("(",C55)),")","")</f>
        <v>Mathematical Software</v>
      </c>
      <c r="C55" s="23" t="s">
        <v>1748</v>
      </c>
    </row>
    <row r="56" spans="1:3">
      <c r="C56" s="23" t="s">
        <v>2060</v>
      </c>
    </row>
    <row r="57" spans="1:3">
      <c r="A57" t="str">
        <f>LEFT(C57,FIND("(",C57)-2)</f>
        <v>cs.NA</v>
      </c>
      <c r="B57" t="str">
        <f>SUBSTITUTE(RIGHT(C57,LEN(C57)-FIND("(",C57)),")","")</f>
        <v>Numerical Analysis</v>
      </c>
      <c r="C57" s="23" t="s">
        <v>1724</v>
      </c>
    </row>
    <row r="58" spans="1:3">
      <c r="C58" s="23" t="s">
        <v>2061</v>
      </c>
    </row>
    <row r="59" spans="1:3">
      <c r="A59" t="str">
        <f>LEFT(C59,FIND("(",C59)-2)</f>
        <v>cs.NE</v>
      </c>
      <c r="B59" t="str">
        <f>SUBSTITUTE(RIGHT(C59,LEN(C59)-FIND("(",C59)),")","")</f>
        <v>Neural and Evolutionary Computing</v>
      </c>
      <c r="C59" s="23" t="s">
        <v>1723</v>
      </c>
    </row>
    <row r="60" spans="1:3" ht="25.15">
      <c r="C60" s="23" t="s">
        <v>2062</v>
      </c>
    </row>
    <row r="61" spans="1:3">
      <c r="A61" t="str">
        <f>LEFT(C61,FIND("(",C61)-2)</f>
        <v>cs.NI</v>
      </c>
      <c r="B61" t="str">
        <f>SUBSTITUTE(RIGHT(C61,LEN(C61)-FIND("(",C61)),")","")</f>
        <v>Networking and Internet Architecture</v>
      </c>
      <c r="C61" s="23" t="s">
        <v>1717</v>
      </c>
    </row>
    <row r="62" spans="1:3" ht="50.45">
      <c r="C62" s="23" t="s">
        <v>2063</v>
      </c>
    </row>
    <row r="63" spans="1:3">
      <c r="A63" t="str">
        <f>LEFT(C63,FIND("(",C63)-2)</f>
        <v>cs.OH</v>
      </c>
      <c r="B63" t="str">
        <f>SUBSTITUTE(RIGHT(C63,LEN(C63)-FIND("(",C63)),")","")</f>
        <v>Other Computer Science</v>
      </c>
      <c r="C63" s="23" t="s">
        <v>1718</v>
      </c>
    </row>
    <row r="64" spans="1:3">
      <c r="C64" s="23" t="s">
        <v>2064</v>
      </c>
    </row>
    <row r="65" spans="1:3">
      <c r="A65" t="str">
        <f>LEFT(C65,FIND("(",C65)-2)</f>
        <v>cs.OS</v>
      </c>
      <c r="B65" t="str">
        <f>SUBSTITUTE(RIGHT(C65,LEN(C65)-FIND("(",C65)),")","")</f>
        <v>Operating Systems</v>
      </c>
      <c r="C65" s="23" t="s">
        <v>1707</v>
      </c>
    </row>
    <row r="66" spans="1:3">
      <c r="C66" s="23" t="s">
        <v>2065</v>
      </c>
    </row>
    <row r="67" spans="1:3">
      <c r="A67" t="str">
        <f>LEFT(C67,FIND("(",C67)-2)</f>
        <v>cs.PF</v>
      </c>
      <c r="B67" t="str">
        <f>SUBSTITUTE(RIGHT(C67,LEN(C67)-FIND("(",C67)),")","")</f>
        <v>Performance</v>
      </c>
      <c r="C67" s="23" t="s">
        <v>1713</v>
      </c>
    </row>
    <row r="68" spans="1:3" ht="25.15">
      <c r="C68" s="23" t="s">
        <v>2066</v>
      </c>
    </row>
    <row r="69" spans="1:3">
      <c r="A69" t="str">
        <f>LEFT(C69,FIND("(",C69)-2)</f>
        <v>cs.PL</v>
      </c>
      <c r="B69" t="str">
        <f>SUBSTITUTE(RIGHT(C69,LEN(C69)-FIND("(",C69)),")","")</f>
        <v>Programming Languages</v>
      </c>
      <c r="C69" s="23" t="s">
        <v>1708</v>
      </c>
    </row>
    <row r="70" spans="1:3" ht="50.45">
      <c r="C70" s="23" t="s">
        <v>2067</v>
      </c>
    </row>
    <row r="71" spans="1:3">
      <c r="A71" t="str">
        <f>LEFT(C71,FIND("(",C71)-2)</f>
        <v>cs.RO</v>
      </c>
      <c r="B71" t="str">
        <f>SUBSTITUTE(RIGHT(C71,LEN(C71)-FIND("(",C71)),")","")</f>
        <v>Robotics</v>
      </c>
      <c r="C71" s="23" t="s">
        <v>1737</v>
      </c>
    </row>
    <row r="72" spans="1:3">
      <c r="C72" s="23" t="s">
        <v>2068</v>
      </c>
    </row>
    <row r="73" spans="1:3">
      <c r="A73" t="str">
        <f>LEFT(C73,FIND("(",C73)-2)</f>
        <v>cs.SC</v>
      </c>
      <c r="B73" t="str">
        <f>SUBSTITUTE(RIGHT(C73,LEN(C73)-FIND("(",C73)),")","")</f>
        <v>Symbolic Computation</v>
      </c>
      <c r="C73" s="23" t="s">
        <v>1727</v>
      </c>
    </row>
    <row r="74" spans="1:3">
      <c r="C74" s="23" t="s">
        <v>2069</v>
      </c>
    </row>
    <row r="75" spans="1:3">
      <c r="A75" t="str">
        <f>LEFT(C75,FIND("(",C75)-2)</f>
        <v>cs.SD</v>
      </c>
      <c r="B75" t="str">
        <f>SUBSTITUTE(RIGHT(C75,LEN(C75)-FIND("(",C75)),")","")</f>
        <v>Sound</v>
      </c>
      <c r="C75" s="23" t="s">
        <v>1733</v>
      </c>
    </row>
    <row r="76" spans="1:3" ht="37.9">
      <c r="C76" s="23" t="s">
        <v>2070</v>
      </c>
    </row>
    <row r="77" spans="1:3">
      <c r="A77" t="str">
        <f>LEFT(C77,FIND("(",C77)-2)</f>
        <v>cs.SE</v>
      </c>
      <c r="B77" t="str">
        <f>SUBSTITUTE(RIGHT(C77,LEN(C77)-FIND("(",C77)),")","")</f>
        <v>Software Engineering</v>
      </c>
      <c r="C77" s="23" t="s">
        <v>1711</v>
      </c>
    </row>
    <row r="78" spans="1:3" ht="37.9">
      <c r="C78" s="23" t="s">
        <v>2071</v>
      </c>
    </row>
    <row r="79" spans="1:3">
      <c r="A79" t="str">
        <f>LEFT(C79,FIND("(",C79)-2)</f>
        <v>cs.SI</v>
      </c>
      <c r="B79" t="str">
        <f>SUBSTITUTE(RIGHT(C79,LEN(C79)-FIND("(",C79)),")","")</f>
        <v>Social and Information Networks</v>
      </c>
      <c r="C79" s="23" t="s">
        <v>1742</v>
      </c>
    </row>
    <row r="80" spans="1:3" ht="88.15">
      <c r="C80" s="23" t="s">
        <v>2072</v>
      </c>
    </row>
    <row r="81" spans="1:3">
      <c r="A81" t="str">
        <f>LEFT(C81,FIND("(",C81)-2)</f>
        <v>cs.SY</v>
      </c>
      <c r="B81" t="str">
        <f>SUBSTITUTE(RIGHT(C81,LEN(C81)-FIND("(",C81)),")","")</f>
        <v>Systems and Control</v>
      </c>
      <c r="C81" s="23" t="s">
        <v>2007</v>
      </c>
    </row>
    <row r="82" spans="1:3" ht="75.599999999999994">
      <c r="C82" s="23" t="s">
        <v>2073</v>
      </c>
    </row>
    <row r="83" spans="1:3">
      <c r="C83" s="23" t="s">
        <v>1237</v>
      </c>
    </row>
    <row r="84" spans="1:3">
      <c r="A84" t="str">
        <f>LEFT(C84,FIND("(",C84)-2)</f>
        <v>econ.EM</v>
      </c>
      <c r="B84" t="str">
        <f>SUBSTITUTE(RIGHT(C84,LEN(C84)-FIND("(",C84)),")","")</f>
        <v>Econometrics</v>
      </c>
      <c r="C84" s="23" t="s">
        <v>1994</v>
      </c>
    </row>
    <row r="85" spans="1:3" ht="25.15">
      <c r="C85" s="23" t="s">
        <v>2074</v>
      </c>
    </row>
    <row r="86" spans="1:3">
      <c r="A86" t="str">
        <f>LEFT(C86,FIND("(",C86)-2)</f>
        <v>econ.GN</v>
      </c>
      <c r="B86" t="str">
        <f>SUBSTITUTE(RIGHT(C86,LEN(C86)-FIND("(",C86)),")","")</f>
        <v>General Economics</v>
      </c>
      <c r="C86" s="23" t="s">
        <v>1989</v>
      </c>
    </row>
    <row r="87" spans="1:3">
      <c r="C87" s="23" t="s">
        <v>2075</v>
      </c>
    </row>
    <row r="88" spans="1:3">
      <c r="A88" t="str">
        <f>LEFT(C88,FIND("(",C88)-2)</f>
        <v>econ.TH</v>
      </c>
      <c r="B88" t="str">
        <f>SUBSTITUTE(RIGHT(C88,LEN(C88)-FIND("(",C88)),")","")</f>
        <v>Theoretical Economics</v>
      </c>
      <c r="C88" s="23" t="s">
        <v>1992</v>
      </c>
    </row>
    <row r="89" spans="1:3" ht="25.15">
      <c r="C89" s="23" t="s">
        <v>2076</v>
      </c>
    </row>
    <row r="90" spans="1:3">
      <c r="C90" s="23" t="s">
        <v>2077</v>
      </c>
    </row>
    <row r="91" spans="1:3">
      <c r="A91" t="str">
        <f>LEFT(C91,FIND("(",C91)-2)</f>
        <v>eess.AS</v>
      </c>
      <c r="B91" t="str">
        <f>SUBSTITUTE(RIGHT(C91,LEN(C91)-FIND("(",C91)),")","")</f>
        <v>Audio and Speech Processing</v>
      </c>
      <c r="C91" s="23" t="s">
        <v>1746</v>
      </c>
    </row>
    <row r="92" spans="1:3" ht="138.6">
      <c r="C92" s="23" t="s">
        <v>2078</v>
      </c>
    </row>
    <row r="93" spans="1:3">
      <c r="A93" t="str">
        <f>LEFT(C93,FIND("(",C93)-2)</f>
        <v>eess.IV</v>
      </c>
      <c r="B93" t="str">
        <f>SUBSTITUTE(RIGHT(C93,LEN(C93)-FIND("(",C93)),")","")</f>
        <v>Image and Video Processing</v>
      </c>
      <c r="C93" s="23" t="s">
        <v>1747</v>
      </c>
    </row>
    <row r="94" spans="1:3" ht="88.15">
      <c r="C94" s="23" t="s">
        <v>2079</v>
      </c>
    </row>
    <row r="95" spans="1:3">
      <c r="A95" t="str">
        <f>LEFT(C95,FIND("(",C95)-2)</f>
        <v>eess.SP</v>
      </c>
      <c r="B95" t="str">
        <f>SUBSTITUTE(RIGHT(C95,LEN(C95)-FIND("(",C95)),")","")</f>
        <v>Signal Processing</v>
      </c>
      <c r="C95" s="23" t="s">
        <v>1745</v>
      </c>
    </row>
    <row r="96" spans="1:3" ht="126">
      <c r="C96" s="23" t="s">
        <v>2080</v>
      </c>
    </row>
    <row r="97" spans="1:3">
      <c r="A97" t="str">
        <f>LEFT(C97,FIND("(",C97)-2)</f>
        <v>eess.SY</v>
      </c>
      <c r="B97" t="str">
        <f>SUBSTITUTE(RIGHT(C97,LEN(C97)-FIND("(",C97)),")","")</f>
        <v>Systems and Control</v>
      </c>
      <c r="C97" s="23" t="s">
        <v>1749</v>
      </c>
    </row>
    <row r="98" spans="1:3" ht="75.599999999999994">
      <c r="C98" s="23" t="s">
        <v>2081</v>
      </c>
    </row>
    <row r="99" spans="1:3">
      <c r="C99" s="23" t="s">
        <v>366</v>
      </c>
    </row>
    <row r="100" spans="1:3">
      <c r="A100" t="str">
        <f>LEFT(C100,FIND("(",C100)-2)</f>
        <v>math.AC</v>
      </c>
      <c r="B100" t="str">
        <f>SUBSTITUTE(RIGHT(C100,LEN(C100)-FIND("(",C100)),")","")</f>
        <v>Commutative Algebra</v>
      </c>
      <c r="C100" s="23" t="s">
        <v>1755</v>
      </c>
    </row>
    <row r="101" spans="1:3" ht="25.15">
      <c r="C101" s="23" t="s">
        <v>2082</v>
      </c>
    </row>
    <row r="102" spans="1:3">
      <c r="A102" t="str">
        <f>LEFT(C102,FIND("(",C102)-2)</f>
        <v>math.AG</v>
      </c>
      <c r="B102" t="str">
        <f>SUBSTITUTE(RIGHT(C102,LEN(C102)-FIND("(",C102)),")","")</f>
        <v>Algebraic Geometry</v>
      </c>
      <c r="C102" s="23" t="s">
        <v>1763</v>
      </c>
    </row>
    <row r="103" spans="1:3">
      <c r="C103" s="23" t="s">
        <v>2083</v>
      </c>
    </row>
    <row r="104" spans="1:3">
      <c r="A104" t="str">
        <f>LEFT(C104,FIND("(",C104)-2)</f>
        <v>math.AP</v>
      </c>
      <c r="B104" t="str">
        <f>SUBSTITUTE(RIGHT(C104,LEN(C104)-FIND("(",C104)),")","")</f>
        <v>Analysis of PDEs</v>
      </c>
      <c r="C104" s="23" t="s">
        <v>1759</v>
      </c>
    </row>
    <row r="105" spans="1:3" ht="25.15">
      <c r="C105" s="23" t="s">
        <v>2084</v>
      </c>
    </row>
    <row r="106" spans="1:3">
      <c r="A106" t="str">
        <f>LEFT(C106,FIND("(",C106)-2)</f>
        <v>math.AT</v>
      </c>
      <c r="B106" t="str">
        <f>SUBSTITUTE(RIGHT(C106,LEN(C106)-FIND("(",C106)),")","")</f>
        <v>Algebraic Topology</v>
      </c>
      <c r="C106" s="23" t="s">
        <v>1768</v>
      </c>
    </row>
    <row r="107" spans="1:3">
      <c r="C107" s="23" t="s">
        <v>2085</v>
      </c>
    </row>
    <row r="108" spans="1:3">
      <c r="A108" t="str">
        <f>LEFT(C108,FIND("(",C108)-2)</f>
        <v>math.CA</v>
      </c>
      <c r="B108" t="str">
        <f>SUBSTITUTE(RIGHT(C108,LEN(C108)-FIND("(",C108)),")","")</f>
        <v>Classical Analysis and ODEs</v>
      </c>
      <c r="C108" s="23" t="s">
        <v>1758</v>
      </c>
    </row>
    <row r="109" spans="1:3" ht="25.15">
      <c r="C109" s="23" t="s">
        <v>2086</v>
      </c>
    </row>
    <row r="110" spans="1:3">
      <c r="A110" t="str">
        <f>LEFT(C110,FIND("(",C110)-2)</f>
        <v>math.CO</v>
      </c>
      <c r="B110" t="str">
        <f>SUBSTITUTE(RIGHT(C110,LEN(C110)-FIND("(",C110)),")","")</f>
        <v>Combinatorics</v>
      </c>
      <c r="C110" s="23" t="s">
        <v>1762</v>
      </c>
    </row>
    <row r="111" spans="1:3" ht="25.15">
      <c r="C111" s="23" t="s">
        <v>2087</v>
      </c>
    </row>
    <row r="112" spans="1:3">
      <c r="A112" t="str">
        <f>LEFT(C112,FIND("(",C112)-2)</f>
        <v>math.CT</v>
      </c>
      <c r="B112" t="str">
        <f>SUBSTITUTE(RIGHT(C112,LEN(C112)-FIND("(",C112)),")","")</f>
        <v>Category Theory</v>
      </c>
      <c r="C112" s="23" t="s">
        <v>1781</v>
      </c>
    </row>
    <row r="113" spans="1:3">
      <c r="C113" s="23" t="s">
        <v>2088</v>
      </c>
    </row>
    <row r="114" spans="1:3">
      <c r="A114" t="str">
        <f>LEFT(C114,FIND("(",C114)-2)</f>
        <v>math.CV</v>
      </c>
      <c r="B114" t="str">
        <f>SUBSTITUTE(RIGHT(C114,LEN(C114)-FIND("(",C114)),")","")</f>
        <v>Complex Variables</v>
      </c>
      <c r="C114" s="23" t="s">
        <v>1773</v>
      </c>
    </row>
    <row r="115" spans="1:3" ht="25.15">
      <c r="C115" s="23" t="s">
        <v>2089</v>
      </c>
    </row>
    <row r="116" spans="1:3">
      <c r="A116" t="str">
        <f>LEFT(C116,FIND("(",C116)-2)</f>
        <v>math.DG</v>
      </c>
      <c r="B116" t="str">
        <f>SUBSTITUTE(RIGHT(C116,LEN(C116)-FIND("(",C116)),")","")</f>
        <v>Differential Geometry</v>
      </c>
      <c r="C116" s="23" t="s">
        <v>1765</v>
      </c>
    </row>
    <row r="117" spans="1:3">
      <c r="C117" s="23" t="s">
        <v>2090</v>
      </c>
    </row>
    <row r="118" spans="1:3">
      <c r="A118" t="str">
        <f>LEFT(C118,FIND("(",C118)-2)</f>
        <v>math.DS</v>
      </c>
      <c r="B118" t="str">
        <f>SUBSTITUTE(RIGHT(C118,LEN(C118)-FIND("(",C118)),")","")</f>
        <v>Dynamical Systems</v>
      </c>
      <c r="C118" s="23" t="s">
        <v>1774</v>
      </c>
    </row>
    <row r="119" spans="1:3" ht="25.15">
      <c r="C119" s="23" t="s">
        <v>2091</v>
      </c>
    </row>
    <row r="120" spans="1:3">
      <c r="A120" t="str">
        <f>LEFT(C120,FIND("(",C120)-2)</f>
        <v>math.FA</v>
      </c>
      <c r="B120" t="str">
        <f>SUBSTITUTE(RIGHT(C120,LEN(C120)-FIND("(",C120)),")","")</f>
        <v>Functional Analysis</v>
      </c>
      <c r="C120" s="23" t="s">
        <v>1760</v>
      </c>
    </row>
    <row r="121" spans="1:3">
      <c r="C121" s="23" t="s">
        <v>2092</v>
      </c>
    </row>
    <row r="122" spans="1:3">
      <c r="A122" t="str">
        <f>LEFT(C122,FIND("(",C122)-2)</f>
        <v>math.GM</v>
      </c>
      <c r="B122" t="str">
        <f>SUBSTITUTE(RIGHT(C122,LEN(C122)-FIND("(",C122)),")","")</f>
        <v>General Mathematics</v>
      </c>
      <c r="C122" s="23" t="s">
        <v>1751</v>
      </c>
    </row>
    <row r="123" spans="1:3">
      <c r="C123" s="23" t="s">
        <v>2093</v>
      </c>
    </row>
    <row r="124" spans="1:3">
      <c r="A124" t="str">
        <f>LEFT(C124,FIND("(",C124)-2)</f>
        <v>math.GN</v>
      </c>
      <c r="B124" t="str">
        <f>SUBSTITUTE(RIGHT(C124,LEN(C124)-FIND("(",C124)),")","")</f>
        <v>General Topology</v>
      </c>
      <c r="C124" s="23" t="s">
        <v>1767</v>
      </c>
    </row>
    <row r="125" spans="1:3" ht="25.15">
      <c r="C125" s="23" t="s">
        <v>2094</v>
      </c>
    </row>
    <row r="126" spans="1:3">
      <c r="A126" t="str">
        <f>LEFT(C126,FIND("(",C126)-2)</f>
        <v>math.GR</v>
      </c>
      <c r="B126" t="str">
        <f>SUBSTITUTE(RIGHT(C126,LEN(C126)-FIND("(",C126)),")","")</f>
        <v>Group Theory</v>
      </c>
      <c r="C126" s="23" t="s">
        <v>1783</v>
      </c>
    </row>
    <row r="127" spans="1:3">
      <c r="C127" s="23" t="s">
        <v>2095</v>
      </c>
    </row>
    <row r="128" spans="1:3">
      <c r="A128" t="str">
        <f>LEFT(C128,FIND("(",C128)-2)</f>
        <v>math.GT</v>
      </c>
      <c r="B128" t="str">
        <f>SUBSTITUTE(RIGHT(C128,LEN(C128)-FIND("(",C128)),")","")</f>
        <v>Geometric Topology</v>
      </c>
      <c r="C128" s="23" t="s">
        <v>1769</v>
      </c>
    </row>
    <row r="129" spans="1:3">
      <c r="C129" s="23" t="s">
        <v>2096</v>
      </c>
    </row>
    <row r="130" spans="1:3">
      <c r="A130" t="str">
        <f>LEFT(C130,FIND("(",C130)-2)</f>
        <v>math.HO</v>
      </c>
      <c r="B130" t="str">
        <f>SUBSTITUTE(RIGHT(C130,LEN(C130)-FIND("(",C130)),")","")</f>
        <v>History and Overview</v>
      </c>
      <c r="C130" s="23" t="s">
        <v>1778</v>
      </c>
    </row>
    <row r="131" spans="1:3" ht="25.15">
      <c r="C131" s="23" t="s">
        <v>2097</v>
      </c>
    </row>
    <row r="132" spans="1:3">
      <c r="A132" t="str">
        <f>LEFT(C132,FIND("(",C132)-2)</f>
        <v>math.IT</v>
      </c>
      <c r="B132" t="str">
        <f>SUBSTITUTE(RIGHT(C132,LEN(C132)-FIND("(",C132)),")","")</f>
        <v>Information Theory</v>
      </c>
      <c r="C132" s="23" t="s">
        <v>1779</v>
      </c>
    </row>
    <row r="133" spans="1:3">
      <c r="C133" s="23" t="s">
        <v>2098</v>
      </c>
    </row>
    <row r="134" spans="1:3">
      <c r="A134" t="str">
        <f>LEFT(C134,FIND("(",C134)-2)</f>
        <v>math.KT</v>
      </c>
      <c r="B134" t="str">
        <f>SUBSTITUTE(RIGHT(C134,LEN(C134)-FIND("(",C134)),")","")</f>
        <v>K-Theory and Homology</v>
      </c>
      <c r="C134" s="23" t="s">
        <v>1780</v>
      </c>
    </row>
    <row r="135" spans="1:3">
      <c r="C135" s="23" t="s">
        <v>2099</v>
      </c>
    </row>
    <row r="136" spans="1:3">
      <c r="A136" t="str">
        <f>LEFT(C136,FIND("(",C136)-2)</f>
        <v>math.LO</v>
      </c>
      <c r="B136" t="str">
        <f>SUBSTITUTE(RIGHT(C136,LEN(C136)-FIND("(",C136)),")","")</f>
        <v>Logic</v>
      </c>
      <c r="C136" s="23" t="s">
        <v>1770</v>
      </c>
    </row>
    <row r="137" spans="1:3">
      <c r="C137" s="23" t="s">
        <v>2100</v>
      </c>
    </row>
    <row r="138" spans="1:3">
      <c r="A138" t="str">
        <f>LEFT(C138,FIND("(",C138)-2)</f>
        <v>math.MG</v>
      </c>
      <c r="B138" t="str">
        <f>SUBSTITUTE(RIGHT(C138,LEN(C138)-FIND("(",C138)),")","")</f>
        <v>Metric Geometry</v>
      </c>
      <c r="C138" s="23" t="s">
        <v>1764</v>
      </c>
    </row>
    <row r="139" spans="1:3">
      <c r="C139" s="23" t="s">
        <v>2101</v>
      </c>
    </row>
    <row r="140" spans="1:3">
      <c r="A140" t="str">
        <f>LEFT(C140,FIND("(",C140)-2)</f>
        <v>math.MP</v>
      </c>
      <c r="B140" t="str">
        <f>SUBSTITUTE(RIGHT(C140,LEN(C140)-FIND("(",C140)),")","")</f>
        <v>Mathematical Physics</v>
      </c>
      <c r="C140" s="23" t="s">
        <v>2008</v>
      </c>
    </row>
    <row r="141" spans="1:3" ht="63">
      <c r="C141" s="23" t="s">
        <v>2102</v>
      </c>
    </row>
    <row r="142" spans="1:3">
      <c r="A142" t="str">
        <f>LEFT(C142,FIND("(",C142)-2)</f>
        <v>math.NA</v>
      </c>
      <c r="B142" t="str">
        <f>SUBSTITUTE(RIGHT(C142,LEN(C142)-FIND("(",C142)),")","")</f>
        <v>Numerical Analysis</v>
      </c>
      <c r="C142" s="23" t="s">
        <v>1775</v>
      </c>
    </row>
    <row r="143" spans="1:3">
      <c r="C143" s="23" t="s">
        <v>2103</v>
      </c>
    </row>
    <row r="144" spans="1:3">
      <c r="A144" t="str">
        <f>LEFT(C144,FIND("(",C144)-2)</f>
        <v>math.NT</v>
      </c>
      <c r="B144" t="str">
        <f>SUBSTITUTE(RIGHT(C144,LEN(C144)-FIND("(",C144)),")","")</f>
        <v>Number Theory</v>
      </c>
      <c r="C144" s="23" t="s">
        <v>1753</v>
      </c>
    </row>
    <row r="145" spans="1:3" ht="25.15">
      <c r="C145" s="23" t="s">
        <v>2104</v>
      </c>
    </row>
    <row r="146" spans="1:3">
      <c r="A146" t="str">
        <f>LEFT(C146,FIND("(",C146)-2)</f>
        <v>math.OA</v>
      </c>
      <c r="B146" t="str">
        <f>SUBSTITUTE(RIGHT(C146,LEN(C146)-FIND("(",C146)),")","")</f>
        <v>Operator Algebras</v>
      </c>
      <c r="C146" s="23" t="s">
        <v>1754</v>
      </c>
    </row>
    <row r="147" spans="1:3">
      <c r="C147" s="23" t="s">
        <v>2105</v>
      </c>
    </row>
    <row r="148" spans="1:3">
      <c r="A148" t="str">
        <f>LEFT(C148,FIND("(",C148)-2)</f>
        <v>math.OC</v>
      </c>
      <c r="B148" t="str">
        <f>SUBSTITUTE(RIGHT(C148,LEN(C148)-FIND("(",C148)),")","")</f>
        <v>Optimization and Control</v>
      </c>
      <c r="C148" s="23" t="s">
        <v>1761</v>
      </c>
    </row>
    <row r="149" spans="1:3">
      <c r="C149" s="23" t="s">
        <v>2106</v>
      </c>
    </row>
    <row r="150" spans="1:3">
      <c r="A150" t="str">
        <f>LEFT(C150,FIND("(",C150)-2)</f>
        <v>math.PR</v>
      </c>
      <c r="B150" t="str">
        <f>SUBSTITUTE(RIGHT(C150,LEN(C150)-FIND("(",C150)),")","")</f>
        <v>Probability</v>
      </c>
      <c r="C150" s="23" t="s">
        <v>1777</v>
      </c>
    </row>
    <row r="151" spans="1:3" ht="25.15">
      <c r="C151" s="23" t="s">
        <v>2107</v>
      </c>
    </row>
    <row r="152" spans="1:3">
      <c r="A152" t="str">
        <f>LEFT(C152,FIND("(",C152)-2)</f>
        <v>math.QA</v>
      </c>
      <c r="B152" t="str">
        <f>SUBSTITUTE(RIGHT(C152,LEN(C152)-FIND("(",C152)),")","")</f>
        <v>Quantum Algebra</v>
      </c>
      <c r="C152" s="23" t="s">
        <v>1756</v>
      </c>
    </row>
    <row r="153" spans="1:3">
      <c r="C153" s="23" t="s">
        <v>2108</v>
      </c>
    </row>
    <row r="154" spans="1:3">
      <c r="A154" t="str">
        <f>LEFT(C154,FIND("(",C154)-2)</f>
        <v>math.RA</v>
      </c>
      <c r="B154" t="str">
        <f>SUBSTITUTE(RIGHT(C154,LEN(C154)-FIND("(",C154)),")","")</f>
        <v>Rings and Algebras</v>
      </c>
      <c r="C154" s="23" t="s">
        <v>1757</v>
      </c>
    </row>
    <row r="155" spans="1:3" ht="25.15">
      <c r="C155" s="23" t="s">
        <v>2109</v>
      </c>
    </row>
    <row r="156" spans="1:3">
      <c r="A156" t="str">
        <f>LEFT(C156,FIND("(",C156)-2)</f>
        <v>math.RT</v>
      </c>
      <c r="B156" t="str">
        <f>SUBSTITUTE(RIGHT(C156,LEN(C156)-FIND("(",C156)),")","")</f>
        <v>Representation Theory</v>
      </c>
      <c r="C156" s="23" t="s">
        <v>1782</v>
      </c>
    </row>
    <row r="157" spans="1:3">
      <c r="C157" s="23" t="s">
        <v>2110</v>
      </c>
    </row>
    <row r="158" spans="1:3">
      <c r="A158" t="str">
        <f>LEFT(C158,FIND("(",C158)-2)</f>
        <v>math.SG</v>
      </c>
      <c r="B158" t="str">
        <f>SUBSTITUTE(RIGHT(C158,LEN(C158)-FIND("(",C158)),")","")</f>
        <v>Symplectic Geometry</v>
      </c>
      <c r="C158" s="23" t="s">
        <v>1766</v>
      </c>
    </row>
    <row r="159" spans="1:3">
      <c r="C159" s="23" t="s">
        <v>2111</v>
      </c>
    </row>
    <row r="160" spans="1:3">
      <c r="A160" t="str">
        <f>LEFT(C160,FIND("(",C160)-2)</f>
        <v>math.SP</v>
      </c>
      <c r="B160" t="str">
        <f>SUBSTITUTE(RIGHT(C160,LEN(C160)-FIND("(",C160)),")","")</f>
        <v>Spectral Theory</v>
      </c>
      <c r="C160" s="23" t="s">
        <v>1784</v>
      </c>
    </row>
    <row r="161" spans="1:3" ht="25.15">
      <c r="C161" s="23" t="s">
        <v>2112</v>
      </c>
    </row>
    <row r="162" spans="1:3">
      <c r="A162" t="str">
        <f>LEFT(C162,FIND("(",C162)-2)</f>
        <v>math.ST</v>
      </c>
      <c r="B162" t="str">
        <f>SUBSTITUTE(RIGHT(C162,LEN(C162)-FIND("(",C162)),")","")</f>
        <v>Statistics Theory</v>
      </c>
      <c r="C162" s="23" t="s">
        <v>1776</v>
      </c>
    </row>
    <row r="163" spans="1:3" ht="25.15">
      <c r="C163" s="23" t="s">
        <v>2113</v>
      </c>
    </row>
    <row r="164" spans="1:3">
      <c r="C164" s="23" t="s">
        <v>1654</v>
      </c>
    </row>
    <row r="165" spans="1:3">
      <c r="C165" s="23" t="s">
        <v>2114</v>
      </c>
    </row>
    <row r="166" spans="1:3">
      <c r="B166" t="str">
        <f>SUBSTITUTE(RIGHT(C166,LEN(C166)-FIND("(",C166)),")","")</f>
        <v>ASTRO-PH</v>
      </c>
      <c r="C166" s="23" t="s">
        <v>2115</v>
      </c>
    </row>
    <row r="167" spans="1:3">
      <c r="A167" t="str">
        <f>LEFT(C167,FIND("(",C167)-2)</f>
        <v>astro-ph.CO</v>
      </c>
      <c r="B167" t="str">
        <f>SUBSTITUTE(RIGHT(C167,LEN(C167)-FIND("(",C167)),")","")</f>
        <v>Cosmology and Nongalactic Astrophysics</v>
      </c>
      <c r="C167" s="23" t="s">
        <v>1822</v>
      </c>
    </row>
    <row r="168" spans="1:3" ht="50.45">
      <c r="C168" s="23" t="s">
        <v>2116</v>
      </c>
    </row>
    <row r="169" spans="1:3">
      <c r="A169" t="str">
        <f>LEFT(C169,FIND("(",C169)-2)</f>
        <v>astro-ph.EP</v>
      </c>
      <c r="B169" t="str">
        <f>SUBSTITUTE(RIGHT(C169,LEN(C169)-FIND("(",C169)),")","")</f>
        <v>Earth and Planetary Astrophysics</v>
      </c>
      <c r="C169" s="23" t="s">
        <v>1824</v>
      </c>
    </row>
    <row r="170" spans="1:3" ht="25.15">
      <c r="C170" s="23" t="s">
        <v>2117</v>
      </c>
    </row>
    <row r="171" spans="1:3">
      <c r="A171" t="str">
        <f>LEFT(C171,FIND("(",C171)-2)</f>
        <v>astro-ph.GA</v>
      </c>
      <c r="B171" t="str">
        <f>SUBSTITUTE(RIGHT(C171,LEN(C171)-FIND("(",C171)),")","")</f>
        <v>Astrophysics of Galaxies</v>
      </c>
      <c r="C171" s="23" t="s">
        <v>1825</v>
      </c>
    </row>
    <row r="172" spans="1:3" ht="50.45">
      <c r="C172" s="23" t="s">
        <v>2118</v>
      </c>
    </row>
    <row r="173" spans="1:3">
      <c r="A173" t="str">
        <f>LEFT(C173,FIND("(",C173)-2)</f>
        <v>astro-ph.HE</v>
      </c>
      <c r="B173" t="str">
        <f>SUBSTITUTE(RIGHT(C173,LEN(C173)-FIND("(",C173)),")","")</f>
        <v>High Energy Astrophysical Phenomena</v>
      </c>
      <c r="C173" s="23" t="s">
        <v>1826</v>
      </c>
    </row>
    <row r="174" spans="1:3" ht="37.9">
      <c r="C174" s="23" t="s">
        <v>2119</v>
      </c>
    </row>
    <row r="175" spans="1:3">
      <c r="A175" t="str">
        <f>LEFT(C175,FIND("(",C175)-2)</f>
        <v>astro-ph.IM</v>
      </c>
      <c r="B175" t="str">
        <f>SUBSTITUTE(RIGHT(C175,LEN(C175)-FIND("(",C175)),")","")</f>
        <v>Instrumentation and Methods for Astrophysics</v>
      </c>
      <c r="C175" s="23" t="s">
        <v>1827</v>
      </c>
    </row>
    <row r="176" spans="1:3" ht="25.15">
      <c r="C176" s="23" t="s">
        <v>2120</v>
      </c>
    </row>
    <row r="177" spans="1:3">
      <c r="A177" t="str">
        <f>LEFT(C177,FIND("(",C177)-2)</f>
        <v>astro-ph.SR</v>
      </c>
      <c r="B177" t="str">
        <f>SUBSTITUTE(RIGHT(C177,LEN(C177)-FIND("(",C177)),")","")</f>
        <v>Solar and Stellar Astrophysics</v>
      </c>
      <c r="C177" s="23" t="s">
        <v>1828</v>
      </c>
    </row>
    <row r="178" spans="1:3" ht="37.9">
      <c r="C178" s="23" t="s">
        <v>2121</v>
      </c>
    </row>
    <row r="179" spans="1:3">
      <c r="C179" s="23" t="s">
        <v>2122</v>
      </c>
    </row>
    <row r="180" spans="1:3">
      <c r="B180" t="str">
        <f>SUBSTITUTE(RIGHT(C180,LEN(C180)-FIND("(",C180)),")","")</f>
        <v>COND-MAT</v>
      </c>
      <c r="C180" s="23" t="s">
        <v>2123</v>
      </c>
    </row>
    <row r="181" spans="1:3">
      <c r="A181" t="str">
        <f>LEFT(C181,FIND("(",C181)-2)</f>
        <v>cond-mat.dis-nn</v>
      </c>
      <c r="B181" t="str">
        <f>SUBSTITUTE(RIGHT(C181,LEN(C181)-FIND("(",C181)),")","")</f>
        <v>Disordered Systems and Neural Networks</v>
      </c>
      <c r="C181" s="23" t="s">
        <v>1829</v>
      </c>
    </row>
    <row r="182" spans="1:3" ht="25.15">
      <c r="C182" s="23" t="s">
        <v>2124</v>
      </c>
    </row>
    <row r="183" spans="1:3">
      <c r="A183" t="str">
        <f>LEFT(C183,FIND("(",C183)-2)</f>
        <v>cond-mat.mes-hall</v>
      </c>
      <c r="B183" t="str">
        <f>SUBSTITUTE(RIGHT(C183,LEN(C183)-FIND("(",C183)),")","")</f>
        <v>Mesoscale and Nanoscale Physics</v>
      </c>
      <c r="C183" s="23" t="s">
        <v>1831</v>
      </c>
    </row>
    <row r="184" spans="1:3" ht="25.15">
      <c r="C184" s="23" t="s">
        <v>2125</v>
      </c>
    </row>
    <row r="185" spans="1:3">
      <c r="A185" t="str">
        <f>LEFT(C185,FIND("(",C185)-2)</f>
        <v>cond-mat.mtrl-sci</v>
      </c>
      <c r="B185" t="str">
        <f>SUBSTITUTE(RIGHT(C185,LEN(C185)-FIND("(",C185)),")","")</f>
        <v>Materials Science</v>
      </c>
      <c r="C185" s="23" t="s">
        <v>1832</v>
      </c>
    </row>
    <row r="186" spans="1:3" ht="25.15">
      <c r="C186" s="23" t="s">
        <v>2126</v>
      </c>
    </row>
    <row r="187" spans="1:3">
      <c r="A187" t="str">
        <f>LEFT(C187,FIND("(",C187)-2)</f>
        <v>cond-mat.other</v>
      </c>
      <c r="B187" t="str">
        <f>SUBSTITUTE(RIGHT(C187,LEN(C187)-FIND("(",C187)),")","")</f>
        <v>Other Condensed Matter</v>
      </c>
      <c r="C187" s="23" t="s">
        <v>1833</v>
      </c>
    </row>
    <row r="188" spans="1:3">
      <c r="C188" s="23" t="s">
        <v>2127</v>
      </c>
    </row>
    <row r="189" spans="1:3">
      <c r="A189" t="str">
        <f>LEFT(C189,FIND("(",C189)-2)</f>
        <v>cond-mat.quant-gas</v>
      </c>
      <c r="B189" t="str">
        <f>SUBSTITUTE(RIGHT(C189,LEN(C189)-FIND("(",C189)),")","")</f>
        <v>Quantum Gases</v>
      </c>
      <c r="C189" s="23" t="s">
        <v>1834</v>
      </c>
    </row>
    <row r="190" spans="1:3" ht="25.15">
      <c r="C190" s="23" t="s">
        <v>2128</v>
      </c>
    </row>
    <row r="191" spans="1:3">
      <c r="A191" t="str">
        <f>LEFT(C191,FIND("(",C191)-2)</f>
        <v>cond-mat.soft</v>
      </c>
      <c r="B191" t="str">
        <f>SUBSTITUTE(RIGHT(C191,LEN(C191)-FIND("(",C191)),")","")</f>
        <v>Soft Condensed Matter</v>
      </c>
      <c r="C191" s="23" t="s">
        <v>1835</v>
      </c>
    </row>
    <row r="192" spans="1:3">
      <c r="C192" s="23" t="s">
        <v>2129</v>
      </c>
    </row>
    <row r="193" spans="1:3">
      <c r="A193" t="str">
        <f>LEFT(C193,FIND("(",C193)-2)</f>
        <v>cond-mat.stat-mech</v>
      </c>
      <c r="B193" t="str">
        <f>SUBSTITUTE(RIGHT(C193,LEN(C193)-FIND("(",C193)),")","")</f>
        <v>Statistical Mechanics</v>
      </c>
      <c r="C193" s="23" t="s">
        <v>1836</v>
      </c>
    </row>
    <row r="194" spans="1:3" ht="25.15">
      <c r="C194" s="23" t="s">
        <v>2130</v>
      </c>
    </row>
    <row r="195" spans="1:3">
      <c r="A195" t="str">
        <f>LEFT(C195,FIND("(",C195)-2)</f>
        <v>cond-mat.str-el</v>
      </c>
      <c r="B195" t="str">
        <f>SUBSTITUTE(RIGHT(C195,LEN(C195)-FIND("(",C195)),")","")</f>
        <v>Strongly Correlated Electrons</v>
      </c>
      <c r="C195" s="23" t="s">
        <v>1837</v>
      </c>
    </row>
    <row r="196" spans="1:3">
      <c r="C196" s="23" t="s">
        <v>2131</v>
      </c>
    </row>
    <row r="197" spans="1:3">
      <c r="A197" t="str">
        <f>LEFT(C197,FIND("(",C197)-2)</f>
        <v>cond-mat.supr-con</v>
      </c>
      <c r="B197" t="str">
        <f>SUBSTITUTE(RIGHT(C197,LEN(C197)-FIND("(",C197)),")","")</f>
        <v>Superconductivity</v>
      </c>
      <c r="C197" s="23" t="s">
        <v>1838</v>
      </c>
    </row>
    <row r="198" spans="1:3">
      <c r="C198" s="23" t="s">
        <v>2132</v>
      </c>
    </row>
    <row r="199" spans="1:3">
      <c r="C199" s="23" t="s">
        <v>2133</v>
      </c>
    </row>
    <row r="200" spans="1:3">
      <c r="B200" t="str">
        <f>SUBSTITUTE(RIGHT(C200,LEN(C200)-FIND("(",C200)),")","")</f>
        <v>GR-QC</v>
      </c>
      <c r="C200" s="23" t="s">
        <v>2134</v>
      </c>
    </row>
    <row r="201" spans="1:3">
      <c r="A201" t="str">
        <f>LEFT(C201,FIND("(",C201)-2)</f>
        <v>gr-qc</v>
      </c>
      <c r="B201" t="str">
        <f>SUBSTITUTE(RIGHT(C201,LEN(C201)-FIND("(",C201)),")","")</f>
        <v>General Relativity and Quantum Cosmology</v>
      </c>
      <c r="C201" s="23" t="s">
        <v>1845</v>
      </c>
    </row>
    <row r="202" spans="1:3" ht="50.45">
      <c r="C202" s="23" t="s">
        <v>2135</v>
      </c>
    </row>
    <row r="203" spans="1:3">
      <c r="C203" s="23" t="s">
        <v>2136</v>
      </c>
    </row>
    <row r="204" spans="1:3">
      <c r="B204" t="str">
        <f>SUBSTITUTE(RIGHT(C204,LEN(C204)-FIND("(",C204)),")","")</f>
        <v>HEP-EX</v>
      </c>
      <c r="C204" s="23" t="s">
        <v>2137</v>
      </c>
    </row>
    <row r="205" spans="1:3">
      <c r="A205" t="str">
        <f>LEFT(C205,FIND("(",C205)-2)</f>
        <v>hep-ex</v>
      </c>
      <c r="B205" t="str">
        <f>SUBSTITUTE(RIGHT(C205,LEN(C205)-FIND("(",C205)),")","")</f>
        <v>High Energy Physics - Experiment</v>
      </c>
      <c r="C205" s="23" t="s">
        <v>1839</v>
      </c>
    </row>
    <row r="206" spans="1:3">
      <c r="C206" s="23" t="s">
        <v>2138</v>
      </c>
    </row>
    <row r="207" spans="1:3">
      <c r="C207" s="23" t="s">
        <v>2139</v>
      </c>
    </row>
    <row r="208" spans="1:3">
      <c r="B208" t="str">
        <f>SUBSTITUTE(RIGHT(C208,LEN(C208)-FIND("(",C208)),")","")</f>
        <v>HEP-LAT</v>
      </c>
      <c r="C208" s="23" t="s">
        <v>2140</v>
      </c>
    </row>
    <row r="209" spans="1:3">
      <c r="A209" t="str">
        <f>LEFT(C209,FIND("(",C209)-2)</f>
        <v>hep-lat</v>
      </c>
      <c r="B209" t="str">
        <f>SUBSTITUTE(RIGHT(C209,LEN(C209)-FIND("(",C209)),")","")</f>
        <v>High Energy Physics - Lattice</v>
      </c>
      <c r="C209" s="23" t="s">
        <v>1840</v>
      </c>
    </row>
    <row r="210" spans="1:3" ht="25.15">
      <c r="C210" s="23" t="s">
        <v>2141</v>
      </c>
    </row>
    <row r="211" spans="1:3">
      <c r="C211" s="23" t="s">
        <v>2142</v>
      </c>
    </row>
    <row r="212" spans="1:3">
      <c r="B212" t="str">
        <f>SUBSTITUTE(RIGHT(C212,LEN(C212)-FIND("(",C212)),")","")</f>
        <v>HEP-PH</v>
      </c>
      <c r="C212" s="23" t="s">
        <v>2143</v>
      </c>
    </row>
    <row r="213" spans="1:3">
      <c r="A213" t="str">
        <f>LEFT(C213,FIND("(",C213)-2)</f>
        <v>hep-ph</v>
      </c>
      <c r="B213" t="str">
        <f>SUBSTITUTE(RIGHT(C213,LEN(C213)-FIND("(",C213)),")","")</f>
        <v>High Energy Physics - Phenomenology</v>
      </c>
      <c r="C213" s="23" t="s">
        <v>1841</v>
      </c>
    </row>
    <row r="214" spans="1:3" ht="25.15">
      <c r="C214" s="23" t="s">
        <v>2144</v>
      </c>
    </row>
    <row r="215" spans="1:3">
      <c r="C215" s="23" t="s">
        <v>2145</v>
      </c>
    </row>
    <row r="216" spans="1:3">
      <c r="B216" t="str">
        <f>SUBSTITUTE(RIGHT(C216,LEN(C216)-FIND("(",C216)),")","")</f>
        <v>HEP-TH</v>
      </c>
      <c r="C216" s="23" t="s">
        <v>2146</v>
      </c>
    </row>
    <row r="217" spans="1:3">
      <c r="A217" t="str">
        <f>LEFT(C217,FIND("(",C217)-2)</f>
        <v>hep-th</v>
      </c>
      <c r="B217" t="str">
        <f>SUBSTITUTE(RIGHT(C217,LEN(C217)-FIND("(",C217)),")","")</f>
        <v>High Energy Physics - Theory</v>
      </c>
      <c r="C217" s="23" t="s">
        <v>1842</v>
      </c>
    </row>
    <row r="218" spans="1:3">
      <c r="C218" s="23" t="s">
        <v>2147</v>
      </c>
    </row>
    <row r="219" spans="1:3">
      <c r="C219" s="23" t="s">
        <v>2148</v>
      </c>
    </row>
    <row r="220" spans="1:3">
      <c r="B220" t="str">
        <f>SUBSTITUTE(RIGHT(C220,LEN(C220)-FIND("(",C220)),")","")</f>
        <v>MATH-PH</v>
      </c>
      <c r="C220" s="23" t="s">
        <v>2149</v>
      </c>
    </row>
    <row r="221" spans="1:3">
      <c r="A221" t="str">
        <f>LEFT(C221,FIND("(",C221)-2)</f>
        <v>math-ph</v>
      </c>
      <c r="B221" t="str">
        <f>SUBSTITUTE(RIGHT(C221,LEN(C221)-FIND("(",C221)),")","")</f>
        <v>Mathematical Physics</v>
      </c>
      <c r="C221" s="23" t="s">
        <v>1772</v>
      </c>
    </row>
    <row r="222" spans="1:3" ht="63">
      <c r="C222" s="23" t="s">
        <v>2150</v>
      </c>
    </row>
    <row r="223" spans="1:3">
      <c r="C223" s="23" t="s">
        <v>2151</v>
      </c>
    </row>
    <row r="224" spans="1:3">
      <c r="B224" t="str">
        <f>SUBSTITUTE(RIGHT(C224,LEN(C224)-FIND("(",C224)),")","")</f>
        <v>NLIN</v>
      </c>
      <c r="C224" s="23" t="s">
        <v>2152</v>
      </c>
    </row>
    <row r="225" spans="1:3">
      <c r="A225" t="str">
        <f>LEFT(C225,FIND("(",C225)-2)</f>
        <v>nlin.AO</v>
      </c>
      <c r="B225" t="str">
        <f>SUBSTITUTE(RIGHT(C225,LEN(C225)-FIND("(",C225)),")","")</f>
        <v>Adaptation and Self-Organizing Systems</v>
      </c>
      <c r="C225" s="23" t="s">
        <v>1816</v>
      </c>
    </row>
    <row r="226" spans="1:3" ht="25.15">
      <c r="C226" s="23" t="s">
        <v>2153</v>
      </c>
    </row>
    <row r="227" spans="1:3">
      <c r="A227" t="str">
        <f>LEFT(C227,FIND("(",C227)-2)</f>
        <v>nlin.CD</v>
      </c>
      <c r="B227" t="str">
        <f>SUBSTITUTE(RIGHT(C227,LEN(C227)-FIND("(",C227)),")","")</f>
        <v>Chaotic Dynamics</v>
      </c>
      <c r="C227" s="23" t="s">
        <v>1818</v>
      </c>
    </row>
    <row r="228" spans="1:3">
      <c r="C228" s="23" t="s">
        <v>2154</v>
      </c>
    </row>
    <row r="229" spans="1:3">
      <c r="A229" t="str">
        <f>LEFT(C229,FIND("(",C229)-2)</f>
        <v>nlin.CG</v>
      </c>
      <c r="B229" t="str">
        <f>SUBSTITUTE(RIGHT(C229,LEN(C229)-FIND("(",C229)),")","")</f>
        <v>Cellular Automata and Lattice Gases</v>
      </c>
      <c r="C229" s="23" t="s">
        <v>1819</v>
      </c>
    </row>
    <row r="230" spans="1:3">
      <c r="C230" s="23" t="s">
        <v>2155</v>
      </c>
    </row>
    <row r="231" spans="1:3">
      <c r="A231" t="str">
        <f>LEFT(C231,FIND("(",C231)-2)</f>
        <v>nlin.PS</v>
      </c>
      <c r="B231" t="str">
        <f>SUBSTITUTE(RIGHT(C231,LEN(C231)-FIND("(",C231)),")","")</f>
        <v>Pattern Formation and Solitons</v>
      </c>
      <c r="C231" s="23" t="s">
        <v>1820</v>
      </c>
    </row>
    <row r="232" spans="1:3">
      <c r="C232" s="23" t="s">
        <v>2156</v>
      </c>
    </row>
    <row r="233" spans="1:3">
      <c r="A233" t="str">
        <f>LEFT(C233,FIND("(",C233)-2)</f>
        <v>nlin.SI</v>
      </c>
      <c r="B233" t="str">
        <f>SUBSTITUTE(RIGHT(C233,LEN(C233)-FIND("(",C233)),")","")</f>
        <v>Exactly Solvable and Integrable Systems</v>
      </c>
      <c r="C233" s="23" t="s">
        <v>1821</v>
      </c>
    </row>
    <row r="234" spans="1:3" ht="25.15">
      <c r="C234" s="23" t="s">
        <v>2157</v>
      </c>
    </row>
    <row r="235" spans="1:3">
      <c r="C235" s="23" t="s">
        <v>2158</v>
      </c>
    </row>
    <row r="236" spans="1:3">
      <c r="B236" t="str">
        <f>SUBSTITUTE(RIGHT(C236,LEN(C236)-FIND("(",C236)),")","")</f>
        <v>NUCL-EX</v>
      </c>
      <c r="C236" s="23" t="s">
        <v>2159</v>
      </c>
    </row>
    <row r="237" spans="1:3">
      <c r="A237" t="str">
        <f>LEFT(C237,FIND("(",C237)-2)</f>
        <v>nucl-ex</v>
      </c>
      <c r="B237" t="str">
        <f>SUBSTITUTE(RIGHT(C237,LEN(C237)-FIND("(",C237)),")","")</f>
        <v>Nuclear Experiment</v>
      </c>
      <c r="C237" s="23" t="s">
        <v>1843</v>
      </c>
    </row>
    <row r="238" spans="1:3">
      <c r="C238" s="23" t="s">
        <v>2160</v>
      </c>
    </row>
    <row r="239" spans="1:3">
      <c r="B239" t="str">
        <f>SUBSTITUTE(RIGHT(C239,LEN(C239)-FIND("(",C239)),")","")</f>
        <v>NUCL-TH</v>
      </c>
      <c r="C239" s="23" t="s">
        <v>2161</v>
      </c>
    </row>
    <row r="240" spans="1:3">
      <c r="A240" t="str">
        <f>LEFT(C240,FIND("(",C240)-2)</f>
        <v>nucl-th</v>
      </c>
      <c r="B240" t="str">
        <f>SUBSTITUTE(RIGHT(C240,LEN(C240)-FIND("(",C240)),")","")</f>
        <v>Nuclear Theory</v>
      </c>
      <c r="C240" s="23" t="s">
        <v>1844</v>
      </c>
    </row>
    <row r="241" spans="1:3">
      <c r="B241" t="str">
        <f>SUBSTITUTE(RIGHT(C241,LEN(C241)-FIND("(",C241)),")","")</f>
        <v>PHYSICS</v>
      </c>
      <c r="C241" s="23" t="s">
        <v>2162</v>
      </c>
    </row>
    <row r="242" spans="1:3">
      <c r="A242" t="str">
        <f>LEFT(C242,FIND("(",C242)-2)</f>
        <v>physics.acc-ph</v>
      </c>
      <c r="B242" t="str">
        <f>SUBSTITUTE(RIGHT(C242,LEN(C242)-FIND("(",C242)),")","")</f>
        <v>Accelerator Physics</v>
      </c>
      <c r="C242" s="23" t="s">
        <v>1796</v>
      </c>
    </row>
    <row r="243" spans="1:3" ht="37.9">
      <c r="C243" s="23" t="s">
        <v>2163</v>
      </c>
    </row>
    <row r="244" spans="1:3">
      <c r="A244" t="str">
        <f>LEFT(C244,FIND("(",C244)-2)</f>
        <v>physics.ao-ph</v>
      </c>
      <c r="B244" t="str">
        <f>SUBSTITUTE(RIGHT(C244,LEN(C244)-FIND("(",C244)),")","")</f>
        <v>Atmospheric and Oceanic Physics</v>
      </c>
      <c r="C244" s="23" t="s">
        <v>1800</v>
      </c>
    </row>
    <row r="245" spans="1:3">
      <c r="C245" s="23" t="s">
        <v>2164</v>
      </c>
    </row>
    <row r="246" spans="1:3">
      <c r="A246" t="str">
        <f>LEFT(C246,FIND("(",C246)-2)</f>
        <v>physics.app-ph</v>
      </c>
      <c r="B246" t="str">
        <f>SUBSTITUTE(RIGHT(C246,LEN(C246)-FIND("(",C246)),")","")</f>
        <v>Applied Physics</v>
      </c>
      <c r="C246" s="23" t="s">
        <v>1797</v>
      </c>
    </row>
    <row r="247" spans="1:3" ht="25.15">
      <c r="C247" s="23" t="s">
        <v>2165</v>
      </c>
    </row>
    <row r="248" spans="1:3">
      <c r="A248" t="str">
        <f>LEFT(C248,FIND("(",C248)-2)</f>
        <v>physics.atm-clus</v>
      </c>
      <c r="B248" t="str">
        <f>SUBSTITUTE(RIGHT(C248,LEN(C248)-FIND("(",C248)),")","")</f>
        <v>Atomic and Molecular Clusters</v>
      </c>
      <c r="C248" s="23" t="s">
        <v>1812</v>
      </c>
    </row>
    <row r="249" spans="1:3" ht="50.45">
      <c r="C249" s="23" t="s">
        <v>2166</v>
      </c>
    </row>
    <row r="250" spans="1:3">
      <c r="A250" t="str">
        <f>LEFT(C250,FIND("(",C250)-2)</f>
        <v>physics.atom-ph</v>
      </c>
      <c r="B250" t="str">
        <f>SUBSTITUTE(RIGHT(C250,LEN(C250)-FIND("(",C250)),")","")</f>
        <v>Atomic Physics</v>
      </c>
      <c r="C250" s="23" t="s">
        <v>1813</v>
      </c>
    </row>
    <row r="251" spans="1:3" ht="25.15">
      <c r="C251" s="23" t="s">
        <v>2167</v>
      </c>
    </row>
    <row r="252" spans="1:3">
      <c r="A252" t="str">
        <f>LEFT(C252,FIND("(",C252)-2)</f>
        <v>physics.bio-ph</v>
      </c>
      <c r="B252" t="str">
        <f>SUBSTITUTE(RIGHT(C252,LEN(C252)-FIND("(",C252)),")","")</f>
        <v>Biological Physics</v>
      </c>
      <c r="C252" s="23" t="s">
        <v>1798</v>
      </c>
    </row>
    <row r="253" spans="1:3" ht="50.45">
      <c r="C253" s="23" t="s">
        <v>2168</v>
      </c>
    </row>
    <row r="254" spans="1:3">
      <c r="A254" t="str">
        <f>LEFT(C254,FIND("(",C254)-2)</f>
        <v>physics.chem-ph</v>
      </c>
      <c r="B254" t="str">
        <f>SUBSTITUTE(RIGHT(C254,LEN(C254)-FIND("(",C254)),")","")</f>
        <v>Chemical Physics</v>
      </c>
      <c r="C254" s="23" t="s">
        <v>1799</v>
      </c>
    </row>
    <row r="255" spans="1:3" ht="50.45">
      <c r="C255" s="23" t="s">
        <v>2169</v>
      </c>
    </row>
    <row r="256" spans="1:3">
      <c r="A256" t="str">
        <f>LEFT(C256,FIND("(",C256)-2)</f>
        <v>physics.class-ph</v>
      </c>
      <c r="B256" t="str">
        <f>SUBSTITUTE(RIGHT(C256,LEN(C256)-FIND("(",C256)),")","")</f>
        <v>Classical Physics</v>
      </c>
      <c r="C256" s="23" t="s">
        <v>1794</v>
      </c>
    </row>
    <row r="257" spans="1:3" ht="50.45">
      <c r="C257" s="23" t="s">
        <v>2170</v>
      </c>
    </row>
    <row r="258" spans="1:3">
      <c r="A258" t="str">
        <f>LEFT(C258,FIND("(",C258)-2)</f>
        <v>physics.comp-ph</v>
      </c>
      <c r="B258" t="str">
        <f>SUBSTITUTE(RIGHT(C258,LEN(C258)-FIND("(",C258)),")","")</f>
        <v>Computational Physics</v>
      </c>
      <c r="C258" s="23" t="s">
        <v>1803</v>
      </c>
    </row>
    <row r="259" spans="1:3">
      <c r="C259" s="23" t="s">
        <v>2171</v>
      </c>
    </row>
    <row r="260" spans="1:3">
      <c r="A260" t="str">
        <f>LEFT(C260,FIND("(",C260)-2)</f>
        <v>physics.data-an</v>
      </c>
      <c r="B260" t="str">
        <f>SUBSTITUTE(RIGHT(C260,LEN(C260)-FIND("(",C260)),")","")</f>
        <v>Data Analysis, Statistics and Probability</v>
      </c>
      <c r="C260" s="23" t="s">
        <v>1815</v>
      </c>
    </row>
    <row r="261" spans="1:3" ht="25.15">
      <c r="C261" s="23" t="s">
        <v>2172</v>
      </c>
    </row>
    <row r="262" spans="1:3">
      <c r="A262" t="str">
        <f>LEFT(C262,FIND("(",C262)-2)</f>
        <v>physics.ed-ph</v>
      </c>
      <c r="B262" t="str">
        <f>SUBSTITUTE(RIGHT(C262,LEN(C262)-FIND("(",C262)),")","")</f>
        <v>Physics Education</v>
      </c>
      <c r="C262" s="23" t="s">
        <v>1804</v>
      </c>
    </row>
    <row r="263" spans="1:3" ht="37.9">
      <c r="C263" s="23" t="s">
        <v>2173</v>
      </c>
    </row>
    <row r="264" spans="1:3">
      <c r="A264" t="str">
        <f>LEFT(C264,FIND("(",C264)-2)</f>
        <v>physics.flu-dyn</v>
      </c>
      <c r="B264" t="str">
        <f>SUBSTITUTE(RIGHT(C264,LEN(C264)-FIND("(",C264)),")","")</f>
        <v>Fluid Dynamics</v>
      </c>
      <c r="C264" s="23" t="s">
        <v>1807</v>
      </c>
    </row>
    <row r="265" spans="1:3" ht="50.45">
      <c r="C265" s="23" t="s">
        <v>2174</v>
      </c>
    </row>
    <row r="266" spans="1:3">
      <c r="A266" t="str">
        <f>LEFT(C266,FIND("(",C266)-2)</f>
        <v>physics.gen-ph</v>
      </c>
      <c r="B266" t="str">
        <f>SUBSTITUTE(RIGHT(C266,LEN(C266)-FIND("(",C266)),")","")</f>
        <v>General Physics</v>
      </c>
      <c r="C266" s="23" t="s">
        <v>1792</v>
      </c>
    </row>
    <row r="267" spans="1:3">
      <c r="A267" t="str">
        <f>LEFT(C267,FIND("(",C267)-2)</f>
        <v>physics.geo-ph</v>
      </c>
      <c r="B267" t="str">
        <f>SUBSTITUTE(RIGHT(C267,LEN(C267)-FIND("(",C267)),")","")</f>
        <v>Geophysics</v>
      </c>
      <c r="C267" s="23" t="s">
        <v>1802</v>
      </c>
    </row>
    <row r="268" spans="1:3" ht="37.9">
      <c r="C268" s="23" t="s">
        <v>2175</v>
      </c>
    </row>
    <row r="269" spans="1:3">
      <c r="A269" t="str">
        <f>LEFT(C269,FIND("(",C269)-2)</f>
        <v>physics.hist-ph</v>
      </c>
      <c r="B269" t="str">
        <f>SUBSTITUTE(RIGHT(C269,LEN(C269)-FIND("(",C269)),")","")</f>
        <v>History and Philosophy of Physics</v>
      </c>
      <c r="C269" s="23" t="s">
        <v>1795</v>
      </c>
    </row>
    <row r="270" spans="1:3">
      <c r="C270" s="23" t="s">
        <v>2176</v>
      </c>
    </row>
    <row r="271" spans="1:3">
      <c r="A271" t="str">
        <f>LEFT(C271,FIND("(",C271)-2)</f>
        <v>physics.ins-det</v>
      </c>
      <c r="B271" t="str">
        <f>SUBSTITUTE(RIGHT(C271,LEN(C271)-FIND("(",C271)),")","")</f>
        <v>Instrumentation and Detectors</v>
      </c>
      <c r="C271" s="23" t="s">
        <v>1811</v>
      </c>
    </row>
    <row r="272" spans="1:3" ht="25.15">
      <c r="C272" s="23" t="s">
        <v>2177</v>
      </c>
    </row>
    <row r="273" spans="1:3">
      <c r="A273" t="str">
        <f>LEFT(C273,FIND("(",C273)-2)</f>
        <v>physics.med-ph</v>
      </c>
      <c r="B273" t="str">
        <f>SUBSTITUTE(RIGHT(C273,LEN(C273)-FIND("(",C273)),")","")</f>
        <v>Medical Physics</v>
      </c>
      <c r="C273" s="23" t="s">
        <v>1805</v>
      </c>
    </row>
    <row r="274" spans="1:3" ht="25.15">
      <c r="C274" s="23" t="s">
        <v>2178</v>
      </c>
    </row>
    <row r="275" spans="1:3">
      <c r="A275" t="str">
        <f>LEFT(C275,FIND("(",C275)-2)</f>
        <v>physics.optics</v>
      </c>
      <c r="B275" t="str">
        <f>SUBSTITUTE(RIGHT(C275,LEN(C275)-FIND("(",C275)),")","")</f>
        <v>Optics</v>
      </c>
      <c r="C275" s="23" t="s">
        <v>1814</v>
      </c>
    </row>
    <row r="276" spans="1:3" ht="88.15">
      <c r="C276" s="23" t="s">
        <v>2179</v>
      </c>
    </row>
    <row r="277" spans="1:3">
      <c r="A277" t="str">
        <f>LEFT(C277,FIND("(",C277)-2)</f>
        <v>physics.plasm-ph</v>
      </c>
      <c r="B277" t="str">
        <f>SUBSTITUTE(RIGHT(C277,LEN(C277)-FIND("(",C277)),")","")</f>
        <v>Plasma Physics</v>
      </c>
      <c r="C277" s="23" t="s">
        <v>1806</v>
      </c>
    </row>
    <row r="278" spans="1:3" ht="75.599999999999994">
      <c r="C278" s="23" t="s">
        <v>2180</v>
      </c>
    </row>
    <row r="279" spans="1:3">
      <c r="A279" t="str">
        <f>LEFT(C279,FIND("(",C279)-2)</f>
        <v>physics.pop-ph</v>
      </c>
      <c r="B279" t="str">
        <f>SUBSTITUTE(RIGHT(C279,LEN(C279)-FIND("(",C279)),")","")</f>
        <v>Popular Physics</v>
      </c>
      <c r="C279" s="23" t="s">
        <v>1808</v>
      </c>
    </row>
    <row r="280" spans="1:3">
      <c r="A280" t="str">
        <f>LEFT(C280,FIND("(",C280)-2)</f>
        <v>physics.soc-ph</v>
      </c>
      <c r="B280" t="str">
        <f>SUBSTITUTE(RIGHT(C280,LEN(C280)-FIND("(",C280)),")","")</f>
        <v>Physics and Society</v>
      </c>
      <c r="C280" s="23" t="s">
        <v>1809</v>
      </c>
    </row>
    <row r="281" spans="1:3" ht="37.9">
      <c r="C281" s="23" t="s">
        <v>2181</v>
      </c>
    </row>
    <row r="282" spans="1:3">
      <c r="A282" t="str">
        <f>LEFT(C282,FIND("(",C282)-2)</f>
        <v>physics.space-ph</v>
      </c>
      <c r="B282" t="str">
        <f>SUBSTITUTE(RIGHT(C282,LEN(C282)-FIND("(",C282)),")","")</f>
        <v>Space Physics</v>
      </c>
      <c r="C282" s="23" t="s">
        <v>1801</v>
      </c>
    </row>
    <row r="283" spans="1:3" ht="25.15">
      <c r="C283" s="23" t="s">
        <v>2182</v>
      </c>
    </row>
    <row r="284" spans="1:3">
      <c r="C284" s="23" t="s">
        <v>2183</v>
      </c>
    </row>
    <row r="285" spans="1:3">
      <c r="B285" t="str">
        <f>SUBSTITUTE(RIGHT(C285,LEN(C285)-FIND("(",C285)),")","")</f>
        <v>QUANT-PH</v>
      </c>
      <c r="C285" s="23" t="s">
        <v>2184</v>
      </c>
    </row>
    <row r="286" spans="1:3">
      <c r="A286" t="str">
        <f>LEFT(C286,FIND("(",C286)-2)</f>
        <v>quant-ph</v>
      </c>
      <c r="B286" t="str">
        <f>SUBSTITUTE(RIGHT(C286,LEN(C286)-FIND("(",C286)),")","")</f>
        <v>Quantum Physics</v>
      </c>
      <c r="C286" s="23" t="s">
        <v>1846</v>
      </c>
    </row>
    <row r="287" spans="1:3">
      <c r="C287" s="23" t="s">
        <v>1067</v>
      </c>
    </row>
    <row r="288" spans="1:3">
      <c r="A288" t="str">
        <f>LEFT(C288,FIND("(",C288)-2)</f>
        <v>q-bio.BM</v>
      </c>
      <c r="B288" t="str">
        <f>SUBSTITUTE(RIGHT(C288,LEN(C288)-FIND("(",C288)),")","")</f>
        <v>Biomolecules</v>
      </c>
      <c r="C288" s="23" t="s">
        <v>1977</v>
      </c>
    </row>
    <row r="289" spans="1:3" ht="25.15">
      <c r="C289" s="23" t="s">
        <v>2185</v>
      </c>
    </row>
    <row r="290" spans="1:3">
      <c r="A290" t="str">
        <f>LEFT(C290,FIND("(",C290)-2)</f>
        <v>q-bio.CB</v>
      </c>
      <c r="B290" t="str">
        <f>SUBSTITUTE(RIGHT(C290,LEN(C290)-FIND("(",C290)),")","")</f>
        <v>Cell Behavior</v>
      </c>
      <c r="C290" s="23" t="s">
        <v>1979</v>
      </c>
    </row>
    <row r="291" spans="1:3" ht="25.15">
      <c r="C291" s="23" t="s">
        <v>2186</v>
      </c>
    </row>
    <row r="292" spans="1:3">
      <c r="A292" t="str">
        <f>LEFT(C292,FIND("(",C292)-2)</f>
        <v>q-bio.GN</v>
      </c>
      <c r="B292" t="str">
        <f>SUBSTITUTE(RIGHT(C292,LEN(C292)-FIND("(",C292)),")","")</f>
        <v>Genomics</v>
      </c>
      <c r="C292" s="23" t="s">
        <v>1980</v>
      </c>
    </row>
    <row r="293" spans="1:3" ht="25.15">
      <c r="C293" s="23" t="s">
        <v>2187</v>
      </c>
    </row>
    <row r="294" spans="1:3">
      <c r="A294" t="str">
        <f>LEFT(C294,FIND("(",C294)-2)</f>
        <v>q-bio.MN</v>
      </c>
      <c r="B294" t="str">
        <f>SUBSTITUTE(RIGHT(C294,LEN(C294)-FIND("(",C294)),")","")</f>
        <v>Molecular Networks</v>
      </c>
      <c r="C294" s="23" t="s">
        <v>1981</v>
      </c>
    </row>
    <row r="295" spans="1:3">
      <c r="C295" s="23" t="s">
        <v>2188</v>
      </c>
    </row>
    <row r="296" spans="1:3">
      <c r="A296" t="str">
        <f>LEFT(C296,FIND("(",C296)-2)</f>
        <v>q-bio.NC</v>
      </c>
      <c r="B296" t="str">
        <f>SUBSTITUTE(RIGHT(C296,LEN(C296)-FIND("(",C296)),")","")</f>
        <v>Neurons and Cognition</v>
      </c>
      <c r="C296" s="23" t="s">
        <v>1982</v>
      </c>
    </row>
    <row r="297" spans="1:3">
      <c r="C297" s="23" t="s">
        <v>2189</v>
      </c>
    </row>
    <row r="298" spans="1:3">
      <c r="A298" t="str">
        <f>LEFT(C298,FIND("(",C298)-2)</f>
        <v>q-bio.OT</v>
      </c>
      <c r="B298" t="str">
        <f>SUBSTITUTE(RIGHT(C298,LEN(C298)-FIND("(",C298)),")","")</f>
        <v>Other Quantitative Biology</v>
      </c>
      <c r="C298" s="23" t="s">
        <v>1983</v>
      </c>
    </row>
    <row r="299" spans="1:3">
      <c r="C299" s="23" t="s">
        <v>2190</v>
      </c>
    </row>
    <row r="300" spans="1:3">
      <c r="A300" t="str">
        <f>LEFT(C300,FIND("(",C300)-2)</f>
        <v>q-bio.PE</v>
      </c>
      <c r="B300" t="str">
        <f>SUBSTITUTE(RIGHT(C300,LEN(C300)-FIND("(",C300)),")","")</f>
        <v>Populations and Evolution</v>
      </c>
      <c r="C300" s="23" t="s">
        <v>1984</v>
      </c>
    </row>
    <row r="301" spans="1:3" ht="25.15">
      <c r="C301" s="23" t="s">
        <v>2191</v>
      </c>
    </row>
    <row r="302" spans="1:3">
      <c r="A302" t="str">
        <f>LEFT(C302,FIND("(",C302)-2)</f>
        <v>q-bio.QM</v>
      </c>
      <c r="B302" t="str">
        <f>SUBSTITUTE(RIGHT(C302,LEN(C302)-FIND("(",C302)),")","")</f>
        <v>Quantitative Methods</v>
      </c>
      <c r="C302" s="23" t="s">
        <v>1985</v>
      </c>
    </row>
    <row r="303" spans="1:3">
      <c r="C303" s="23" t="s">
        <v>2192</v>
      </c>
    </row>
    <row r="304" spans="1:3">
      <c r="A304" t="str">
        <f>LEFT(C304,FIND("(",C304)-2)</f>
        <v>q-bio.SC</v>
      </c>
      <c r="B304" t="str">
        <f>SUBSTITUTE(RIGHT(C304,LEN(C304)-FIND("(",C304)),")","")</f>
        <v>Subcellular Processes</v>
      </c>
      <c r="C304" s="23" t="s">
        <v>1986</v>
      </c>
    </row>
    <row r="305" spans="1:3" ht="25.15">
      <c r="C305" s="23" t="s">
        <v>2193</v>
      </c>
    </row>
    <row r="306" spans="1:3">
      <c r="A306" t="str">
        <f>LEFT(C306,FIND("(",C306)-2)</f>
        <v>q-bio.TO</v>
      </c>
      <c r="B306" t="str">
        <f>SUBSTITUTE(RIGHT(C306,LEN(C306)-FIND("(",C306)),")","")</f>
        <v>Tissues and Organs</v>
      </c>
      <c r="C306" s="23" t="s">
        <v>1987</v>
      </c>
    </row>
    <row r="307" spans="1:3">
      <c r="C307" s="23" t="s">
        <v>2194</v>
      </c>
    </row>
    <row r="308" spans="1:3">
      <c r="C308" s="23" t="s">
        <v>2195</v>
      </c>
    </row>
    <row r="309" spans="1:3">
      <c r="A309" t="str">
        <f>LEFT(C309,FIND("(",C309)-2)</f>
        <v>q-fin.CP</v>
      </c>
      <c r="B309" t="str">
        <f>SUBSTITUTE(RIGHT(C309,LEN(C309)-FIND("(",C309)),")","")</f>
        <v>Computational Finance</v>
      </c>
      <c r="C309" s="23" t="s">
        <v>1995</v>
      </c>
    </row>
    <row r="310" spans="1:3" ht="25.15">
      <c r="C310" s="23" t="s">
        <v>2196</v>
      </c>
    </row>
    <row r="311" spans="1:3">
      <c r="A311" t="str">
        <f>LEFT(C311,FIND("(",C311)-2)</f>
        <v>q-fin.EC</v>
      </c>
      <c r="B311" t="str">
        <f>SUBSTITUTE(RIGHT(C311,LEN(C311)-FIND("(",C311)),")","")</f>
        <v>Economics</v>
      </c>
      <c r="C311" s="23" t="s">
        <v>1997</v>
      </c>
    </row>
    <row r="312" spans="1:3" ht="25.15">
      <c r="C312" s="23" t="s">
        <v>2197</v>
      </c>
    </row>
    <row r="313" spans="1:3">
      <c r="A313" t="str">
        <f>LEFT(C313,FIND("(",C313)-2)</f>
        <v>q-fin.GN</v>
      </c>
      <c r="B313" t="str">
        <f>SUBSTITUTE(RIGHT(C313,LEN(C313)-FIND("(",C313)),")","")</f>
        <v>General Finance</v>
      </c>
      <c r="C313" s="23" t="s">
        <v>1998</v>
      </c>
    </row>
    <row r="314" spans="1:3">
      <c r="C314" s="23" t="s">
        <v>2198</v>
      </c>
    </row>
    <row r="315" spans="1:3">
      <c r="A315" t="str">
        <f>LEFT(C315,FIND("(",C315)-2)</f>
        <v>q-fin.MF</v>
      </c>
      <c r="B315" t="str">
        <f>SUBSTITUTE(RIGHT(C315,LEN(C315)-FIND("(",C315)),")","")</f>
        <v>Mathematical Finance</v>
      </c>
      <c r="C315" s="23" t="s">
        <v>1999</v>
      </c>
    </row>
    <row r="316" spans="1:3" ht="25.15">
      <c r="C316" s="23" t="s">
        <v>2199</v>
      </c>
    </row>
    <row r="317" spans="1:3">
      <c r="A317" t="str">
        <f>LEFT(C317,FIND("(",C317)-2)</f>
        <v>q-fin.PM</v>
      </c>
      <c r="B317" t="str">
        <f>SUBSTITUTE(RIGHT(C317,LEN(C317)-FIND("(",C317)),")","")</f>
        <v>Portfolio Management</v>
      </c>
      <c r="C317" s="23" t="s">
        <v>2000</v>
      </c>
    </row>
    <row r="318" spans="1:3">
      <c r="C318" s="23" t="s">
        <v>2200</v>
      </c>
    </row>
    <row r="319" spans="1:3">
      <c r="A319" t="str">
        <f>LEFT(C319,FIND("(",C319)-2)</f>
        <v>q-fin.PR</v>
      </c>
      <c r="B319" t="str">
        <f>SUBSTITUTE(RIGHT(C319,LEN(C319)-FIND("(",C319)),")","")</f>
        <v>Pricing of Securities</v>
      </c>
      <c r="C319" s="23" t="s">
        <v>2001</v>
      </c>
    </row>
    <row r="320" spans="1:3">
      <c r="C320" s="23" t="s">
        <v>2201</v>
      </c>
    </row>
    <row r="321" spans="1:3">
      <c r="A321" t="str">
        <f>LEFT(C321,FIND("(",C321)-2)</f>
        <v>q-fin.RM</v>
      </c>
      <c r="B321" t="str">
        <f>SUBSTITUTE(RIGHT(C321,LEN(C321)-FIND("(",C321)),")","")</f>
        <v>Risk Management</v>
      </c>
      <c r="C321" s="23" t="s">
        <v>2002</v>
      </c>
    </row>
    <row r="322" spans="1:3">
      <c r="C322" s="23" t="s">
        <v>2202</v>
      </c>
    </row>
    <row r="323" spans="1:3">
      <c r="A323" t="str">
        <f>LEFT(C323,FIND("(",C323)-2)</f>
        <v>q-fin.ST</v>
      </c>
      <c r="B323" t="str">
        <f>SUBSTITUTE(RIGHT(C323,LEN(C323)-FIND("(",C323)),")","")</f>
        <v>Statistical Finance</v>
      </c>
      <c r="C323" s="23" t="s">
        <v>2003</v>
      </c>
    </row>
    <row r="324" spans="1:3">
      <c r="C324" s="23" t="s">
        <v>2203</v>
      </c>
    </row>
    <row r="325" spans="1:3">
      <c r="A325" t="str">
        <f>LEFT(C325,FIND("(",C325)-2)</f>
        <v>q-fin.TR</v>
      </c>
      <c r="B325" t="str">
        <f>SUBSTITUTE(RIGHT(C325,LEN(C325)-FIND("(",C325)),")","")</f>
        <v>Trading and Market Microstructure</v>
      </c>
      <c r="C325" s="23" t="s">
        <v>2004</v>
      </c>
    </row>
    <row r="326" spans="1:3" ht="25.15">
      <c r="C326" s="23" t="s">
        <v>2204</v>
      </c>
    </row>
    <row r="327" spans="1:3">
      <c r="C327" s="23" t="s">
        <v>2205</v>
      </c>
    </row>
    <row r="328" spans="1:3">
      <c r="A328" t="str">
        <f>LEFT(C328,FIND("(",C328)-2)</f>
        <v>stat.AP</v>
      </c>
      <c r="B328" t="str">
        <f>SUBSTITUTE(RIGHT(C328,LEN(C328)-FIND("(",C328)),")","")</f>
        <v>Applications</v>
      </c>
      <c r="C328" s="23" t="s">
        <v>1785</v>
      </c>
    </row>
    <row r="329" spans="1:3" ht="25.15">
      <c r="C329" s="23" t="s">
        <v>2206</v>
      </c>
    </row>
    <row r="330" spans="1:3">
      <c r="A330" t="str">
        <f>LEFT(C330,FIND("(",C330)-2)</f>
        <v>stat.CO</v>
      </c>
      <c r="B330" t="str">
        <f>SUBSTITUTE(RIGHT(C330,LEN(C330)-FIND("(",C330)),")","")</f>
        <v>Computation</v>
      </c>
      <c r="C330" s="23" t="s">
        <v>1787</v>
      </c>
    </row>
    <row r="331" spans="1:3">
      <c r="C331" s="23" t="s">
        <v>2207</v>
      </c>
    </row>
    <row r="332" spans="1:3">
      <c r="A332" t="str">
        <f>LEFT(C332,FIND("(",C332)-2)</f>
        <v>stat.ME</v>
      </c>
      <c r="B332" t="str">
        <f>SUBSTITUTE(RIGHT(C332,LEN(C332)-FIND("(",C332)),")","")</f>
        <v>Methodology</v>
      </c>
      <c r="C332" s="23" t="s">
        <v>1788</v>
      </c>
    </row>
    <row r="333" spans="1:3" ht="25.15">
      <c r="C333" s="23" t="s">
        <v>2208</v>
      </c>
    </row>
    <row r="334" spans="1:3">
      <c r="A334" t="str">
        <f>LEFT(C334,FIND("(",C334)-2)</f>
        <v>stat.ML</v>
      </c>
      <c r="B334" t="str">
        <f>SUBSTITUTE(RIGHT(C334,LEN(C334)-FIND("(",C334)),")","")</f>
        <v>Machine Learning</v>
      </c>
      <c r="C334" s="23" t="s">
        <v>1789</v>
      </c>
    </row>
    <row r="335" spans="1:3" ht="25.15">
      <c r="C335" s="23" t="s">
        <v>2209</v>
      </c>
    </row>
    <row r="336" spans="1:3">
      <c r="A336" t="str">
        <f>LEFT(C336,FIND("(",C336)-2)</f>
        <v>stat.OT</v>
      </c>
      <c r="B336" t="str">
        <f>SUBSTITUTE(RIGHT(C336,LEN(C336)-FIND("(",C336)),")","")</f>
        <v>Other Statistics</v>
      </c>
      <c r="C336" s="23" t="s">
        <v>1790</v>
      </c>
    </row>
    <row r="337" spans="1:3">
      <c r="C337" s="23" t="s">
        <v>2210</v>
      </c>
    </row>
    <row r="338" spans="1:3">
      <c r="A338" t="str">
        <f>LEFT(C338,FIND("(",C338)-2)</f>
        <v>stat.TH</v>
      </c>
      <c r="B338" t="str">
        <f>SUBSTITUTE(RIGHT(C338,LEN(C338)-FIND("(",C338)),")","")</f>
        <v>Statistics Theory</v>
      </c>
      <c r="C338" s="23" t="s">
        <v>1791</v>
      </c>
    </row>
    <row r="339" spans="1:3" ht="25.15">
      <c r="C339" s="23" t="s">
        <v>2211</v>
      </c>
    </row>
  </sheetData>
  <autoFilter ref="A1:C339" xr:uid="{00000000-0001-0000-0200-000000000000}"/>
  <hyperlinks>
    <hyperlink ref="C1" r:id="rId1" xr:uid="{00000000-0004-0000-0200-000000000000}"/>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57"/>
  <sheetViews>
    <sheetView topLeftCell="D1" workbookViewId="0">
      <selection activeCell="G1" sqref="G1"/>
    </sheetView>
  </sheetViews>
  <sheetFormatPr defaultColWidth="10.85546875" defaultRowHeight="12.6"/>
  <cols>
    <col min="1" max="1" width="5" style="23" bestFit="1" customWidth="1"/>
    <col min="2" max="2" width="29.28515625" style="23" bestFit="1" customWidth="1"/>
    <col min="3" max="3" width="5" style="23" bestFit="1" customWidth="1"/>
    <col min="4" max="4" width="58.28515625" style="23" bestFit="1" customWidth="1"/>
    <col min="5" max="5" width="5" style="23" bestFit="1" customWidth="1"/>
    <col min="6" max="6" width="48.140625" style="23" bestFit="1" customWidth="1"/>
    <col min="7" max="7" width="51" style="23" bestFit="1" customWidth="1"/>
    <col min="8" max="8" width="10.85546875" style="23"/>
    <col min="9" max="9" width="52.140625" style="23" bestFit="1" customWidth="1"/>
    <col min="10" max="16384" width="10.85546875" style="23"/>
  </cols>
  <sheetData>
    <row r="1" spans="1:7" ht="28.9">
      <c r="A1" s="22" t="s">
        <v>2212</v>
      </c>
      <c r="B1" s="22" t="s">
        <v>2213</v>
      </c>
      <c r="C1" s="22" t="s">
        <v>2212</v>
      </c>
      <c r="D1" s="22" t="s">
        <v>2213</v>
      </c>
      <c r="E1" s="22" t="s">
        <v>2212</v>
      </c>
      <c r="F1" s="22" t="s">
        <v>2213</v>
      </c>
      <c r="G1" s="24" t="s">
        <v>2214</v>
      </c>
    </row>
    <row r="2" spans="1:7">
      <c r="A2" s="380" t="s">
        <v>2215</v>
      </c>
      <c r="B2" s="380" t="s">
        <v>2216</v>
      </c>
      <c r="C2" s="380" t="s">
        <v>2217</v>
      </c>
      <c r="D2" s="380" t="s">
        <v>1229</v>
      </c>
      <c r="E2" s="23" t="s">
        <v>2218</v>
      </c>
      <c r="F2" s="23" t="s">
        <v>2219</v>
      </c>
    </row>
    <row r="3" spans="1:7" ht="25.15">
      <c r="A3" s="380"/>
      <c r="B3" s="380"/>
      <c r="C3" s="380"/>
      <c r="D3" s="380"/>
      <c r="E3" s="23" t="s">
        <v>2220</v>
      </c>
      <c r="F3" s="23" t="s">
        <v>2221</v>
      </c>
    </row>
    <row r="4" spans="1:7">
      <c r="A4" s="380"/>
      <c r="B4" s="380"/>
      <c r="C4" s="380"/>
      <c r="D4" s="380"/>
      <c r="E4" s="23" t="s">
        <v>2222</v>
      </c>
      <c r="F4" s="23" t="s">
        <v>2223</v>
      </c>
    </row>
    <row r="5" spans="1:7">
      <c r="A5" s="380"/>
      <c r="B5" s="380"/>
      <c r="C5" s="380"/>
      <c r="D5" s="380"/>
      <c r="E5" s="23" t="s">
        <v>2224</v>
      </c>
      <c r="F5" s="23" t="s">
        <v>2225</v>
      </c>
    </row>
    <row r="6" spans="1:7">
      <c r="A6" s="380"/>
      <c r="B6" s="380"/>
      <c r="C6" s="380"/>
      <c r="D6" s="380"/>
      <c r="E6" s="23" t="s">
        <v>2226</v>
      </c>
      <c r="F6" s="23" t="s">
        <v>2227</v>
      </c>
    </row>
    <row r="7" spans="1:7">
      <c r="A7" s="380"/>
      <c r="B7" s="380"/>
      <c r="C7" s="380"/>
      <c r="D7" s="380"/>
      <c r="E7" s="23" t="s">
        <v>2228</v>
      </c>
      <c r="F7" s="23" t="s">
        <v>2229</v>
      </c>
    </row>
    <row r="8" spans="1:7">
      <c r="A8" s="380"/>
      <c r="B8" s="380"/>
      <c r="C8" s="380" t="s">
        <v>2230</v>
      </c>
      <c r="D8" s="380" t="s">
        <v>2231</v>
      </c>
      <c r="E8" s="23" t="s">
        <v>2232</v>
      </c>
      <c r="F8" s="23" t="s">
        <v>2219</v>
      </c>
    </row>
    <row r="9" spans="1:7">
      <c r="A9" s="380"/>
      <c r="B9" s="380"/>
      <c r="C9" s="380"/>
      <c r="D9" s="380"/>
      <c r="E9" s="23" t="s">
        <v>2233</v>
      </c>
      <c r="F9" s="23" t="s">
        <v>2234</v>
      </c>
    </row>
    <row r="10" spans="1:7">
      <c r="A10" s="380"/>
      <c r="B10" s="380"/>
      <c r="C10" s="380"/>
      <c r="D10" s="380"/>
      <c r="E10" s="23" t="s">
        <v>2235</v>
      </c>
      <c r="F10" s="23" t="s">
        <v>2236</v>
      </c>
    </row>
    <row r="11" spans="1:7">
      <c r="A11" s="380"/>
      <c r="B11" s="380"/>
      <c r="C11" s="380"/>
      <c r="D11" s="380"/>
      <c r="E11" s="23" t="s">
        <v>2237</v>
      </c>
      <c r="F11" s="23" t="s">
        <v>2238</v>
      </c>
    </row>
    <row r="12" spans="1:7">
      <c r="A12" s="380"/>
      <c r="B12" s="380"/>
      <c r="C12" s="380"/>
      <c r="D12" s="380"/>
      <c r="E12" s="23" t="s">
        <v>2239</v>
      </c>
      <c r="F12" s="23" t="s">
        <v>2229</v>
      </c>
    </row>
    <row r="13" spans="1:7">
      <c r="A13" s="380"/>
      <c r="B13" s="380"/>
      <c r="C13" s="380" t="s">
        <v>2240</v>
      </c>
      <c r="D13" s="380" t="s">
        <v>2241</v>
      </c>
      <c r="E13" s="23" t="s">
        <v>2242</v>
      </c>
      <c r="F13" s="23" t="s">
        <v>2219</v>
      </c>
    </row>
    <row r="14" spans="1:7">
      <c r="A14" s="380"/>
      <c r="B14" s="380"/>
      <c r="C14" s="380"/>
      <c r="D14" s="380"/>
      <c r="E14" s="23" t="s">
        <v>2243</v>
      </c>
      <c r="F14" s="23" t="s">
        <v>2244</v>
      </c>
    </row>
    <row r="15" spans="1:7">
      <c r="A15" s="380"/>
      <c r="B15" s="380"/>
      <c r="C15" s="380"/>
      <c r="D15" s="380"/>
      <c r="E15" s="23" t="s">
        <v>2245</v>
      </c>
      <c r="F15" s="23" t="s">
        <v>2246</v>
      </c>
    </row>
    <row r="16" spans="1:7">
      <c r="A16" s="380"/>
      <c r="B16" s="380"/>
      <c r="C16" s="380"/>
      <c r="D16" s="380"/>
      <c r="E16" s="23" t="s">
        <v>2247</v>
      </c>
      <c r="F16" s="23" t="s">
        <v>2248</v>
      </c>
    </row>
    <row r="17" spans="1:6">
      <c r="A17" s="380"/>
      <c r="B17" s="380"/>
      <c r="C17" s="380"/>
      <c r="D17" s="380"/>
      <c r="E17" s="23" t="s">
        <v>2249</v>
      </c>
      <c r="F17" s="23" t="s">
        <v>2229</v>
      </c>
    </row>
    <row r="18" spans="1:6" ht="37.9">
      <c r="A18" s="23" t="s">
        <v>2250</v>
      </c>
      <c r="B18" s="23" t="s">
        <v>2251</v>
      </c>
      <c r="C18" s="23" t="s">
        <v>2252</v>
      </c>
      <c r="D18" s="23" t="s">
        <v>2219</v>
      </c>
      <c r="E18" s="23" t="s">
        <v>2253</v>
      </c>
      <c r="F18" s="23" t="s">
        <v>2219</v>
      </c>
    </row>
    <row r="19" spans="1:6">
      <c r="C19" s="23" t="s">
        <v>2254</v>
      </c>
      <c r="D19" s="23" t="s">
        <v>2255</v>
      </c>
      <c r="E19" s="23" t="s">
        <v>2256</v>
      </c>
      <c r="F19" s="23" t="s">
        <v>2219</v>
      </c>
    </row>
    <row r="20" spans="1:6">
      <c r="E20" s="23" t="s">
        <v>2257</v>
      </c>
      <c r="F20" s="23" t="s">
        <v>2258</v>
      </c>
    </row>
    <row r="21" spans="1:6">
      <c r="E21" s="23" t="s">
        <v>2259</v>
      </c>
      <c r="F21" s="23" t="s">
        <v>2260</v>
      </c>
    </row>
    <row r="22" spans="1:6" ht="25.15">
      <c r="E22" s="23" t="s">
        <v>2261</v>
      </c>
      <c r="F22" s="23" t="s">
        <v>2262</v>
      </c>
    </row>
    <row r="23" spans="1:6">
      <c r="E23" s="23" t="s">
        <v>2263</v>
      </c>
      <c r="F23" s="23" t="s">
        <v>2264</v>
      </c>
    </row>
    <row r="24" spans="1:6">
      <c r="E24" s="23" t="s">
        <v>2265</v>
      </c>
      <c r="F24" s="23" t="s">
        <v>2266</v>
      </c>
    </row>
    <row r="25" spans="1:6">
      <c r="E25" s="23" t="s">
        <v>2267</v>
      </c>
      <c r="F25" s="23" t="s">
        <v>2268</v>
      </c>
    </row>
    <row r="26" spans="1:6">
      <c r="E26" s="23" t="s">
        <v>2269</v>
      </c>
      <c r="F26" s="23" t="s">
        <v>2270</v>
      </c>
    </row>
    <row r="27" spans="1:6">
      <c r="E27" s="23" t="s">
        <v>2271</v>
      </c>
      <c r="F27" s="23" t="s">
        <v>2229</v>
      </c>
    </row>
    <row r="28" spans="1:6">
      <c r="C28" s="23" t="s">
        <v>2272</v>
      </c>
      <c r="D28" s="23" t="s">
        <v>2273</v>
      </c>
      <c r="E28" s="23" t="s">
        <v>2274</v>
      </c>
      <c r="F28" s="23" t="s">
        <v>2219</v>
      </c>
    </row>
    <row r="29" spans="1:6">
      <c r="E29" s="23" t="s">
        <v>2275</v>
      </c>
      <c r="F29" s="23" t="s">
        <v>2276</v>
      </c>
    </row>
    <row r="30" spans="1:6">
      <c r="E30" s="23" t="s">
        <v>2277</v>
      </c>
      <c r="F30" s="23" t="s">
        <v>2278</v>
      </c>
    </row>
    <row r="31" spans="1:6">
      <c r="E31" s="23" t="s">
        <v>2279</v>
      </c>
      <c r="F31" s="23" t="s">
        <v>2280</v>
      </c>
    </row>
    <row r="32" spans="1:6">
      <c r="E32" s="23" t="s">
        <v>2281</v>
      </c>
      <c r="F32" s="23" t="s">
        <v>2282</v>
      </c>
    </row>
    <row r="33" spans="3:6" ht="25.15">
      <c r="E33" s="23" t="s">
        <v>2283</v>
      </c>
      <c r="F33" s="23" t="s">
        <v>2284</v>
      </c>
    </row>
    <row r="34" spans="3:6">
      <c r="E34" s="23" t="s">
        <v>2285</v>
      </c>
      <c r="F34" s="23" t="s">
        <v>2286</v>
      </c>
    </row>
    <row r="35" spans="3:6">
      <c r="E35" s="23" t="s">
        <v>2287</v>
      </c>
      <c r="F35" s="23" t="s">
        <v>2270</v>
      </c>
    </row>
    <row r="36" spans="3:6">
      <c r="E36" s="23" t="s">
        <v>2288</v>
      </c>
      <c r="F36" s="23" t="s">
        <v>2229</v>
      </c>
    </row>
    <row r="37" spans="3:6">
      <c r="C37" s="23" t="s">
        <v>2289</v>
      </c>
      <c r="D37" s="23" t="s">
        <v>2290</v>
      </c>
      <c r="E37" s="23" t="s">
        <v>2291</v>
      </c>
      <c r="F37" s="23" t="s">
        <v>2219</v>
      </c>
    </row>
    <row r="38" spans="3:6">
      <c r="E38" s="23" t="s">
        <v>2292</v>
      </c>
      <c r="F38" s="23" t="s">
        <v>2293</v>
      </c>
    </row>
    <row r="39" spans="3:6">
      <c r="E39" s="23" t="s">
        <v>2294</v>
      </c>
      <c r="F39" s="23" t="s">
        <v>2295</v>
      </c>
    </row>
    <row r="40" spans="3:6">
      <c r="C40" s="23" t="s">
        <v>2296</v>
      </c>
      <c r="D40" s="23" t="s">
        <v>2297</v>
      </c>
      <c r="E40" s="23" t="s">
        <v>2298</v>
      </c>
      <c r="F40" s="23" t="s">
        <v>2219</v>
      </c>
    </row>
    <row r="41" spans="3:6">
      <c r="E41" s="23" t="s">
        <v>2299</v>
      </c>
      <c r="F41" s="23" t="s">
        <v>2297</v>
      </c>
    </row>
    <row r="42" spans="3:6">
      <c r="E42" s="23" t="s">
        <v>2300</v>
      </c>
      <c r="F42" s="23" t="s">
        <v>2229</v>
      </c>
    </row>
    <row r="43" spans="3:6">
      <c r="C43" s="23" t="s">
        <v>2301</v>
      </c>
      <c r="D43" s="23" t="s">
        <v>2302</v>
      </c>
      <c r="E43" s="23" t="s">
        <v>2303</v>
      </c>
      <c r="F43" s="23" t="s">
        <v>2219</v>
      </c>
    </row>
    <row r="44" spans="3:6">
      <c r="E44" s="23" t="s">
        <v>2304</v>
      </c>
      <c r="F44" s="23" t="s">
        <v>2305</v>
      </c>
    </row>
    <row r="45" spans="3:6" ht="25.15">
      <c r="E45" s="23" t="s">
        <v>2306</v>
      </c>
      <c r="F45" s="23" t="s">
        <v>2307</v>
      </c>
    </row>
    <row r="46" spans="3:6">
      <c r="E46" s="23" t="s">
        <v>2308</v>
      </c>
      <c r="F46" s="23" t="s">
        <v>2309</v>
      </c>
    </row>
    <row r="47" spans="3:6">
      <c r="E47" s="23" t="s">
        <v>2310</v>
      </c>
      <c r="F47" s="23" t="s">
        <v>2311</v>
      </c>
    </row>
    <row r="48" spans="3:6">
      <c r="E48" s="23" t="s">
        <v>2312</v>
      </c>
      <c r="F48" s="23" t="s">
        <v>2313</v>
      </c>
    </row>
    <row r="49" spans="1:6">
      <c r="E49" s="23" t="s">
        <v>2314</v>
      </c>
      <c r="F49" s="23" t="s">
        <v>2229</v>
      </c>
    </row>
    <row r="50" spans="1:6" ht="25.15">
      <c r="A50" s="23" t="s">
        <v>2315</v>
      </c>
      <c r="B50" s="23" t="s">
        <v>2316</v>
      </c>
      <c r="C50" s="23" t="s">
        <v>2317</v>
      </c>
      <c r="D50" s="23" t="s">
        <v>2219</v>
      </c>
      <c r="E50" s="23" t="s">
        <v>2318</v>
      </c>
      <c r="F50" s="23" t="s">
        <v>2219</v>
      </c>
    </row>
    <row r="51" spans="1:6">
      <c r="E51" s="23" t="s">
        <v>2319</v>
      </c>
      <c r="F51" s="23" t="s">
        <v>1233</v>
      </c>
    </row>
    <row r="52" spans="1:6">
      <c r="E52" s="23" t="s">
        <v>2320</v>
      </c>
      <c r="F52" s="23" t="s">
        <v>2321</v>
      </c>
    </row>
    <row r="53" spans="1:6">
      <c r="C53" s="23" t="s">
        <v>2322</v>
      </c>
      <c r="D53" s="23" t="s">
        <v>2323</v>
      </c>
      <c r="E53" s="23" t="s">
        <v>2324</v>
      </c>
      <c r="F53" s="23" t="s">
        <v>2219</v>
      </c>
    </row>
    <row r="54" spans="1:6">
      <c r="E54" s="23" t="s">
        <v>2325</v>
      </c>
      <c r="F54" s="23" t="s">
        <v>2326</v>
      </c>
    </row>
    <row r="55" spans="1:6">
      <c r="E55" s="23" t="s">
        <v>2327</v>
      </c>
      <c r="F55" s="23" t="s">
        <v>2328</v>
      </c>
    </row>
    <row r="56" spans="1:6">
      <c r="E56" s="23" t="s">
        <v>2329</v>
      </c>
      <c r="F56" s="23" t="s">
        <v>2330</v>
      </c>
    </row>
    <row r="57" spans="1:6">
      <c r="E57" s="23" t="s">
        <v>2331</v>
      </c>
      <c r="F57" s="23" t="s">
        <v>2332</v>
      </c>
    </row>
    <row r="58" spans="1:6">
      <c r="E58" s="23" t="s">
        <v>2333</v>
      </c>
      <c r="F58" s="23" t="s">
        <v>2334</v>
      </c>
    </row>
    <row r="59" spans="1:6">
      <c r="E59" s="23" t="s">
        <v>2335</v>
      </c>
      <c r="F59" s="23" t="s">
        <v>2336</v>
      </c>
    </row>
    <row r="60" spans="1:6">
      <c r="E60" s="23" t="s">
        <v>2337</v>
      </c>
      <c r="F60" s="23" t="s">
        <v>2229</v>
      </c>
    </row>
    <row r="61" spans="1:6">
      <c r="C61" s="23" t="s">
        <v>2338</v>
      </c>
      <c r="D61" s="23" t="s">
        <v>2339</v>
      </c>
      <c r="E61" s="23" t="s">
        <v>2340</v>
      </c>
      <c r="F61" s="23" t="s">
        <v>2219</v>
      </c>
    </row>
    <row r="62" spans="1:6" ht="25.15">
      <c r="E62" s="23" t="s">
        <v>2341</v>
      </c>
      <c r="F62" s="23" t="s">
        <v>2342</v>
      </c>
    </row>
    <row r="63" spans="1:6" ht="37.9">
      <c r="E63" s="23" t="s">
        <v>2343</v>
      </c>
      <c r="F63" s="23" t="s">
        <v>2344</v>
      </c>
    </row>
    <row r="64" spans="1:6">
      <c r="E64" s="23" t="s">
        <v>2345</v>
      </c>
      <c r="F64" s="23" t="s">
        <v>2346</v>
      </c>
    </row>
    <row r="65" spans="3:6" ht="25.15">
      <c r="E65" s="23" t="s">
        <v>2347</v>
      </c>
      <c r="F65" s="23" t="s">
        <v>2348</v>
      </c>
    </row>
    <row r="66" spans="3:6" ht="25.15">
      <c r="E66" s="23" t="s">
        <v>2349</v>
      </c>
      <c r="F66" s="23" t="s">
        <v>2350</v>
      </c>
    </row>
    <row r="67" spans="3:6">
      <c r="E67" s="23" t="s">
        <v>2351</v>
      </c>
      <c r="F67" s="23" t="s">
        <v>2352</v>
      </c>
    </row>
    <row r="68" spans="3:6">
      <c r="E68" s="23" t="s">
        <v>2353</v>
      </c>
      <c r="F68" s="23" t="s">
        <v>2229</v>
      </c>
    </row>
    <row r="69" spans="3:6">
      <c r="C69" s="23" t="s">
        <v>2354</v>
      </c>
      <c r="D69" s="23" t="s">
        <v>2355</v>
      </c>
      <c r="E69" s="23" t="s">
        <v>2356</v>
      </c>
      <c r="F69" s="23" t="s">
        <v>2219</v>
      </c>
    </row>
    <row r="70" spans="3:6" ht="37.9">
      <c r="E70" s="23" t="s">
        <v>2357</v>
      </c>
      <c r="F70" s="23" t="s">
        <v>2358</v>
      </c>
    </row>
    <row r="71" spans="3:6" ht="37.9">
      <c r="E71" s="23" t="s">
        <v>2359</v>
      </c>
      <c r="F71" s="23" t="s">
        <v>2360</v>
      </c>
    </row>
    <row r="72" spans="3:6">
      <c r="E72" s="23" t="s">
        <v>2361</v>
      </c>
      <c r="F72" s="23" t="s">
        <v>2346</v>
      </c>
    </row>
    <row r="73" spans="3:6" ht="25.15">
      <c r="E73" s="23" t="s">
        <v>2362</v>
      </c>
      <c r="F73" s="23" t="s">
        <v>2363</v>
      </c>
    </row>
    <row r="74" spans="3:6" ht="25.15">
      <c r="E74" s="23" t="s">
        <v>2364</v>
      </c>
      <c r="F74" s="23" t="s">
        <v>2365</v>
      </c>
    </row>
    <row r="75" spans="3:6">
      <c r="E75" s="23" t="s">
        <v>2366</v>
      </c>
      <c r="F75" s="23" t="s">
        <v>2352</v>
      </c>
    </row>
    <row r="76" spans="3:6" ht="25.15">
      <c r="E76" s="23" t="s">
        <v>2367</v>
      </c>
      <c r="F76" s="23" t="s">
        <v>2368</v>
      </c>
    </row>
    <row r="77" spans="3:6">
      <c r="E77" s="23" t="s">
        <v>2369</v>
      </c>
      <c r="F77" s="23" t="s">
        <v>2229</v>
      </c>
    </row>
    <row r="78" spans="3:6">
      <c r="C78" s="23" t="s">
        <v>2370</v>
      </c>
      <c r="D78" s="23" t="s">
        <v>2371</v>
      </c>
      <c r="E78" s="23" t="s">
        <v>2372</v>
      </c>
      <c r="F78" s="23" t="s">
        <v>2219</v>
      </c>
    </row>
    <row r="79" spans="3:6">
      <c r="E79" s="23" t="s">
        <v>2373</v>
      </c>
      <c r="F79" s="23" t="s">
        <v>2374</v>
      </c>
    </row>
    <row r="80" spans="3:6">
      <c r="E80" s="23" t="s">
        <v>2375</v>
      </c>
      <c r="F80" s="23" t="s">
        <v>2376</v>
      </c>
    </row>
    <row r="81" spans="3:6">
      <c r="E81" s="23" t="s">
        <v>2377</v>
      </c>
      <c r="F81" s="23" t="s">
        <v>2378</v>
      </c>
    </row>
    <row r="82" spans="3:6">
      <c r="E82" s="23" t="s">
        <v>2379</v>
      </c>
      <c r="F82" s="23" t="s">
        <v>2380</v>
      </c>
    </row>
    <row r="83" spans="3:6">
      <c r="E83" s="23" t="s">
        <v>2381</v>
      </c>
      <c r="F83" s="23" t="s">
        <v>2382</v>
      </c>
    </row>
    <row r="84" spans="3:6">
      <c r="E84" s="23" t="s">
        <v>2383</v>
      </c>
      <c r="F84" s="23" t="s">
        <v>2229</v>
      </c>
    </row>
    <row r="85" spans="3:6">
      <c r="C85" s="23" t="s">
        <v>2384</v>
      </c>
      <c r="D85" s="23" t="s">
        <v>2385</v>
      </c>
      <c r="E85" s="23" t="s">
        <v>2386</v>
      </c>
      <c r="F85" s="23" t="s">
        <v>2219</v>
      </c>
    </row>
    <row r="86" spans="3:6">
      <c r="E86" s="23" t="s">
        <v>2387</v>
      </c>
      <c r="F86" s="23" t="s">
        <v>2388</v>
      </c>
    </row>
    <row r="87" spans="3:6">
      <c r="E87" s="23" t="s">
        <v>2389</v>
      </c>
      <c r="F87" s="23" t="s">
        <v>2390</v>
      </c>
    </row>
    <row r="88" spans="3:6" ht="25.15">
      <c r="E88" s="23" t="s">
        <v>2391</v>
      </c>
      <c r="F88" s="23" t="s">
        <v>2392</v>
      </c>
    </row>
    <row r="89" spans="3:6">
      <c r="E89" s="23" t="s">
        <v>2393</v>
      </c>
      <c r="F89" s="23" t="s">
        <v>2394</v>
      </c>
    </row>
    <row r="90" spans="3:6">
      <c r="E90" s="23" t="s">
        <v>2395</v>
      </c>
      <c r="F90" s="23" t="s">
        <v>2396</v>
      </c>
    </row>
    <row r="91" spans="3:6">
      <c r="E91" s="23" t="s">
        <v>2397</v>
      </c>
      <c r="F91" s="23" t="s">
        <v>2398</v>
      </c>
    </row>
    <row r="92" spans="3:6">
      <c r="E92" s="23" t="s">
        <v>2399</v>
      </c>
      <c r="F92" s="23" t="s">
        <v>2400</v>
      </c>
    </row>
    <row r="93" spans="3:6">
      <c r="E93" s="23" t="s">
        <v>2401</v>
      </c>
      <c r="F93" s="23" t="s">
        <v>2229</v>
      </c>
    </row>
    <row r="94" spans="3:6" ht="25.15">
      <c r="C94" s="23" t="s">
        <v>2402</v>
      </c>
      <c r="D94" s="23" t="s">
        <v>2403</v>
      </c>
      <c r="E94" s="23" t="s">
        <v>2404</v>
      </c>
      <c r="F94" s="23" t="s">
        <v>2219</v>
      </c>
    </row>
    <row r="95" spans="3:6" ht="25.15">
      <c r="E95" s="23" t="s">
        <v>2405</v>
      </c>
      <c r="F95" s="23" t="s">
        <v>2406</v>
      </c>
    </row>
    <row r="96" spans="3:6">
      <c r="E96" s="23" t="s">
        <v>2407</v>
      </c>
      <c r="F96" s="23" t="s">
        <v>2408</v>
      </c>
    </row>
    <row r="97" spans="3:6">
      <c r="E97" s="23" t="s">
        <v>2409</v>
      </c>
      <c r="F97" s="23" t="s">
        <v>2410</v>
      </c>
    </row>
    <row r="98" spans="3:6">
      <c r="E98" s="23" t="s">
        <v>2411</v>
      </c>
      <c r="F98" s="23" t="s">
        <v>2412</v>
      </c>
    </row>
    <row r="99" spans="3:6">
      <c r="E99" s="23" t="s">
        <v>2413</v>
      </c>
      <c r="F99" s="23" t="s">
        <v>2414</v>
      </c>
    </row>
    <row r="100" spans="3:6">
      <c r="E100" s="23" t="s">
        <v>2415</v>
      </c>
      <c r="F100" s="23" t="s">
        <v>2416</v>
      </c>
    </row>
    <row r="101" spans="3:6">
      <c r="E101" s="23" t="s">
        <v>2417</v>
      </c>
      <c r="F101" s="23" t="s">
        <v>2229</v>
      </c>
    </row>
    <row r="102" spans="3:6">
      <c r="C102" s="23" t="s">
        <v>2418</v>
      </c>
      <c r="D102" s="23" t="s">
        <v>2419</v>
      </c>
      <c r="E102" s="23" t="s">
        <v>2420</v>
      </c>
      <c r="F102" s="23" t="s">
        <v>2219</v>
      </c>
    </row>
    <row r="103" spans="3:6">
      <c r="E103" s="23" t="s">
        <v>2421</v>
      </c>
      <c r="F103" s="23" t="s">
        <v>2422</v>
      </c>
    </row>
    <row r="104" spans="3:6">
      <c r="E104" s="23" t="s">
        <v>2423</v>
      </c>
      <c r="F104" s="23" t="s">
        <v>2424</v>
      </c>
    </row>
    <row r="105" spans="3:6" ht="25.15">
      <c r="E105" s="23" t="s">
        <v>2425</v>
      </c>
      <c r="F105" s="23" t="s">
        <v>2426</v>
      </c>
    </row>
    <row r="106" spans="3:6">
      <c r="E106" s="23" t="s">
        <v>2427</v>
      </c>
      <c r="F106" s="23" t="s">
        <v>2428</v>
      </c>
    </row>
    <row r="107" spans="3:6">
      <c r="E107" s="23" t="s">
        <v>2429</v>
      </c>
      <c r="F107" s="23" t="s">
        <v>2229</v>
      </c>
    </row>
    <row r="108" spans="3:6" ht="25.15">
      <c r="C108" s="23" t="s">
        <v>2430</v>
      </c>
      <c r="D108" s="23" t="s">
        <v>2431</v>
      </c>
      <c r="E108" s="23" t="s">
        <v>2432</v>
      </c>
      <c r="F108" s="23" t="s">
        <v>2219</v>
      </c>
    </row>
    <row r="109" spans="3:6" ht="25.15">
      <c r="E109" s="23" t="s">
        <v>2433</v>
      </c>
      <c r="F109" s="23" t="s">
        <v>2434</v>
      </c>
    </row>
    <row r="110" spans="3:6" ht="25.15">
      <c r="E110" s="23" t="s">
        <v>2435</v>
      </c>
      <c r="F110" s="23" t="s">
        <v>2436</v>
      </c>
    </row>
    <row r="111" spans="3:6">
      <c r="E111" s="23" t="s">
        <v>2437</v>
      </c>
      <c r="F111" s="23" t="s">
        <v>2438</v>
      </c>
    </row>
    <row r="112" spans="3:6">
      <c r="E112" s="23" t="s">
        <v>2439</v>
      </c>
      <c r="F112" s="23" t="s">
        <v>2440</v>
      </c>
    </row>
    <row r="113" spans="1:6">
      <c r="E113" s="23" t="s">
        <v>2441</v>
      </c>
      <c r="F113" s="23" t="s">
        <v>2442</v>
      </c>
    </row>
    <row r="114" spans="1:6">
      <c r="E114" s="23" t="s">
        <v>2443</v>
      </c>
      <c r="F114" s="23" t="s">
        <v>2229</v>
      </c>
    </row>
    <row r="115" spans="1:6">
      <c r="C115" s="23" t="s">
        <v>2444</v>
      </c>
      <c r="D115" s="23" t="s">
        <v>2445</v>
      </c>
      <c r="E115" s="23" t="s">
        <v>2446</v>
      </c>
      <c r="F115" s="23" t="s">
        <v>2219</v>
      </c>
    </row>
    <row r="116" spans="1:6">
      <c r="E116" s="23" t="s">
        <v>2447</v>
      </c>
      <c r="F116" s="23" t="s">
        <v>2448</v>
      </c>
    </row>
    <row r="117" spans="1:6">
      <c r="E117" s="23" t="s">
        <v>2449</v>
      </c>
      <c r="F117" s="23" t="s">
        <v>2450</v>
      </c>
    </row>
    <row r="118" spans="1:6">
      <c r="E118" s="23" t="s">
        <v>2451</v>
      </c>
      <c r="F118" s="23" t="s">
        <v>2452</v>
      </c>
    </row>
    <row r="119" spans="1:6">
      <c r="E119" s="23" t="s">
        <v>2453</v>
      </c>
      <c r="F119" s="23" t="s">
        <v>2229</v>
      </c>
    </row>
    <row r="120" spans="1:6">
      <c r="A120" s="23" t="s">
        <v>2454</v>
      </c>
      <c r="B120" s="23" t="s">
        <v>2276</v>
      </c>
      <c r="C120" s="23" t="s">
        <v>2455</v>
      </c>
      <c r="D120" s="23" t="s">
        <v>2219</v>
      </c>
      <c r="E120" s="23" t="s">
        <v>2456</v>
      </c>
      <c r="F120" s="23" t="s">
        <v>2219</v>
      </c>
    </row>
    <row r="121" spans="1:6">
      <c r="E121" s="23" t="s">
        <v>2457</v>
      </c>
      <c r="F121" s="23" t="s">
        <v>2458</v>
      </c>
    </row>
    <row r="122" spans="1:6">
      <c r="E122" s="23" t="s">
        <v>2459</v>
      </c>
      <c r="F122" s="23" t="s">
        <v>2460</v>
      </c>
    </row>
    <row r="123" spans="1:6" ht="25.15">
      <c r="E123" s="23" t="s">
        <v>2461</v>
      </c>
      <c r="F123" s="23" t="s">
        <v>2462</v>
      </c>
    </row>
    <row r="124" spans="1:6">
      <c r="C124" s="23" t="s">
        <v>2463</v>
      </c>
      <c r="D124" s="23" t="s">
        <v>2464</v>
      </c>
      <c r="E124" s="23" t="s">
        <v>2465</v>
      </c>
      <c r="F124" s="23" t="s">
        <v>2219</v>
      </c>
    </row>
    <row r="125" spans="1:6">
      <c r="E125" s="23" t="s">
        <v>2466</v>
      </c>
      <c r="F125" s="23" t="s">
        <v>2467</v>
      </c>
    </row>
    <row r="126" spans="1:6">
      <c r="E126" s="23" t="s">
        <v>2468</v>
      </c>
      <c r="F126" s="23" t="s">
        <v>2469</v>
      </c>
    </row>
    <row r="127" spans="1:6">
      <c r="E127" s="23" t="s">
        <v>2470</v>
      </c>
      <c r="F127" s="23" t="s">
        <v>2471</v>
      </c>
    </row>
    <row r="128" spans="1:6">
      <c r="E128" s="23" t="s">
        <v>2472</v>
      </c>
      <c r="F128" s="23" t="s">
        <v>2473</v>
      </c>
    </row>
    <row r="129" spans="3:6" ht="25.15">
      <c r="E129" s="23" t="s">
        <v>2474</v>
      </c>
      <c r="F129" s="23" t="s">
        <v>2475</v>
      </c>
    </row>
    <row r="130" spans="3:6">
      <c r="E130" s="23" t="s">
        <v>2476</v>
      </c>
      <c r="F130" s="23" t="s">
        <v>2477</v>
      </c>
    </row>
    <row r="131" spans="3:6">
      <c r="E131" s="23" t="s">
        <v>2478</v>
      </c>
      <c r="F131" s="23" t="s">
        <v>2479</v>
      </c>
    </row>
    <row r="132" spans="3:6">
      <c r="E132" s="23" t="s">
        <v>2480</v>
      </c>
      <c r="F132" s="23" t="s">
        <v>2229</v>
      </c>
    </row>
    <row r="133" spans="3:6">
      <c r="C133" s="23" t="s">
        <v>2481</v>
      </c>
      <c r="D133" s="23" t="s">
        <v>2482</v>
      </c>
      <c r="E133" s="23" t="s">
        <v>2483</v>
      </c>
      <c r="F133" s="23" t="s">
        <v>2219</v>
      </c>
    </row>
    <row r="134" spans="3:6">
      <c r="E134" s="23" t="s">
        <v>2484</v>
      </c>
      <c r="F134" s="23" t="s">
        <v>2485</v>
      </c>
    </row>
    <row r="135" spans="3:6">
      <c r="E135" s="23" t="s">
        <v>2486</v>
      </c>
      <c r="F135" s="23" t="s">
        <v>2487</v>
      </c>
    </row>
    <row r="136" spans="3:6" ht="25.15">
      <c r="E136" s="23" t="s">
        <v>2488</v>
      </c>
      <c r="F136" s="23" t="s">
        <v>2489</v>
      </c>
    </row>
    <row r="137" spans="3:6" ht="25.15">
      <c r="E137" s="23" t="s">
        <v>2490</v>
      </c>
      <c r="F137" s="23" t="s">
        <v>2491</v>
      </c>
    </row>
    <row r="138" spans="3:6" ht="25.15">
      <c r="E138" s="23" t="s">
        <v>2492</v>
      </c>
      <c r="F138" s="23" t="s">
        <v>2493</v>
      </c>
    </row>
    <row r="139" spans="3:6">
      <c r="E139" s="23" t="s">
        <v>2494</v>
      </c>
      <c r="F139" s="23" t="s">
        <v>2495</v>
      </c>
    </row>
    <row r="140" spans="3:6">
      <c r="E140" s="23" t="s">
        <v>2496</v>
      </c>
      <c r="F140" s="23" t="s">
        <v>2229</v>
      </c>
    </row>
    <row r="141" spans="3:6">
      <c r="C141" s="23" t="s">
        <v>2497</v>
      </c>
      <c r="D141" s="23" t="s">
        <v>2498</v>
      </c>
      <c r="E141" s="23" t="s">
        <v>2499</v>
      </c>
      <c r="F141" s="23" t="s">
        <v>2219</v>
      </c>
    </row>
    <row r="142" spans="3:6">
      <c r="E142" s="23" t="s">
        <v>2500</v>
      </c>
      <c r="F142" s="23" t="s">
        <v>2501</v>
      </c>
    </row>
    <row r="143" spans="3:6">
      <c r="E143" s="23" t="s">
        <v>2502</v>
      </c>
      <c r="F143" s="23" t="s">
        <v>2503</v>
      </c>
    </row>
    <row r="144" spans="3:6">
      <c r="E144" s="23" t="s">
        <v>2504</v>
      </c>
      <c r="F144" s="23" t="s">
        <v>2229</v>
      </c>
    </row>
    <row r="145" spans="3:6">
      <c r="C145" s="23" t="s">
        <v>2505</v>
      </c>
      <c r="D145" s="23" t="s">
        <v>2506</v>
      </c>
      <c r="E145" s="23" t="s">
        <v>2507</v>
      </c>
      <c r="F145" s="23" t="s">
        <v>2219</v>
      </c>
    </row>
    <row r="146" spans="3:6">
      <c r="E146" s="23" t="s">
        <v>2508</v>
      </c>
      <c r="F146" s="23" t="s">
        <v>2509</v>
      </c>
    </row>
    <row r="147" spans="3:6">
      <c r="E147" s="23" t="s">
        <v>2510</v>
      </c>
      <c r="F147" s="23" t="s">
        <v>2511</v>
      </c>
    </row>
    <row r="148" spans="3:6">
      <c r="E148" s="23" t="s">
        <v>2512</v>
      </c>
      <c r="F148" s="23" t="s">
        <v>2513</v>
      </c>
    </row>
    <row r="149" spans="3:6">
      <c r="E149" s="23" t="s">
        <v>2514</v>
      </c>
      <c r="F149" s="23" t="s">
        <v>2515</v>
      </c>
    </row>
    <row r="150" spans="3:6">
      <c r="E150" s="23" t="s">
        <v>2516</v>
      </c>
      <c r="F150" s="23" t="s">
        <v>2517</v>
      </c>
    </row>
    <row r="151" spans="3:6">
      <c r="E151" s="23" t="s">
        <v>2518</v>
      </c>
      <c r="F151" s="23" t="s">
        <v>2519</v>
      </c>
    </row>
    <row r="152" spans="3:6">
      <c r="E152" s="23" t="s">
        <v>2520</v>
      </c>
      <c r="F152" s="23" t="s">
        <v>2521</v>
      </c>
    </row>
    <row r="153" spans="3:6">
      <c r="E153" s="23" t="s">
        <v>2522</v>
      </c>
      <c r="F153" s="23" t="s">
        <v>2229</v>
      </c>
    </row>
    <row r="154" spans="3:6">
      <c r="C154" s="23" t="s">
        <v>2523</v>
      </c>
      <c r="D154" s="23" t="s">
        <v>2524</v>
      </c>
      <c r="E154" s="23" t="s">
        <v>2525</v>
      </c>
      <c r="F154" s="23" t="s">
        <v>2219</v>
      </c>
    </row>
    <row r="155" spans="3:6">
      <c r="E155" s="23" t="s">
        <v>2526</v>
      </c>
      <c r="F155" s="23" t="s">
        <v>2527</v>
      </c>
    </row>
    <row r="156" spans="3:6">
      <c r="E156" s="23" t="s">
        <v>2528</v>
      </c>
      <c r="F156" s="23" t="s">
        <v>2529</v>
      </c>
    </row>
    <row r="157" spans="3:6">
      <c r="E157" s="23" t="s">
        <v>2530</v>
      </c>
      <c r="F157" s="23" t="s">
        <v>2531</v>
      </c>
    </row>
    <row r="158" spans="3:6">
      <c r="E158" s="23" t="s">
        <v>2532</v>
      </c>
      <c r="F158" s="23" t="s">
        <v>2533</v>
      </c>
    </row>
    <row r="159" spans="3:6">
      <c r="E159" s="23" t="s">
        <v>2534</v>
      </c>
      <c r="F159" s="23" t="s">
        <v>2535</v>
      </c>
    </row>
    <row r="160" spans="3:6">
      <c r="E160" s="23" t="s">
        <v>2536</v>
      </c>
      <c r="F160" s="23" t="s">
        <v>2229</v>
      </c>
    </row>
    <row r="161" spans="3:6">
      <c r="C161" s="23" t="s">
        <v>2537</v>
      </c>
      <c r="D161" s="23" t="s">
        <v>2538</v>
      </c>
      <c r="E161" s="23" t="s">
        <v>2539</v>
      </c>
      <c r="F161" s="23" t="s">
        <v>2219</v>
      </c>
    </row>
    <row r="162" spans="3:6">
      <c r="E162" s="23" t="s">
        <v>2540</v>
      </c>
      <c r="F162" s="23" t="s">
        <v>2541</v>
      </c>
    </row>
    <row r="163" spans="3:6">
      <c r="E163" s="23" t="s">
        <v>2542</v>
      </c>
      <c r="F163" s="23" t="s">
        <v>2543</v>
      </c>
    </row>
    <row r="164" spans="3:6" ht="25.15">
      <c r="E164" s="23" t="s">
        <v>2544</v>
      </c>
      <c r="F164" s="23" t="s">
        <v>2545</v>
      </c>
    </row>
    <row r="165" spans="3:6" ht="25.15">
      <c r="E165" s="23" t="s">
        <v>2546</v>
      </c>
      <c r="F165" s="23" t="s">
        <v>2547</v>
      </c>
    </row>
    <row r="166" spans="3:6">
      <c r="E166" s="23" t="s">
        <v>2548</v>
      </c>
      <c r="F166" s="23" t="s">
        <v>2229</v>
      </c>
    </row>
    <row r="167" spans="3:6">
      <c r="C167" s="23" t="s">
        <v>2549</v>
      </c>
      <c r="D167" s="23" t="s">
        <v>2550</v>
      </c>
      <c r="E167" s="23" t="s">
        <v>2551</v>
      </c>
      <c r="F167" s="23" t="s">
        <v>2219</v>
      </c>
    </row>
    <row r="168" spans="3:6" ht="25.15">
      <c r="E168" s="23" t="s">
        <v>2552</v>
      </c>
      <c r="F168" s="23" t="s">
        <v>2553</v>
      </c>
    </row>
    <row r="169" spans="3:6" ht="25.15">
      <c r="E169" s="23" t="s">
        <v>2554</v>
      </c>
      <c r="F169" s="23" t="s">
        <v>2555</v>
      </c>
    </row>
    <row r="170" spans="3:6" ht="25.15">
      <c r="E170" s="23" t="s">
        <v>2556</v>
      </c>
      <c r="F170" s="23" t="s">
        <v>2557</v>
      </c>
    </row>
    <row r="171" spans="3:6" ht="25.15">
      <c r="E171" s="23" t="s">
        <v>2558</v>
      </c>
      <c r="F171" s="23" t="s">
        <v>2559</v>
      </c>
    </row>
    <row r="172" spans="3:6">
      <c r="E172" s="23" t="s">
        <v>2560</v>
      </c>
      <c r="F172" s="23" t="s">
        <v>2561</v>
      </c>
    </row>
    <row r="173" spans="3:6">
      <c r="E173" s="23" t="s">
        <v>2562</v>
      </c>
      <c r="F173" s="23" t="s">
        <v>2229</v>
      </c>
    </row>
    <row r="174" spans="3:6">
      <c r="C174" s="23" t="s">
        <v>2563</v>
      </c>
      <c r="D174" s="23" t="s">
        <v>2564</v>
      </c>
      <c r="E174" s="23" t="s">
        <v>2565</v>
      </c>
      <c r="F174" s="23" t="s">
        <v>2219</v>
      </c>
    </row>
    <row r="175" spans="3:6">
      <c r="E175" s="23" t="s">
        <v>2566</v>
      </c>
      <c r="F175" s="23" t="s">
        <v>2567</v>
      </c>
    </row>
    <row r="176" spans="3:6" ht="25.15">
      <c r="E176" s="23" t="s">
        <v>2568</v>
      </c>
      <c r="F176" s="23" t="s">
        <v>2569</v>
      </c>
    </row>
    <row r="177" spans="1:6" ht="25.15">
      <c r="E177" s="23" t="s">
        <v>2570</v>
      </c>
      <c r="F177" s="23" t="s">
        <v>2571</v>
      </c>
    </row>
    <row r="178" spans="1:6">
      <c r="E178" s="23" t="s">
        <v>2572</v>
      </c>
      <c r="F178" s="23" t="s">
        <v>2573</v>
      </c>
    </row>
    <row r="179" spans="1:6">
      <c r="E179" s="23" t="s">
        <v>2574</v>
      </c>
      <c r="F179" s="23" t="s">
        <v>2575</v>
      </c>
    </row>
    <row r="180" spans="1:6">
      <c r="E180" s="23" t="s">
        <v>2576</v>
      </c>
      <c r="F180" s="23" t="s">
        <v>2577</v>
      </c>
    </row>
    <row r="181" spans="1:6">
      <c r="E181" s="23" t="s">
        <v>2578</v>
      </c>
      <c r="F181" s="23" t="s">
        <v>2579</v>
      </c>
    </row>
    <row r="182" spans="1:6">
      <c r="E182" s="23" t="s">
        <v>2580</v>
      </c>
      <c r="F182" s="23" t="s">
        <v>2229</v>
      </c>
    </row>
    <row r="183" spans="1:6">
      <c r="C183" s="23" t="s">
        <v>2581</v>
      </c>
      <c r="D183" s="23" t="s">
        <v>2582</v>
      </c>
      <c r="E183" s="23" t="s">
        <v>2583</v>
      </c>
      <c r="F183" s="23" t="s">
        <v>2219</v>
      </c>
    </row>
    <row r="184" spans="1:6" ht="25.15">
      <c r="E184" s="23" t="s">
        <v>2584</v>
      </c>
      <c r="F184" s="23" t="s">
        <v>2585</v>
      </c>
    </row>
    <row r="185" spans="1:6" ht="25.15">
      <c r="A185" s="23" t="s">
        <v>2586</v>
      </c>
      <c r="B185" s="23" t="s">
        <v>2587</v>
      </c>
      <c r="C185" s="23" t="s">
        <v>2588</v>
      </c>
      <c r="D185" s="23" t="s">
        <v>2219</v>
      </c>
      <c r="E185" s="23" t="s">
        <v>2589</v>
      </c>
      <c r="F185" s="23" t="s">
        <v>2219</v>
      </c>
    </row>
    <row r="186" spans="1:6" ht="25.15">
      <c r="E186" s="23" t="s">
        <v>2590</v>
      </c>
      <c r="F186" s="23" t="s">
        <v>2591</v>
      </c>
    </row>
    <row r="187" spans="1:6">
      <c r="E187" s="23" t="s">
        <v>2592</v>
      </c>
      <c r="F187" s="23" t="s">
        <v>2593</v>
      </c>
    </row>
    <row r="188" spans="1:6">
      <c r="C188" s="23" t="s">
        <v>2594</v>
      </c>
      <c r="D188" s="23" t="s">
        <v>2595</v>
      </c>
      <c r="E188" s="23" t="s">
        <v>2596</v>
      </c>
      <c r="F188" s="23" t="s">
        <v>2219</v>
      </c>
    </row>
    <row r="189" spans="1:6">
      <c r="E189" s="23" t="s">
        <v>2597</v>
      </c>
      <c r="F189" s="23" t="s">
        <v>2598</v>
      </c>
    </row>
    <row r="190" spans="1:6" ht="25.15">
      <c r="E190" s="23" t="s">
        <v>2599</v>
      </c>
      <c r="F190" s="23" t="s">
        <v>2600</v>
      </c>
    </row>
    <row r="191" spans="1:6">
      <c r="E191" s="23" t="s">
        <v>2601</v>
      </c>
      <c r="F191" s="23" t="s">
        <v>2602</v>
      </c>
    </row>
    <row r="192" spans="1:6">
      <c r="E192" s="23" t="s">
        <v>2603</v>
      </c>
      <c r="F192" s="23" t="s">
        <v>2604</v>
      </c>
    </row>
    <row r="193" spans="3:6">
      <c r="E193" s="23" t="s">
        <v>2605</v>
      </c>
      <c r="F193" s="23" t="s">
        <v>2606</v>
      </c>
    </row>
    <row r="194" spans="3:6">
      <c r="E194" s="23" t="s">
        <v>2607</v>
      </c>
      <c r="F194" s="23" t="s">
        <v>2608</v>
      </c>
    </row>
    <row r="195" spans="3:6">
      <c r="E195" s="23" t="s">
        <v>2609</v>
      </c>
      <c r="F195" s="23" t="s">
        <v>2229</v>
      </c>
    </row>
    <row r="196" spans="3:6" ht="25.15">
      <c r="C196" s="23" t="s">
        <v>2610</v>
      </c>
      <c r="D196" s="23" t="s">
        <v>2611</v>
      </c>
      <c r="E196" s="23" t="s">
        <v>2612</v>
      </c>
      <c r="F196" s="23" t="s">
        <v>2219</v>
      </c>
    </row>
    <row r="197" spans="3:6">
      <c r="E197" s="23" t="s">
        <v>2613</v>
      </c>
      <c r="F197" s="23" t="s">
        <v>2614</v>
      </c>
    </row>
    <row r="198" spans="3:6" ht="25.15">
      <c r="E198" s="23" t="s">
        <v>2615</v>
      </c>
      <c r="F198" s="23" t="s">
        <v>2616</v>
      </c>
    </row>
    <row r="199" spans="3:6">
      <c r="E199" s="23" t="s">
        <v>2617</v>
      </c>
      <c r="F199" s="23" t="s">
        <v>2618</v>
      </c>
    </row>
    <row r="200" spans="3:6" ht="37.9">
      <c r="E200" s="23" t="s">
        <v>2619</v>
      </c>
      <c r="F200" s="23" t="s">
        <v>2620</v>
      </c>
    </row>
    <row r="201" spans="3:6">
      <c r="E201" s="23" t="s">
        <v>2621</v>
      </c>
      <c r="F201" s="23" t="s">
        <v>2622</v>
      </c>
    </row>
    <row r="202" spans="3:6">
      <c r="E202" s="23" t="s">
        <v>2623</v>
      </c>
      <c r="F202" s="23" t="s">
        <v>2624</v>
      </c>
    </row>
    <row r="203" spans="3:6">
      <c r="E203" s="23" t="s">
        <v>2625</v>
      </c>
      <c r="F203" s="23" t="s">
        <v>2608</v>
      </c>
    </row>
    <row r="204" spans="3:6">
      <c r="E204" s="23" t="s">
        <v>2626</v>
      </c>
      <c r="F204" s="23" t="s">
        <v>2229</v>
      </c>
    </row>
    <row r="205" spans="3:6">
      <c r="C205" s="23" t="s">
        <v>2627</v>
      </c>
      <c r="D205" s="23" t="s">
        <v>2628</v>
      </c>
      <c r="E205" s="23" t="s">
        <v>2629</v>
      </c>
      <c r="F205" s="23" t="s">
        <v>2219</v>
      </c>
    </row>
    <row r="206" spans="3:6">
      <c r="E206" s="23" t="s">
        <v>2630</v>
      </c>
      <c r="F206" s="23" t="s">
        <v>2631</v>
      </c>
    </row>
    <row r="207" spans="3:6">
      <c r="E207" s="23" t="s">
        <v>2632</v>
      </c>
      <c r="F207" s="23" t="s">
        <v>2633</v>
      </c>
    </row>
    <row r="208" spans="3:6">
      <c r="E208" s="23" t="s">
        <v>2634</v>
      </c>
      <c r="F208" s="23" t="s">
        <v>2608</v>
      </c>
    </row>
    <row r="209" spans="3:6">
      <c r="E209" s="23" t="s">
        <v>2635</v>
      </c>
      <c r="F209" s="23" t="s">
        <v>2229</v>
      </c>
    </row>
    <row r="210" spans="3:6">
      <c r="C210" s="23" t="s">
        <v>2636</v>
      </c>
      <c r="D210" s="23" t="s">
        <v>2637</v>
      </c>
      <c r="E210" s="23" t="s">
        <v>2638</v>
      </c>
      <c r="F210" s="23" t="s">
        <v>2219</v>
      </c>
    </row>
    <row r="211" spans="3:6">
      <c r="E211" s="23" t="s">
        <v>2639</v>
      </c>
      <c r="F211" s="23" t="s">
        <v>2640</v>
      </c>
    </row>
    <row r="212" spans="3:6" ht="37.9">
      <c r="E212" s="23" t="s">
        <v>2641</v>
      </c>
      <c r="F212" s="23" t="s">
        <v>2642</v>
      </c>
    </row>
    <row r="213" spans="3:6">
      <c r="E213" s="23" t="s">
        <v>2643</v>
      </c>
      <c r="F213" s="23" t="s">
        <v>2644</v>
      </c>
    </row>
    <row r="214" spans="3:6">
      <c r="E214" s="23" t="s">
        <v>2645</v>
      </c>
      <c r="F214" s="23" t="s">
        <v>2646</v>
      </c>
    </row>
    <row r="215" spans="3:6">
      <c r="E215" s="23" t="s">
        <v>2647</v>
      </c>
      <c r="F215" s="23" t="s">
        <v>2608</v>
      </c>
    </row>
    <row r="216" spans="3:6">
      <c r="E216" s="23" t="s">
        <v>2648</v>
      </c>
      <c r="F216" s="23" t="s">
        <v>2229</v>
      </c>
    </row>
    <row r="217" spans="3:6">
      <c r="C217" s="23" t="s">
        <v>2649</v>
      </c>
      <c r="D217" s="23" t="s">
        <v>2650</v>
      </c>
      <c r="E217" s="23" t="s">
        <v>2651</v>
      </c>
      <c r="F217" s="23" t="s">
        <v>2219</v>
      </c>
    </row>
    <row r="218" spans="3:6">
      <c r="E218" s="23" t="s">
        <v>2652</v>
      </c>
      <c r="F218" s="23" t="s">
        <v>2653</v>
      </c>
    </row>
    <row r="219" spans="3:6">
      <c r="E219" s="23" t="s">
        <v>2654</v>
      </c>
      <c r="F219" s="23" t="s">
        <v>2655</v>
      </c>
    </row>
    <row r="220" spans="3:6">
      <c r="E220" s="23" t="s">
        <v>2656</v>
      </c>
      <c r="F220" s="23" t="s">
        <v>2657</v>
      </c>
    </row>
    <row r="221" spans="3:6">
      <c r="E221" s="23" t="s">
        <v>2658</v>
      </c>
      <c r="F221" s="23" t="s">
        <v>2229</v>
      </c>
    </row>
    <row r="222" spans="3:6" ht="25.15">
      <c r="C222" s="23" t="s">
        <v>2659</v>
      </c>
      <c r="D222" s="23" t="s">
        <v>2660</v>
      </c>
      <c r="E222" s="23" t="s">
        <v>2661</v>
      </c>
      <c r="F222" s="23" t="s">
        <v>2219</v>
      </c>
    </row>
    <row r="223" spans="3:6" ht="25.15">
      <c r="E223" s="23" t="s">
        <v>2662</v>
      </c>
      <c r="F223" s="23" t="s">
        <v>2663</v>
      </c>
    </row>
    <row r="224" spans="3:6">
      <c r="E224" s="23" t="s">
        <v>2664</v>
      </c>
      <c r="F224" s="23" t="s">
        <v>2665</v>
      </c>
    </row>
    <row r="225" spans="1:6" ht="25.15">
      <c r="E225" s="23" t="s">
        <v>2666</v>
      </c>
      <c r="F225" s="23" t="s">
        <v>2667</v>
      </c>
    </row>
    <row r="226" spans="1:6">
      <c r="E226" s="23" t="s">
        <v>2668</v>
      </c>
      <c r="F226" s="23" t="s">
        <v>2669</v>
      </c>
    </row>
    <row r="227" spans="1:6">
      <c r="E227" s="23" t="s">
        <v>2670</v>
      </c>
      <c r="F227" s="23" t="s">
        <v>2671</v>
      </c>
    </row>
    <row r="228" spans="1:6">
      <c r="E228" s="23" t="s">
        <v>2672</v>
      </c>
      <c r="F228" s="23" t="s">
        <v>2673</v>
      </c>
    </row>
    <row r="229" spans="1:6">
      <c r="E229" s="23" t="s">
        <v>2674</v>
      </c>
      <c r="F229" s="23" t="s">
        <v>2229</v>
      </c>
    </row>
    <row r="230" spans="1:6">
      <c r="C230" s="23" t="s">
        <v>2675</v>
      </c>
      <c r="D230" s="23" t="s">
        <v>2676</v>
      </c>
      <c r="E230" s="23" t="s">
        <v>2677</v>
      </c>
      <c r="F230" s="23" t="s">
        <v>2219</v>
      </c>
    </row>
    <row r="231" spans="1:6" ht="25.15">
      <c r="E231" s="23" t="s">
        <v>2678</v>
      </c>
      <c r="F231" s="23" t="s">
        <v>2679</v>
      </c>
    </row>
    <row r="232" spans="1:6">
      <c r="A232" s="23" t="s">
        <v>2680</v>
      </c>
      <c r="B232" s="23" t="s">
        <v>2681</v>
      </c>
      <c r="C232" s="23" t="s">
        <v>2682</v>
      </c>
      <c r="D232" s="23" t="s">
        <v>2219</v>
      </c>
      <c r="E232" s="23" t="s">
        <v>2683</v>
      </c>
      <c r="F232" s="23" t="s">
        <v>2219</v>
      </c>
    </row>
    <row r="233" spans="1:6">
      <c r="E233" s="23" t="s">
        <v>2684</v>
      </c>
      <c r="F233" s="23" t="s">
        <v>2685</v>
      </c>
    </row>
    <row r="234" spans="1:6">
      <c r="E234" s="23" t="s">
        <v>2686</v>
      </c>
      <c r="F234" s="23" t="s">
        <v>2687</v>
      </c>
    </row>
    <row r="235" spans="1:6">
      <c r="C235" s="23" t="s">
        <v>2688</v>
      </c>
      <c r="D235" s="23" t="s">
        <v>2689</v>
      </c>
      <c r="E235" s="23" t="s">
        <v>2690</v>
      </c>
      <c r="F235" s="23" t="s">
        <v>2219</v>
      </c>
    </row>
    <row r="236" spans="1:6">
      <c r="E236" s="23" t="s">
        <v>2691</v>
      </c>
      <c r="F236" s="23" t="s">
        <v>2692</v>
      </c>
    </row>
    <row r="237" spans="1:6" ht="25.15">
      <c r="E237" s="23" t="s">
        <v>2693</v>
      </c>
      <c r="F237" s="23" t="s">
        <v>2694</v>
      </c>
    </row>
    <row r="238" spans="1:6">
      <c r="E238" s="23" t="s">
        <v>2695</v>
      </c>
      <c r="F238" s="23" t="s">
        <v>2696</v>
      </c>
    </row>
    <row r="239" spans="1:6">
      <c r="E239" s="23" t="s">
        <v>2697</v>
      </c>
      <c r="F239" s="23" t="s">
        <v>2698</v>
      </c>
    </row>
    <row r="240" spans="1:6">
      <c r="E240" s="23" t="s">
        <v>2699</v>
      </c>
      <c r="F240" s="23" t="s">
        <v>2700</v>
      </c>
    </row>
    <row r="241" spans="3:6">
      <c r="E241" s="23" t="s">
        <v>2701</v>
      </c>
      <c r="F241" s="23" t="s">
        <v>2702</v>
      </c>
    </row>
    <row r="242" spans="3:6">
      <c r="E242" s="23" t="s">
        <v>2703</v>
      </c>
      <c r="F242" s="23" t="s">
        <v>2704</v>
      </c>
    </row>
    <row r="243" spans="3:6">
      <c r="E243" s="23" t="s">
        <v>2705</v>
      </c>
      <c r="F243" s="23" t="s">
        <v>2706</v>
      </c>
    </row>
    <row r="244" spans="3:6">
      <c r="E244" s="23" t="s">
        <v>2707</v>
      </c>
      <c r="F244" s="23" t="s">
        <v>2229</v>
      </c>
    </row>
    <row r="245" spans="3:6">
      <c r="C245" s="23" t="s">
        <v>2708</v>
      </c>
      <c r="D245" s="23" t="s">
        <v>2709</v>
      </c>
      <c r="E245" s="23" t="s">
        <v>2710</v>
      </c>
      <c r="F245" s="23" t="s">
        <v>2219</v>
      </c>
    </row>
    <row r="246" spans="3:6" ht="25.15">
      <c r="E246" s="23" t="s">
        <v>2711</v>
      </c>
      <c r="F246" s="23" t="s">
        <v>2712</v>
      </c>
    </row>
    <row r="247" spans="3:6">
      <c r="E247" s="23" t="s">
        <v>2713</v>
      </c>
      <c r="F247" s="23" t="s">
        <v>2714</v>
      </c>
    </row>
    <row r="248" spans="3:6">
      <c r="E248" s="23" t="s">
        <v>2715</v>
      </c>
      <c r="F248" s="23" t="s">
        <v>2716</v>
      </c>
    </row>
    <row r="249" spans="3:6">
      <c r="E249" s="23" t="s">
        <v>2717</v>
      </c>
      <c r="F249" s="23" t="s">
        <v>2718</v>
      </c>
    </row>
    <row r="250" spans="3:6">
      <c r="E250" s="23" t="s">
        <v>2719</v>
      </c>
      <c r="F250" s="23" t="s">
        <v>2229</v>
      </c>
    </row>
    <row r="251" spans="3:6">
      <c r="C251" s="23" t="s">
        <v>2720</v>
      </c>
      <c r="D251" s="23" t="s">
        <v>2721</v>
      </c>
      <c r="E251" s="23" t="s">
        <v>2722</v>
      </c>
      <c r="F251" s="23" t="s">
        <v>2219</v>
      </c>
    </row>
    <row r="252" spans="3:6">
      <c r="E252" s="23" t="s">
        <v>2723</v>
      </c>
      <c r="F252" s="23" t="s">
        <v>2724</v>
      </c>
    </row>
    <row r="253" spans="3:6" ht="25.15">
      <c r="E253" s="23" t="s">
        <v>2725</v>
      </c>
      <c r="F253" s="23" t="s">
        <v>2726</v>
      </c>
    </row>
    <row r="254" spans="3:6">
      <c r="E254" s="23" t="s">
        <v>2727</v>
      </c>
      <c r="F254" s="23" t="s">
        <v>2728</v>
      </c>
    </row>
    <row r="255" spans="3:6">
      <c r="E255" s="23" t="s">
        <v>2729</v>
      </c>
      <c r="F255" s="23" t="s">
        <v>2730</v>
      </c>
    </row>
    <row r="256" spans="3:6">
      <c r="E256" s="23" t="s">
        <v>2731</v>
      </c>
      <c r="F256" s="23" t="s">
        <v>2732</v>
      </c>
    </row>
    <row r="257" spans="3:6">
      <c r="E257" s="23" t="s">
        <v>2733</v>
      </c>
      <c r="F257" s="23" t="s">
        <v>2734</v>
      </c>
    </row>
    <row r="258" spans="3:6" ht="25.15">
      <c r="E258" s="23" t="s">
        <v>2735</v>
      </c>
      <c r="F258" s="23" t="s">
        <v>2736</v>
      </c>
    </row>
    <row r="259" spans="3:6" ht="25.15">
      <c r="E259" s="23" t="s">
        <v>2737</v>
      </c>
      <c r="F259" s="23" t="s">
        <v>2738</v>
      </c>
    </row>
    <row r="260" spans="3:6">
      <c r="E260" s="23" t="s">
        <v>2739</v>
      </c>
      <c r="F260" s="23" t="s">
        <v>2229</v>
      </c>
    </row>
    <row r="261" spans="3:6">
      <c r="C261" s="23" t="s">
        <v>2740</v>
      </c>
      <c r="D261" s="23" t="s">
        <v>2741</v>
      </c>
      <c r="E261" s="23" t="s">
        <v>2742</v>
      </c>
      <c r="F261" s="23" t="s">
        <v>2219</v>
      </c>
    </row>
    <row r="262" spans="3:6">
      <c r="E262" s="23" t="s">
        <v>2743</v>
      </c>
      <c r="F262" s="23" t="s">
        <v>2744</v>
      </c>
    </row>
    <row r="263" spans="3:6">
      <c r="E263" s="23" t="s">
        <v>2745</v>
      </c>
      <c r="F263" s="23" t="s">
        <v>2746</v>
      </c>
    </row>
    <row r="264" spans="3:6">
      <c r="E264" s="23" t="s">
        <v>2747</v>
      </c>
      <c r="F264" s="23" t="s">
        <v>2748</v>
      </c>
    </row>
    <row r="265" spans="3:6">
      <c r="E265" s="23" t="s">
        <v>2749</v>
      </c>
      <c r="F265" s="23" t="s">
        <v>2750</v>
      </c>
    </row>
    <row r="266" spans="3:6">
      <c r="E266" s="23" t="s">
        <v>2751</v>
      </c>
      <c r="F266" s="23" t="s">
        <v>2752</v>
      </c>
    </row>
    <row r="267" spans="3:6">
      <c r="E267" s="23" t="s">
        <v>2753</v>
      </c>
      <c r="F267" s="23" t="s">
        <v>2608</v>
      </c>
    </row>
    <row r="268" spans="3:6">
      <c r="E268" s="23" t="s">
        <v>2754</v>
      </c>
      <c r="F268" s="23" t="s">
        <v>2229</v>
      </c>
    </row>
    <row r="269" spans="3:6" ht="25.15">
      <c r="C269" s="23" t="s">
        <v>2755</v>
      </c>
      <c r="D269" s="23" t="s">
        <v>2756</v>
      </c>
      <c r="E269" s="23" t="s">
        <v>2757</v>
      </c>
      <c r="F269" s="23" t="s">
        <v>2219</v>
      </c>
    </row>
    <row r="270" spans="3:6">
      <c r="E270" s="23" t="s">
        <v>2758</v>
      </c>
      <c r="F270" s="23" t="s">
        <v>2759</v>
      </c>
    </row>
    <row r="271" spans="3:6">
      <c r="E271" s="23" t="s">
        <v>2760</v>
      </c>
      <c r="F271" s="23" t="s">
        <v>2761</v>
      </c>
    </row>
    <row r="272" spans="3:6" ht="25.15">
      <c r="E272" s="23" t="s">
        <v>2762</v>
      </c>
      <c r="F272" s="23" t="s">
        <v>2763</v>
      </c>
    </row>
    <row r="273" spans="1:6">
      <c r="E273" s="23" t="s">
        <v>2764</v>
      </c>
      <c r="F273" s="23" t="s">
        <v>2765</v>
      </c>
    </row>
    <row r="274" spans="1:6">
      <c r="E274" s="23" t="s">
        <v>2766</v>
      </c>
      <c r="F274" s="23" t="s">
        <v>2767</v>
      </c>
    </row>
    <row r="275" spans="1:6">
      <c r="E275" s="23" t="s">
        <v>2768</v>
      </c>
      <c r="F275" s="23" t="s">
        <v>2229</v>
      </c>
    </row>
    <row r="276" spans="1:6">
      <c r="C276" s="23" t="s">
        <v>2769</v>
      </c>
      <c r="D276" s="23" t="s">
        <v>2770</v>
      </c>
      <c r="E276" s="23" t="s">
        <v>2771</v>
      </c>
      <c r="F276" s="23" t="s">
        <v>2219</v>
      </c>
    </row>
    <row r="277" spans="1:6">
      <c r="E277" s="23" t="s">
        <v>2772</v>
      </c>
      <c r="F277" s="23" t="s">
        <v>2773</v>
      </c>
    </row>
    <row r="278" spans="1:6">
      <c r="E278" s="23" t="s">
        <v>2774</v>
      </c>
      <c r="F278" s="23" t="s">
        <v>2775</v>
      </c>
    </row>
    <row r="279" spans="1:6">
      <c r="E279" s="23" t="s">
        <v>2776</v>
      </c>
      <c r="F279" s="23" t="s">
        <v>2777</v>
      </c>
    </row>
    <row r="280" spans="1:6">
      <c r="E280" s="23" t="s">
        <v>2778</v>
      </c>
      <c r="F280" s="23" t="s">
        <v>2779</v>
      </c>
    </row>
    <row r="281" spans="1:6">
      <c r="E281" s="23" t="s">
        <v>2780</v>
      </c>
      <c r="F281" s="23" t="s">
        <v>2029</v>
      </c>
    </row>
    <row r="282" spans="1:6">
      <c r="E282" s="23" t="s">
        <v>2781</v>
      </c>
      <c r="F282" s="23" t="s">
        <v>2782</v>
      </c>
    </row>
    <row r="283" spans="1:6">
      <c r="E283" s="23" t="s">
        <v>2783</v>
      </c>
      <c r="F283" s="23" t="s">
        <v>2784</v>
      </c>
    </row>
    <row r="284" spans="1:6">
      <c r="E284" s="23" t="s">
        <v>2785</v>
      </c>
      <c r="F284" s="23" t="s">
        <v>2229</v>
      </c>
    </row>
    <row r="285" spans="1:6">
      <c r="A285" s="23" t="s">
        <v>2786</v>
      </c>
      <c r="B285" s="23" t="s">
        <v>2286</v>
      </c>
      <c r="C285" s="23" t="s">
        <v>2787</v>
      </c>
      <c r="D285" s="23" t="s">
        <v>2219</v>
      </c>
      <c r="E285" s="23" t="s">
        <v>2788</v>
      </c>
      <c r="F285" s="23" t="s">
        <v>2219</v>
      </c>
    </row>
    <row r="286" spans="1:6">
      <c r="E286" s="23" t="s">
        <v>2789</v>
      </c>
      <c r="F286" s="23" t="s">
        <v>2790</v>
      </c>
    </row>
    <row r="287" spans="1:6">
      <c r="C287" s="23" t="s">
        <v>2791</v>
      </c>
      <c r="D287" s="23" t="s">
        <v>2792</v>
      </c>
      <c r="E287" s="23" t="s">
        <v>2793</v>
      </c>
      <c r="F287" s="23" t="s">
        <v>2219</v>
      </c>
    </row>
    <row r="288" spans="1:6">
      <c r="E288" s="23" t="s">
        <v>2794</v>
      </c>
      <c r="F288" s="23" t="s">
        <v>2795</v>
      </c>
    </row>
    <row r="289" spans="3:6" ht="25.15">
      <c r="E289" s="23" t="s">
        <v>2796</v>
      </c>
      <c r="F289" s="23" t="s">
        <v>2797</v>
      </c>
    </row>
    <row r="290" spans="3:6">
      <c r="E290" s="23" t="s">
        <v>2798</v>
      </c>
      <c r="F290" s="23" t="s">
        <v>2799</v>
      </c>
    </row>
    <row r="291" spans="3:6" ht="25.15">
      <c r="E291" s="23" t="s">
        <v>2800</v>
      </c>
      <c r="F291" s="23" t="s">
        <v>2801</v>
      </c>
    </row>
    <row r="292" spans="3:6">
      <c r="E292" s="23" t="s">
        <v>2802</v>
      </c>
      <c r="F292" s="23" t="s">
        <v>2803</v>
      </c>
    </row>
    <row r="293" spans="3:6">
      <c r="E293" s="23" t="s">
        <v>2804</v>
      </c>
      <c r="F293" s="23" t="s">
        <v>2805</v>
      </c>
    </row>
    <row r="294" spans="3:6">
      <c r="E294" s="23" t="s">
        <v>2806</v>
      </c>
      <c r="F294" s="23" t="s">
        <v>2807</v>
      </c>
    </row>
    <row r="295" spans="3:6">
      <c r="E295" s="23" t="s">
        <v>2808</v>
      </c>
      <c r="F295" s="23" t="s">
        <v>2229</v>
      </c>
    </row>
    <row r="296" spans="3:6">
      <c r="C296" s="23" t="s">
        <v>2809</v>
      </c>
      <c r="D296" s="23" t="s">
        <v>2810</v>
      </c>
      <c r="E296" s="23" t="s">
        <v>2811</v>
      </c>
      <c r="F296" s="23" t="s">
        <v>2219</v>
      </c>
    </row>
    <row r="297" spans="3:6" ht="25.15">
      <c r="E297" s="23" t="s">
        <v>2812</v>
      </c>
      <c r="F297" s="23" t="s">
        <v>2813</v>
      </c>
    </row>
    <row r="298" spans="3:6" ht="25.15">
      <c r="E298" s="23" t="s">
        <v>2814</v>
      </c>
      <c r="F298" s="23" t="s">
        <v>2815</v>
      </c>
    </row>
    <row r="299" spans="3:6" ht="25.15">
      <c r="E299" s="23" t="s">
        <v>2816</v>
      </c>
      <c r="F299" s="23" t="s">
        <v>2817</v>
      </c>
    </row>
    <row r="300" spans="3:6" ht="25.15">
      <c r="E300" s="23" t="s">
        <v>2818</v>
      </c>
      <c r="F300" s="23" t="s">
        <v>2819</v>
      </c>
    </row>
    <row r="301" spans="3:6">
      <c r="E301" s="23" t="s">
        <v>2820</v>
      </c>
      <c r="F301" s="23" t="s">
        <v>2807</v>
      </c>
    </row>
    <row r="302" spans="3:6">
      <c r="E302" s="23" t="s">
        <v>2821</v>
      </c>
      <c r="F302" s="23" t="s">
        <v>2229</v>
      </c>
    </row>
    <row r="303" spans="3:6">
      <c r="C303" s="23" t="s">
        <v>2822</v>
      </c>
      <c r="D303" s="23" t="s">
        <v>2823</v>
      </c>
      <c r="E303" s="23" t="s">
        <v>2824</v>
      </c>
      <c r="F303" s="23" t="s">
        <v>2219</v>
      </c>
    </row>
    <row r="304" spans="3:6" ht="25.15">
      <c r="E304" s="23" t="s">
        <v>2825</v>
      </c>
      <c r="F304" s="23" t="s">
        <v>2826</v>
      </c>
    </row>
    <row r="305" spans="1:6" ht="37.9">
      <c r="E305" s="23" t="s">
        <v>2827</v>
      </c>
      <c r="F305" s="23" t="s">
        <v>2828</v>
      </c>
    </row>
    <row r="306" spans="1:6">
      <c r="E306" s="23" t="s">
        <v>2829</v>
      </c>
      <c r="F306" s="23" t="s">
        <v>2830</v>
      </c>
    </row>
    <row r="307" spans="1:6" ht="25.15">
      <c r="E307" s="23" t="s">
        <v>2831</v>
      </c>
      <c r="F307" s="23" t="s">
        <v>2832</v>
      </c>
    </row>
    <row r="308" spans="1:6">
      <c r="E308" s="23" t="s">
        <v>2833</v>
      </c>
      <c r="F308" s="23" t="s">
        <v>2834</v>
      </c>
    </row>
    <row r="309" spans="1:6">
      <c r="E309" s="23" t="s">
        <v>2835</v>
      </c>
      <c r="F309" s="23" t="s">
        <v>2807</v>
      </c>
    </row>
    <row r="310" spans="1:6">
      <c r="E310" s="23" t="s">
        <v>2836</v>
      </c>
      <c r="F310" s="23" t="s">
        <v>2229</v>
      </c>
    </row>
    <row r="311" spans="1:6">
      <c r="C311" s="23" t="s">
        <v>2837</v>
      </c>
      <c r="D311" s="23" t="s">
        <v>2838</v>
      </c>
      <c r="E311" s="23" t="s">
        <v>2839</v>
      </c>
      <c r="F311" s="23" t="s">
        <v>2219</v>
      </c>
    </row>
    <row r="312" spans="1:6" ht="25.15">
      <c r="E312" s="23" t="s">
        <v>2840</v>
      </c>
      <c r="F312" s="23" t="s">
        <v>2841</v>
      </c>
    </row>
    <row r="313" spans="1:6">
      <c r="C313" s="23" t="s">
        <v>2842</v>
      </c>
      <c r="D313" s="23" t="s">
        <v>2843</v>
      </c>
      <c r="E313" s="23" t="s">
        <v>2844</v>
      </c>
      <c r="F313" s="23" t="s">
        <v>2219</v>
      </c>
    </row>
    <row r="314" spans="1:6">
      <c r="E314" s="23" t="s">
        <v>2845</v>
      </c>
      <c r="F314" s="23" t="s">
        <v>2846</v>
      </c>
    </row>
    <row r="315" spans="1:6">
      <c r="E315" s="23" t="s">
        <v>2847</v>
      </c>
      <c r="F315" s="23" t="s">
        <v>2848</v>
      </c>
    </row>
    <row r="316" spans="1:6">
      <c r="E316" s="23" t="s">
        <v>2849</v>
      </c>
      <c r="F316" s="23" t="s">
        <v>2850</v>
      </c>
    </row>
    <row r="317" spans="1:6">
      <c r="E317" s="23" t="s">
        <v>2851</v>
      </c>
      <c r="F317" s="23" t="s">
        <v>2229</v>
      </c>
    </row>
    <row r="318" spans="1:6">
      <c r="A318" s="23" t="s">
        <v>2852</v>
      </c>
      <c r="B318" s="23" t="s">
        <v>2853</v>
      </c>
      <c r="C318" s="23" t="s">
        <v>2854</v>
      </c>
      <c r="D318" s="23" t="s">
        <v>2219</v>
      </c>
      <c r="E318" s="23" t="s">
        <v>2855</v>
      </c>
      <c r="F318" s="23" t="s">
        <v>2219</v>
      </c>
    </row>
    <row r="319" spans="1:6">
      <c r="C319" s="23" t="s">
        <v>2856</v>
      </c>
      <c r="D319" s="23" t="s">
        <v>2857</v>
      </c>
      <c r="E319" s="23" t="s">
        <v>2858</v>
      </c>
      <c r="F319" s="23" t="s">
        <v>2219</v>
      </c>
    </row>
    <row r="320" spans="1:6">
      <c r="E320" s="23" t="s">
        <v>2859</v>
      </c>
      <c r="F320" s="23" t="s">
        <v>2860</v>
      </c>
    </row>
    <row r="321" spans="3:6">
      <c r="E321" s="23" t="s">
        <v>2861</v>
      </c>
      <c r="F321" s="23" t="s">
        <v>2862</v>
      </c>
    </row>
    <row r="322" spans="3:6" ht="25.15">
      <c r="E322" s="23" t="s">
        <v>2863</v>
      </c>
      <c r="F322" s="23" t="s">
        <v>2864</v>
      </c>
    </row>
    <row r="323" spans="3:6">
      <c r="E323" s="23" t="s">
        <v>2865</v>
      </c>
      <c r="F323" s="23" t="s">
        <v>2229</v>
      </c>
    </row>
    <row r="324" spans="3:6">
      <c r="C324" s="23" t="s">
        <v>2866</v>
      </c>
      <c r="D324" s="23" t="s">
        <v>2867</v>
      </c>
      <c r="E324" s="23" t="s">
        <v>2868</v>
      </c>
      <c r="F324" s="23" t="s">
        <v>2219</v>
      </c>
    </row>
    <row r="325" spans="3:6">
      <c r="E325" s="23" t="s">
        <v>2869</v>
      </c>
      <c r="F325" s="23" t="s">
        <v>2870</v>
      </c>
    </row>
    <row r="326" spans="3:6">
      <c r="E326" s="23" t="s">
        <v>2871</v>
      </c>
      <c r="F326" s="23" t="s">
        <v>2872</v>
      </c>
    </row>
    <row r="327" spans="3:6" ht="25.15">
      <c r="E327" s="23" t="s">
        <v>2873</v>
      </c>
      <c r="F327" s="23" t="s">
        <v>2874</v>
      </c>
    </row>
    <row r="328" spans="3:6" ht="25.15">
      <c r="E328" s="23" t="s">
        <v>2875</v>
      </c>
      <c r="F328" s="23" t="s">
        <v>2876</v>
      </c>
    </row>
    <row r="329" spans="3:6">
      <c r="E329" s="23" t="s">
        <v>2877</v>
      </c>
      <c r="F329" s="23" t="s">
        <v>2878</v>
      </c>
    </row>
    <row r="330" spans="3:6">
      <c r="E330" s="23" t="s">
        <v>2879</v>
      </c>
      <c r="F330" s="23" t="s">
        <v>2880</v>
      </c>
    </row>
    <row r="331" spans="3:6">
      <c r="E331" s="23" t="s">
        <v>2881</v>
      </c>
      <c r="F331" s="23" t="s">
        <v>2882</v>
      </c>
    </row>
    <row r="332" spans="3:6">
      <c r="E332" s="23" t="s">
        <v>2883</v>
      </c>
      <c r="F332" s="23" t="s">
        <v>2229</v>
      </c>
    </row>
    <row r="333" spans="3:6">
      <c r="C333" s="23" t="s">
        <v>2884</v>
      </c>
      <c r="D333" s="23" t="s">
        <v>2885</v>
      </c>
      <c r="E333" s="23" t="s">
        <v>2886</v>
      </c>
      <c r="F333" s="23" t="s">
        <v>2219</v>
      </c>
    </row>
    <row r="334" spans="3:6">
      <c r="E334" s="23" t="s">
        <v>2887</v>
      </c>
      <c r="F334" s="23" t="s">
        <v>2888</v>
      </c>
    </row>
    <row r="335" spans="3:6">
      <c r="E335" s="23" t="s">
        <v>2889</v>
      </c>
      <c r="F335" s="23" t="s">
        <v>2890</v>
      </c>
    </row>
    <row r="336" spans="3:6">
      <c r="E336" s="23" t="s">
        <v>2891</v>
      </c>
      <c r="F336" s="23" t="s">
        <v>2229</v>
      </c>
    </row>
    <row r="337" spans="3:6">
      <c r="C337" s="23" t="s">
        <v>2892</v>
      </c>
      <c r="D337" s="23" t="s">
        <v>2893</v>
      </c>
      <c r="E337" s="23" t="s">
        <v>2894</v>
      </c>
      <c r="F337" s="23" t="s">
        <v>2219</v>
      </c>
    </row>
    <row r="338" spans="3:6">
      <c r="E338" s="23" t="s">
        <v>2895</v>
      </c>
      <c r="F338" s="23" t="s">
        <v>2896</v>
      </c>
    </row>
    <row r="339" spans="3:6">
      <c r="E339" s="23" t="s">
        <v>2897</v>
      </c>
      <c r="F339" s="23" t="s">
        <v>2898</v>
      </c>
    </row>
    <row r="340" spans="3:6">
      <c r="E340" s="23" t="s">
        <v>2899</v>
      </c>
      <c r="F340" s="23" t="s">
        <v>2900</v>
      </c>
    </row>
    <row r="341" spans="3:6">
      <c r="E341" s="23" t="s">
        <v>2901</v>
      </c>
      <c r="F341" s="23" t="s">
        <v>2902</v>
      </c>
    </row>
    <row r="342" spans="3:6">
      <c r="E342" s="23" t="s">
        <v>2903</v>
      </c>
      <c r="F342" s="23" t="s">
        <v>2229</v>
      </c>
    </row>
    <row r="343" spans="3:6">
      <c r="C343" s="23" t="s">
        <v>2904</v>
      </c>
      <c r="D343" s="23" t="s">
        <v>2905</v>
      </c>
      <c r="E343" s="23" t="s">
        <v>2906</v>
      </c>
      <c r="F343" s="23" t="s">
        <v>2219</v>
      </c>
    </row>
    <row r="344" spans="3:6">
      <c r="E344" s="23" t="s">
        <v>2907</v>
      </c>
      <c r="F344" s="23" t="s">
        <v>2908</v>
      </c>
    </row>
    <row r="345" spans="3:6">
      <c r="E345" s="23" t="s">
        <v>2909</v>
      </c>
      <c r="F345" s="23" t="s">
        <v>2910</v>
      </c>
    </row>
    <row r="346" spans="3:6">
      <c r="E346" s="23" t="s">
        <v>2911</v>
      </c>
      <c r="F346" s="23" t="s">
        <v>2912</v>
      </c>
    </row>
    <row r="347" spans="3:6" ht="25.15">
      <c r="E347" s="23" t="s">
        <v>2913</v>
      </c>
      <c r="F347" s="23" t="s">
        <v>2914</v>
      </c>
    </row>
    <row r="348" spans="3:6">
      <c r="E348" s="23" t="s">
        <v>2915</v>
      </c>
      <c r="F348" s="23" t="s">
        <v>2916</v>
      </c>
    </row>
    <row r="349" spans="3:6">
      <c r="E349" s="23" t="s">
        <v>2917</v>
      </c>
      <c r="F349" s="23" t="s">
        <v>2918</v>
      </c>
    </row>
    <row r="350" spans="3:6">
      <c r="E350" s="23" t="s">
        <v>2919</v>
      </c>
      <c r="F350" s="23" t="s">
        <v>2920</v>
      </c>
    </row>
    <row r="351" spans="3:6">
      <c r="E351" s="23" t="s">
        <v>2921</v>
      </c>
      <c r="F351" s="23" t="s">
        <v>2229</v>
      </c>
    </row>
    <row r="352" spans="3:6">
      <c r="C352" s="23" t="s">
        <v>2922</v>
      </c>
      <c r="D352" s="23" t="s">
        <v>2923</v>
      </c>
      <c r="E352" s="23" t="s">
        <v>2924</v>
      </c>
      <c r="F352" s="23" t="s">
        <v>2219</v>
      </c>
    </row>
    <row r="353" spans="3:6">
      <c r="E353" s="23" t="s">
        <v>2925</v>
      </c>
      <c r="F353" s="23" t="s">
        <v>2926</v>
      </c>
    </row>
    <row r="354" spans="3:6">
      <c r="E354" s="23" t="s">
        <v>2927</v>
      </c>
      <c r="F354" s="23" t="s">
        <v>2928</v>
      </c>
    </row>
    <row r="355" spans="3:6">
      <c r="E355" s="23" t="s">
        <v>2929</v>
      </c>
      <c r="F355" s="23" t="s">
        <v>2930</v>
      </c>
    </row>
    <row r="356" spans="3:6">
      <c r="E356" s="23" t="s">
        <v>2931</v>
      </c>
      <c r="F356" s="23" t="s">
        <v>2932</v>
      </c>
    </row>
    <row r="357" spans="3:6">
      <c r="E357" s="23" t="s">
        <v>2933</v>
      </c>
      <c r="F357" s="23" t="s">
        <v>2229</v>
      </c>
    </row>
    <row r="358" spans="3:6">
      <c r="C358" s="23" t="s">
        <v>2934</v>
      </c>
      <c r="D358" s="23" t="s">
        <v>2935</v>
      </c>
      <c r="E358" s="23" t="s">
        <v>2936</v>
      </c>
      <c r="F358" s="23" t="s">
        <v>2219</v>
      </c>
    </row>
    <row r="359" spans="3:6">
      <c r="E359" s="23" t="s">
        <v>2937</v>
      </c>
      <c r="F359" s="23" t="s">
        <v>2938</v>
      </c>
    </row>
    <row r="360" spans="3:6">
      <c r="E360" s="23" t="s">
        <v>2939</v>
      </c>
      <c r="F360" s="23" t="s">
        <v>2940</v>
      </c>
    </row>
    <row r="361" spans="3:6">
      <c r="E361" s="23" t="s">
        <v>2941</v>
      </c>
      <c r="F361" s="23" t="s">
        <v>2942</v>
      </c>
    </row>
    <row r="362" spans="3:6">
      <c r="E362" s="23" t="s">
        <v>2943</v>
      </c>
      <c r="F362" s="23" t="s">
        <v>2944</v>
      </c>
    </row>
    <row r="363" spans="3:6" ht="25.15">
      <c r="E363" s="23" t="s">
        <v>2945</v>
      </c>
      <c r="F363" s="23" t="s">
        <v>2946</v>
      </c>
    </row>
    <row r="364" spans="3:6" ht="25.15">
      <c r="E364" s="23" t="s">
        <v>2947</v>
      </c>
      <c r="F364" s="23" t="s">
        <v>2948</v>
      </c>
    </row>
    <row r="365" spans="3:6" ht="25.15">
      <c r="E365" s="23" t="s">
        <v>2949</v>
      </c>
      <c r="F365" s="23" t="s">
        <v>2950</v>
      </c>
    </row>
    <row r="366" spans="3:6">
      <c r="E366" s="23" t="s">
        <v>2951</v>
      </c>
      <c r="F366" s="23" t="s">
        <v>2229</v>
      </c>
    </row>
    <row r="367" spans="3:6">
      <c r="C367" s="23" t="s">
        <v>2952</v>
      </c>
      <c r="D367" s="23" t="s">
        <v>2953</v>
      </c>
      <c r="E367" s="23" t="s">
        <v>2954</v>
      </c>
      <c r="F367" s="23" t="s">
        <v>2219</v>
      </c>
    </row>
    <row r="368" spans="3:6" ht="25.15">
      <c r="E368" s="23" t="s">
        <v>2955</v>
      </c>
      <c r="F368" s="23" t="s">
        <v>2956</v>
      </c>
    </row>
    <row r="369" spans="1:6">
      <c r="E369" s="23" t="s">
        <v>2957</v>
      </c>
      <c r="F369" s="23" t="s">
        <v>2958</v>
      </c>
    </row>
    <row r="370" spans="1:6" ht="25.15">
      <c r="E370" s="23" t="s">
        <v>2959</v>
      </c>
      <c r="F370" s="23" t="s">
        <v>2960</v>
      </c>
    </row>
    <row r="371" spans="1:6">
      <c r="E371" s="23" t="s">
        <v>2961</v>
      </c>
      <c r="F371" s="23" t="s">
        <v>2962</v>
      </c>
    </row>
    <row r="372" spans="1:6" ht="25.15">
      <c r="E372" s="23" t="s">
        <v>2963</v>
      </c>
      <c r="F372" s="23" t="s">
        <v>2964</v>
      </c>
    </row>
    <row r="373" spans="1:6">
      <c r="E373" s="23" t="s">
        <v>2965</v>
      </c>
      <c r="F373" s="23" t="s">
        <v>2229</v>
      </c>
    </row>
    <row r="374" spans="1:6">
      <c r="A374" s="23" t="s">
        <v>2966</v>
      </c>
      <c r="B374" s="23" t="s">
        <v>2967</v>
      </c>
      <c r="C374" s="23" t="s">
        <v>2968</v>
      </c>
      <c r="D374" s="23" t="s">
        <v>2219</v>
      </c>
      <c r="E374" s="23" t="s">
        <v>2969</v>
      </c>
      <c r="F374" s="23" t="s">
        <v>2219</v>
      </c>
    </row>
    <row r="375" spans="1:6">
      <c r="C375" s="23" t="s">
        <v>2970</v>
      </c>
      <c r="D375" s="23" t="s">
        <v>2971</v>
      </c>
      <c r="E375" s="23" t="s">
        <v>2972</v>
      </c>
      <c r="F375" s="23" t="s">
        <v>2219</v>
      </c>
    </row>
    <row r="376" spans="1:6">
      <c r="E376" s="23" t="s">
        <v>2973</v>
      </c>
      <c r="F376" s="23" t="s">
        <v>2974</v>
      </c>
    </row>
    <row r="377" spans="1:6">
      <c r="E377" s="23" t="s">
        <v>2975</v>
      </c>
      <c r="F377" s="23" t="s">
        <v>2976</v>
      </c>
    </row>
    <row r="378" spans="1:6">
      <c r="E378" s="23" t="s">
        <v>2977</v>
      </c>
      <c r="F378" s="23" t="s">
        <v>2978</v>
      </c>
    </row>
    <row r="379" spans="1:6">
      <c r="E379" s="23" t="s">
        <v>2979</v>
      </c>
      <c r="F379" s="23" t="s">
        <v>2980</v>
      </c>
    </row>
    <row r="380" spans="1:6">
      <c r="E380" s="23" t="s">
        <v>2981</v>
      </c>
      <c r="F380" s="23" t="s">
        <v>2982</v>
      </c>
    </row>
    <row r="381" spans="1:6">
      <c r="E381" s="23" t="s">
        <v>2983</v>
      </c>
      <c r="F381" s="23" t="s">
        <v>2984</v>
      </c>
    </row>
    <row r="382" spans="1:6">
      <c r="E382" s="23" t="s">
        <v>2985</v>
      </c>
      <c r="F382" s="23" t="s">
        <v>2229</v>
      </c>
    </row>
    <row r="383" spans="1:6">
      <c r="C383" s="23" t="s">
        <v>2986</v>
      </c>
      <c r="D383" s="23" t="s">
        <v>2987</v>
      </c>
      <c r="E383" s="23" t="s">
        <v>2988</v>
      </c>
      <c r="F383" s="23" t="s">
        <v>2219</v>
      </c>
    </row>
    <row r="384" spans="1:6">
      <c r="E384" s="23" t="s">
        <v>2989</v>
      </c>
      <c r="F384" s="23" t="s">
        <v>2990</v>
      </c>
    </row>
    <row r="385" spans="1:6">
      <c r="E385" s="23" t="s">
        <v>2991</v>
      </c>
      <c r="F385" s="23" t="s">
        <v>2992</v>
      </c>
    </row>
    <row r="386" spans="1:6">
      <c r="E386" s="23" t="s">
        <v>2993</v>
      </c>
      <c r="F386" s="23" t="s">
        <v>2994</v>
      </c>
    </row>
    <row r="387" spans="1:6">
      <c r="E387" s="23" t="s">
        <v>2995</v>
      </c>
      <c r="F387" s="23" t="s">
        <v>2996</v>
      </c>
    </row>
    <row r="388" spans="1:6">
      <c r="E388" s="23" t="s">
        <v>2997</v>
      </c>
      <c r="F388" s="23" t="s">
        <v>2998</v>
      </c>
    </row>
    <row r="389" spans="1:6">
      <c r="E389" s="23" t="s">
        <v>2999</v>
      </c>
      <c r="F389" s="23" t="s">
        <v>3000</v>
      </c>
    </row>
    <row r="390" spans="1:6">
      <c r="E390" s="23" t="s">
        <v>3001</v>
      </c>
      <c r="F390" s="23" t="s">
        <v>3002</v>
      </c>
    </row>
    <row r="391" spans="1:6">
      <c r="E391" s="23" t="s">
        <v>3003</v>
      </c>
      <c r="F391" s="23" t="s">
        <v>2229</v>
      </c>
    </row>
    <row r="392" spans="1:6">
      <c r="C392" s="23" t="s">
        <v>3004</v>
      </c>
      <c r="D392" s="23" t="s">
        <v>3005</v>
      </c>
      <c r="E392" s="23" t="s">
        <v>3006</v>
      </c>
      <c r="F392" s="23" t="s">
        <v>2219</v>
      </c>
    </row>
    <row r="393" spans="1:6">
      <c r="E393" s="23" t="s">
        <v>3007</v>
      </c>
      <c r="F393" s="23" t="s">
        <v>3008</v>
      </c>
    </row>
    <row r="394" spans="1:6">
      <c r="E394" s="23" t="s">
        <v>3009</v>
      </c>
      <c r="F394" s="23" t="s">
        <v>3010</v>
      </c>
    </row>
    <row r="395" spans="1:6" ht="25.15">
      <c r="E395" s="23" t="s">
        <v>3011</v>
      </c>
      <c r="F395" s="23" t="s">
        <v>3012</v>
      </c>
    </row>
    <row r="396" spans="1:6">
      <c r="E396" s="23" t="s">
        <v>3013</v>
      </c>
      <c r="F396" s="23" t="s">
        <v>2229</v>
      </c>
    </row>
    <row r="397" spans="1:6" ht="25.15">
      <c r="A397" s="23" t="s">
        <v>3014</v>
      </c>
      <c r="B397" s="23" t="s">
        <v>3015</v>
      </c>
      <c r="C397" s="23" t="s">
        <v>3016</v>
      </c>
      <c r="D397" s="23" t="s">
        <v>2219</v>
      </c>
      <c r="E397" s="23" t="s">
        <v>3017</v>
      </c>
      <c r="F397" s="23" t="s">
        <v>2219</v>
      </c>
    </row>
    <row r="398" spans="1:6">
      <c r="E398" s="23" t="s">
        <v>3018</v>
      </c>
      <c r="F398" s="23" t="s">
        <v>3019</v>
      </c>
    </row>
    <row r="399" spans="1:6">
      <c r="E399" s="23" t="s">
        <v>3020</v>
      </c>
      <c r="F399" s="23" t="s">
        <v>3021</v>
      </c>
    </row>
    <row r="400" spans="1:6">
      <c r="C400" s="23" t="s">
        <v>3022</v>
      </c>
      <c r="D400" s="23" t="s">
        <v>3023</v>
      </c>
      <c r="E400" s="23" t="s">
        <v>3024</v>
      </c>
      <c r="F400" s="23" t="s">
        <v>2219</v>
      </c>
    </row>
    <row r="401" spans="3:6" ht="25.15">
      <c r="E401" s="23" t="s">
        <v>3025</v>
      </c>
      <c r="F401" s="23" t="s">
        <v>3026</v>
      </c>
    </row>
    <row r="402" spans="3:6" ht="25.15">
      <c r="E402" s="23" t="s">
        <v>3027</v>
      </c>
      <c r="F402" s="23" t="s">
        <v>3028</v>
      </c>
    </row>
    <row r="403" spans="3:6" ht="25.15">
      <c r="E403" s="23" t="s">
        <v>3029</v>
      </c>
      <c r="F403" s="23" t="s">
        <v>3030</v>
      </c>
    </row>
    <row r="404" spans="3:6" ht="25.15">
      <c r="E404" s="23" t="s">
        <v>3031</v>
      </c>
      <c r="F404" s="23" t="s">
        <v>3032</v>
      </c>
    </row>
    <row r="405" spans="3:6" ht="25.15">
      <c r="E405" s="23" t="s">
        <v>3033</v>
      </c>
      <c r="F405" s="23" t="s">
        <v>3034</v>
      </c>
    </row>
    <row r="406" spans="3:6">
      <c r="E406" s="23" t="s">
        <v>3035</v>
      </c>
      <c r="F406" s="23" t="s">
        <v>3036</v>
      </c>
    </row>
    <row r="407" spans="3:6">
      <c r="E407" s="23" t="s">
        <v>3037</v>
      </c>
      <c r="F407" s="23" t="s">
        <v>3038</v>
      </c>
    </row>
    <row r="408" spans="3:6">
      <c r="E408" s="23" t="s">
        <v>3039</v>
      </c>
      <c r="F408" s="23" t="s">
        <v>3040</v>
      </c>
    </row>
    <row r="409" spans="3:6">
      <c r="E409" s="23" t="s">
        <v>3041</v>
      </c>
      <c r="F409" s="23" t="s">
        <v>2229</v>
      </c>
    </row>
    <row r="410" spans="3:6">
      <c r="C410" s="23" t="s">
        <v>3042</v>
      </c>
      <c r="D410" s="23" t="s">
        <v>3043</v>
      </c>
      <c r="E410" s="23" t="s">
        <v>3044</v>
      </c>
      <c r="F410" s="23" t="s">
        <v>2219</v>
      </c>
    </row>
    <row r="411" spans="3:6">
      <c r="E411" s="23" t="s">
        <v>3045</v>
      </c>
      <c r="F411" s="23" t="s">
        <v>3046</v>
      </c>
    </row>
    <row r="412" spans="3:6">
      <c r="E412" s="23" t="s">
        <v>3047</v>
      </c>
      <c r="F412" s="23" t="s">
        <v>3048</v>
      </c>
    </row>
    <row r="413" spans="3:6">
      <c r="E413" s="23" t="s">
        <v>3049</v>
      </c>
      <c r="F413" s="23" t="s">
        <v>3050</v>
      </c>
    </row>
    <row r="414" spans="3:6" ht="25.15">
      <c r="E414" s="23" t="s">
        <v>3051</v>
      </c>
      <c r="F414" s="23" t="s">
        <v>3052</v>
      </c>
    </row>
    <row r="415" spans="3:6">
      <c r="E415" s="23" t="s">
        <v>3053</v>
      </c>
      <c r="F415" s="23" t="s">
        <v>3054</v>
      </c>
    </row>
    <row r="416" spans="3:6">
      <c r="E416" s="23" t="s">
        <v>3055</v>
      </c>
      <c r="F416" s="23" t="s">
        <v>3056</v>
      </c>
    </row>
    <row r="417" spans="3:6">
      <c r="E417" s="23" t="s">
        <v>3057</v>
      </c>
      <c r="F417" s="23" t="s">
        <v>2229</v>
      </c>
    </row>
    <row r="418" spans="3:6">
      <c r="C418" s="23" t="s">
        <v>3058</v>
      </c>
      <c r="D418" s="23" t="s">
        <v>3059</v>
      </c>
      <c r="E418" s="23" t="s">
        <v>3060</v>
      </c>
      <c r="F418" s="23" t="s">
        <v>2219</v>
      </c>
    </row>
    <row r="419" spans="3:6">
      <c r="E419" s="23" t="s">
        <v>3061</v>
      </c>
      <c r="F419" s="23" t="s">
        <v>3062</v>
      </c>
    </row>
    <row r="420" spans="3:6" ht="25.15">
      <c r="E420" s="23" t="s">
        <v>3063</v>
      </c>
      <c r="F420" s="23" t="s">
        <v>3064</v>
      </c>
    </row>
    <row r="421" spans="3:6">
      <c r="E421" s="23" t="s">
        <v>3065</v>
      </c>
      <c r="F421" s="23" t="s">
        <v>3066</v>
      </c>
    </row>
    <row r="422" spans="3:6">
      <c r="E422" s="23" t="s">
        <v>3067</v>
      </c>
      <c r="F422" s="23" t="s">
        <v>3040</v>
      </c>
    </row>
    <row r="423" spans="3:6">
      <c r="E423" s="23" t="s">
        <v>3068</v>
      </c>
      <c r="F423" s="23" t="s">
        <v>2229</v>
      </c>
    </row>
    <row r="424" spans="3:6">
      <c r="C424" s="23" t="s">
        <v>3069</v>
      </c>
      <c r="D424" s="23" t="s">
        <v>3070</v>
      </c>
      <c r="E424" s="23" t="s">
        <v>3071</v>
      </c>
      <c r="F424" s="23" t="s">
        <v>2219</v>
      </c>
    </row>
    <row r="425" spans="3:6">
      <c r="E425" s="23" t="s">
        <v>3072</v>
      </c>
      <c r="F425" s="23" t="s">
        <v>3073</v>
      </c>
    </row>
    <row r="426" spans="3:6">
      <c r="E426" s="23" t="s">
        <v>3074</v>
      </c>
      <c r="F426" s="23" t="s">
        <v>3075</v>
      </c>
    </row>
    <row r="427" spans="3:6">
      <c r="E427" s="23" t="s">
        <v>3076</v>
      </c>
      <c r="F427" s="23" t="s">
        <v>3077</v>
      </c>
    </row>
    <row r="428" spans="3:6">
      <c r="E428" s="23" t="s">
        <v>3078</v>
      </c>
      <c r="F428" s="23" t="s">
        <v>3079</v>
      </c>
    </row>
    <row r="429" spans="3:6">
      <c r="E429" s="23" t="s">
        <v>3080</v>
      </c>
      <c r="F429" s="23" t="s">
        <v>3081</v>
      </c>
    </row>
    <row r="430" spans="3:6">
      <c r="E430" s="23" t="s">
        <v>3082</v>
      </c>
      <c r="F430" s="23" t="s">
        <v>3083</v>
      </c>
    </row>
    <row r="431" spans="3:6">
      <c r="E431" s="23" t="s">
        <v>3084</v>
      </c>
      <c r="F431" s="23" t="s">
        <v>3085</v>
      </c>
    </row>
    <row r="432" spans="3:6">
      <c r="E432" s="23" t="s">
        <v>3086</v>
      </c>
      <c r="F432" s="23" t="s">
        <v>3040</v>
      </c>
    </row>
    <row r="433" spans="3:6">
      <c r="E433" s="23" t="s">
        <v>3087</v>
      </c>
      <c r="F433" s="23" t="s">
        <v>2229</v>
      </c>
    </row>
    <row r="434" spans="3:6" ht="25.15">
      <c r="C434" s="23" t="s">
        <v>3088</v>
      </c>
      <c r="D434" s="23" t="s">
        <v>3089</v>
      </c>
      <c r="E434" s="23" t="s">
        <v>3090</v>
      </c>
      <c r="F434" s="23" t="s">
        <v>2219</v>
      </c>
    </row>
    <row r="435" spans="3:6">
      <c r="E435" s="23" t="s">
        <v>3091</v>
      </c>
      <c r="F435" s="23" t="s">
        <v>3092</v>
      </c>
    </row>
    <row r="436" spans="3:6" ht="25.15">
      <c r="E436" s="23" t="s">
        <v>3093</v>
      </c>
      <c r="F436" s="23" t="s">
        <v>3094</v>
      </c>
    </row>
    <row r="437" spans="3:6" ht="25.15">
      <c r="E437" s="23" t="s">
        <v>3095</v>
      </c>
      <c r="F437" s="23" t="s">
        <v>3096</v>
      </c>
    </row>
    <row r="438" spans="3:6" ht="25.15">
      <c r="E438" s="23" t="s">
        <v>3097</v>
      </c>
      <c r="F438" s="23" t="s">
        <v>3098</v>
      </c>
    </row>
    <row r="439" spans="3:6">
      <c r="E439" s="23" t="s">
        <v>3099</v>
      </c>
      <c r="F439" s="23" t="s">
        <v>3040</v>
      </c>
    </row>
    <row r="440" spans="3:6">
      <c r="E440" s="23" t="s">
        <v>3100</v>
      </c>
      <c r="F440" s="23" t="s">
        <v>2229</v>
      </c>
    </row>
    <row r="441" spans="3:6">
      <c r="C441" s="23" t="s">
        <v>3101</v>
      </c>
      <c r="D441" s="23" t="s">
        <v>3102</v>
      </c>
      <c r="E441" s="23" t="s">
        <v>3103</v>
      </c>
      <c r="F441" s="23" t="s">
        <v>2219</v>
      </c>
    </row>
    <row r="442" spans="3:6">
      <c r="E442" s="23" t="s">
        <v>3104</v>
      </c>
      <c r="F442" s="23" t="s">
        <v>3105</v>
      </c>
    </row>
    <row r="443" spans="3:6">
      <c r="E443" s="23" t="s">
        <v>3106</v>
      </c>
      <c r="F443" s="23" t="s">
        <v>3107</v>
      </c>
    </row>
    <row r="444" spans="3:6">
      <c r="E444" s="23" t="s">
        <v>3108</v>
      </c>
      <c r="F444" s="23" t="s">
        <v>3109</v>
      </c>
    </row>
    <row r="445" spans="3:6" ht="25.15">
      <c r="E445" s="23" t="s">
        <v>3110</v>
      </c>
      <c r="F445" s="23" t="s">
        <v>3111</v>
      </c>
    </row>
    <row r="446" spans="3:6" ht="25.15">
      <c r="E446" s="23" t="s">
        <v>3112</v>
      </c>
      <c r="F446" s="23" t="s">
        <v>3113</v>
      </c>
    </row>
    <row r="447" spans="3:6">
      <c r="E447" s="23" t="s">
        <v>3114</v>
      </c>
      <c r="F447" s="23" t="s">
        <v>3040</v>
      </c>
    </row>
    <row r="448" spans="3:6">
      <c r="E448" s="23" t="s">
        <v>3115</v>
      </c>
      <c r="F448" s="23" t="s">
        <v>2229</v>
      </c>
    </row>
    <row r="449" spans="1:9">
      <c r="C449" s="23" t="s">
        <v>3116</v>
      </c>
      <c r="D449" s="23" t="s">
        <v>3117</v>
      </c>
      <c r="E449" s="23" t="s">
        <v>3118</v>
      </c>
      <c r="F449" s="23" t="s">
        <v>2219</v>
      </c>
    </row>
    <row r="450" spans="1:9">
      <c r="E450" s="23" t="s">
        <v>3119</v>
      </c>
      <c r="F450" s="23" t="s">
        <v>3120</v>
      </c>
    </row>
    <row r="451" spans="1:9">
      <c r="E451" s="23" t="s">
        <v>3121</v>
      </c>
      <c r="F451" s="23" t="s">
        <v>3040</v>
      </c>
    </row>
    <row r="452" spans="1:9">
      <c r="E452" s="23" t="s">
        <v>3122</v>
      </c>
      <c r="F452" s="23" t="s">
        <v>2229</v>
      </c>
    </row>
    <row r="453" spans="1:9">
      <c r="C453" s="23" t="s">
        <v>3123</v>
      </c>
      <c r="D453" s="23" t="s">
        <v>3124</v>
      </c>
      <c r="E453" s="23" t="s">
        <v>3125</v>
      </c>
      <c r="F453" s="23" t="s">
        <v>2219</v>
      </c>
    </row>
    <row r="454" spans="1:9">
      <c r="E454" s="23" t="s">
        <v>3126</v>
      </c>
      <c r="F454" s="23" t="s">
        <v>3127</v>
      </c>
    </row>
    <row r="455" spans="1:9">
      <c r="E455" s="23" t="s">
        <v>3128</v>
      </c>
      <c r="F455" s="23" t="s">
        <v>3129</v>
      </c>
    </row>
    <row r="456" spans="1:9">
      <c r="E456" s="23" t="s">
        <v>3130</v>
      </c>
      <c r="F456" s="23" t="s">
        <v>3131</v>
      </c>
    </row>
    <row r="457" spans="1:9">
      <c r="E457" s="23" t="s">
        <v>3132</v>
      </c>
      <c r="F457" s="23" t="s">
        <v>3040</v>
      </c>
    </row>
    <row r="458" spans="1:9">
      <c r="E458" s="23" t="s">
        <v>3133</v>
      </c>
      <c r="F458" s="23" t="s">
        <v>2229</v>
      </c>
    </row>
    <row r="459" spans="1:9">
      <c r="A459" s="23" t="s">
        <v>3134</v>
      </c>
      <c r="B459" s="23" t="s">
        <v>3135</v>
      </c>
      <c r="C459" s="23" t="s">
        <v>3136</v>
      </c>
      <c r="D459" s="23" t="s">
        <v>2219</v>
      </c>
      <c r="E459" s="23" t="s">
        <v>3137</v>
      </c>
      <c r="F459" s="23" t="s">
        <v>2219</v>
      </c>
      <c r="G459" s="185" t="str">
        <f>_xlfn.CONCAT(C459," - ",D459)</f>
        <v>K0 - General</v>
      </c>
      <c r="I459" s="23" t="str">
        <f>_xlfn.CONCAT(E459," - ",F459)</f>
        <v>K00 - General</v>
      </c>
    </row>
    <row r="460" spans="1:9">
      <c r="C460" s="23" t="s">
        <v>3138</v>
      </c>
      <c r="D460" s="23" t="s">
        <v>3139</v>
      </c>
      <c r="E460" s="23" t="s">
        <v>3140</v>
      </c>
      <c r="F460" s="23" t="s">
        <v>2219</v>
      </c>
      <c r="G460" s="380" t="str">
        <f>_xlfn.CONCAT(C460," - ",D460)</f>
        <v>K1 - Basic Areas of Law</v>
      </c>
      <c r="I460" s="23" t="str">
        <f t="shared" ref="I460:I488" si="0">_xlfn.CONCAT(E460," - ",F460)</f>
        <v>K10 - General</v>
      </c>
    </row>
    <row r="461" spans="1:9">
      <c r="E461" s="23" t="s">
        <v>3141</v>
      </c>
      <c r="F461" s="23" t="s">
        <v>3142</v>
      </c>
      <c r="G461" s="380"/>
      <c r="I461" s="23" t="str">
        <f t="shared" si="0"/>
        <v>K11 - Property Law</v>
      </c>
    </row>
    <row r="462" spans="1:9">
      <c r="E462" s="23" t="s">
        <v>3143</v>
      </c>
      <c r="F462" s="23" t="s">
        <v>3144</v>
      </c>
      <c r="G462" s="380"/>
      <c r="I462" s="23" t="str">
        <f t="shared" si="0"/>
        <v>K12 - Contract Law</v>
      </c>
    </row>
    <row r="463" spans="1:9">
      <c r="E463" s="23" t="s">
        <v>3145</v>
      </c>
      <c r="F463" s="23" t="s">
        <v>3146</v>
      </c>
      <c r="G463" s="380"/>
      <c r="I463" s="23" t="str">
        <f t="shared" si="0"/>
        <v>K13 - Tort Law and Product Liability &amp;bull; Forensic Economics</v>
      </c>
    </row>
    <row r="464" spans="1:9">
      <c r="E464" s="23" t="s">
        <v>3147</v>
      </c>
      <c r="F464" s="23" t="s">
        <v>3148</v>
      </c>
      <c r="G464" s="380"/>
      <c r="I464" s="23" t="str">
        <f t="shared" si="0"/>
        <v>K14 - Criminal Law</v>
      </c>
    </row>
    <row r="465" spans="3:9">
      <c r="E465" s="23" t="s">
        <v>3149</v>
      </c>
      <c r="F465" s="23" t="s">
        <v>3150</v>
      </c>
      <c r="G465" s="380"/>
      <c r="I465" s="23" t="str">
        <f t="shared" si="0"/>
        <v>K15 - Civil Law &amp;bull; Common Law</v>
      </c>
    </row>
    <row r="466" spans="3:9">
      <c r="E466" s="23" t="s">
        <v>3151</v>
      </c>
      <c r="F466" s="23" t="s">
        <v>3152</v>
      </c>
      <c r="G466" s="380"/>
      <c r="I466" s="23" t="str">
        <f t="shared" si="0"/>
        <v>K16 - Election Law</v>
      </c>
    </row>
    <row r="467" spans="3:9">
      <c r="E467" s="23" t="s">
        <v>3153</v>
      </c>
      <c r="F467" s="23" t="s">
        <v>2229</v>
      </c>
      <c r="G467" s="380"/>
      <c r="I467" s="23" t="str">
        <f t="shared" si="0"/>
        <v>K19 - Other</v>
      </c>
    </row>
    <row r="468" spans="3:9">
      <c r="C468" s="23" t="s">
        <v>3154</v>
      </c>
      <c r="D468" s="23" t="s">
        <v>3155</v>
      </c>
      <c r="E468" s="23" t="s">
        <v>3156</v>
      </c>
      <c r="F468" s="23" t="s">
        <v>2219</v>
      </c>
      <c r="G468" s="380" t="str">
        <f>_xlfn.CONCAT(C468," - ",D468)</f>
        <v>K2 - Regulation and Business Law</v>
      </c>
      <c r="I468" s="23" t="str">
        <f t="shared" si="0"/>
        <v>K20 - General</v>
      </c>
    </row>
    <row r="469" spans="3:9">
      <c r="E469" s="23" t="s">
        <v>3157</v>
      </c>
      <c r="F469" s="23" t="s">
        <v>3158</v>
      </c>
      <c r="G469" s="380"/>
      <c r="I469" s="23" t="str">
        <f t="shared" si="0"/>
        <v>K21 - Antitrust Law</v>
      </c>
    </row>
    <row r="470" spans="3:9">
      <c r="E470" s="23" t="s">
        <v>3159</v>
      </c>
      <c r="F470" s="23" t="s">
        <v>3160</v>
      </c>
      <c r="G470" s="380"/>
      <c r="I470" s="23" t="str">
        <f t="shared" si="0"/>
        <v>K22 - Business and Securities Law</v>
      </c>
    </row>
    <row r="471" spans="3:9">
      <c r="E471" s="23" t="s">
        <v>3161</v>
      </c>
      <c r="F471" s="23" t="s">
        <v>3162</v>
      </c>
      <c r="G471" s="380"/>
      <c r="I471" s="23" t="str">
        <f t="shared" si="0"/>
        <v>K23 - Regulated Industries and Administrative Law</v>
      </c>
    </row>
    <row r="472" spans="3:9">
      <c r="E472" s="23" t="s">
        <v>3163</v>
      </c>
      <c r="F472" s="23" t="s">
        <v>3164</v>
      </c>
      <c r="G472" s="380"/>
      <c r="I472" s="23" t="str">
        <f t="shared" si="0"/>
        <v>K24 - Cyber Law</v>
      </c>
    </row>
    <row r="473" spans="3:9">
      <c r="E473" s="23" t="s">
        <v>3165</v>
      </c>
      <c r="F473" s="23" t="s">
        <v>3166</v>
      </c>
      <c r="G473" s="380"/>
      <c r="I473" s="23" t="str">
        <f t="shared" si="0"/>
        <v>K25 - Real Estate Law</v>
      </c>
    </row>
    <row r="474" spans="3:9">
      <c r="E474" s="23" t="s">
        <v>3167</v>
      </c>
      <c r="F474" s="23" t="s">
        <v>2229</v>
      </c>
      <c r="G474" s="380"/>
      <c r="I474" s="23" t="str">
        <f t="shared" si="0"/>
        <v>K29 - Other</v>
      </c>
    </row>
    <row r="475" spans="3:9">
      <c r="C475" s="23" t="s">
        <v>3168</v>
      </c>
      <c r="D475" s="23" t="s">
        <v>3169</v>
      </c>
      <c r="E475" s="23" t="s">
        <v>3170</v>
      </c>
      <c r="F475" s="23" t="s">
        <v>2219</v>
      </c>
      <c r="G475" s="380" t="str">
        <f>_xlfn.CONCAT(C475," - ",D475)</f>
        <v>K3 - Other Substantive Areas of Law</v>
      </c>
      <c r="I475" s="23" t="str">
        <f t="shared" si="0"/>
        <v>K30 - General</v>
      </c>
    </row>
    <row r="476" spans="3:9">
      <c r="E476" s="23" t="s">
        <v>3171</v>
      </c>
      <c r="F476" s="23" t="s">
        <v>3172</v>
      </c>
      <c r="G476" s="380"/>
      <c r="I476" s="23" t="str">
        <f t="shared" si="0"/>
        <v>K31 - Labor Law</v>
      </c>
    </row>
    <row r="477" spans="3:9">
      <c r="E477" s="23" t="s">
        <v>3173</v>
      </c>
      <c r="F477" s="23" t="s">
        <v>3174</v>
      </c>
      <c r="G477" s="380"/>
      <c r="I477" s="23" t="str">
        <f t="shared" si="0"/>
        <v>K32 - Energy, Environmental, Health, and Safety Law</v>
      </c>
    </row>
    <row r="478" spans="3:9">
      <c r="E478" s="23" t="s">
        <v>3175</v>
      </c>
      <c r="F478" s="23" t="s">
        <v>1309</v>
      </c>
      <c r="G478" s="380"/>
      <c r="I478" s="23" t="str">
        <f t="shared" si="0"/>
        <v>K33 - International Law</v>
      </c>
    </row>
    <row r="479" spans="3:9">
      <c r="E479" s="23" t="s">
        <v>3176</v>
      </c>
      <c r="F479" s="23" t="s">
        <v>3177</v>
      </c>
      <c r="G479" s="380"/>
      <c r="I479" s="23" t="str">
        <f t="shared" si="0"/>
        <v>K34 - Tax Law</v>
      </c>
    </row>
    <row r="480" spans="3:9">
      <c r="E480" s="23" t="s">
        <v>3178</v>
      </c>
      <c r="F480" s="23" t="s">
        <v>3179</v>
      </c>
      <c r="G480" s="380"/>
      <c r="I480" s="23" t="str">
        <f t="shared" si="0"/>
        <v>K35 - Personal Bankruptcy Law</v>
      </c>
    </row>
    <row r="481" spans="1:9">
      <c r="E481" s="23" t="s">
        <v>3180</v>
      </c>
      <c r="F481" s="23" t="s">
        <v>3181</v>
      </c>
      <c r="G481" s="380"/>
      <c r="I481" s="23" t="str">
        <f t="shared" si="0"/>
        <v>K36 - Family and Personal Law</v>
      </c>
    </row>
    <row r="482" spans="1:9">
      <c r="E482" s="23" t="s">
        <v>3182</v>
      </c>
      <c r="F482" s="23" t="s">
        <v>3183</v>
      </c>
      <c r="G482" s="380"/>
      <c r="I482" s="23" t="str">
        <f t="shared" si="0"/>
        <v>K37 - Immigration Law</v>
      </c>
    </row>
    <row r="483" spans="1:9">
      <c r="E483" s="23" t="s">
        <v>3184</v>
      </c>
      <c r="F483" s="23" t="s">
        <v>3185</v>
      </c>
      <c r="G483" s="380"/>
      <c r="I483" s="23" t="str">
        <f t="shared" si="0"/>
        <v>K38 - Human Rights Law &amp;bull; Gender Law</v>
      </c>
    </row>
    <row r="484" spans="1:9">
      <c r="E484" s="23" t="s">
        <v>3186</v>
      </c>
      <c r="F484" s="23" t="s">
        <v>2229</v>
      </c>
      <c r="G484" s="380"/>
      <c r="I484" s="23" t="str">
        <f t="shared" si="0"/>
        <v>K39 - Other</v>
      </c>
    </row>
    <row r="485" spans="1:9">
      <c r="C485" s="23" t="s">
        <v>3187</v>
      </c>
      <c r="D485" s="23" t="s">
        <v>3188</v>
      </c>
      <c r="E485" s="23" t="s">
        <v>3189</v>
      </c>
      <c r="F485" s="23" t="s">
        <v>2219</v>
      </c>
      <c r="G485" s="380" t="str">
        <f>_xlfn.CONCAT(C485," - ",D485)</f>
        <v>K4 - Legal Procedure, the Legal System, and Illegal Behavior</v>
      </c>
      <c r="I485" s="23" t="str">
        <f t="shared" si="0"/>
        <v>K40 - General</v>
      </c>
    </row>
    <row r="486" spans="1:9">
      <c r="E486" s="23" t="s">
        <v>3190</v>
      </c>
      <c r="F486" s="23" t="s">
        <v>3191</v>
      </c>
      <c r="G486" s="380"/>
      <c r="I486" s="23" t="str">
        <f t="shared" si="0"/>
        <v>K41 - Litigation Process</v>
      </c>
    </row>
    <row r="487" spans="1:9">
      <c r="E487" s="23" t="s">
        <v>3192</v>
      </c>
      <c r="F487" s="23" t="s">
        <v>3193</v>
      </c>
      <c r="G487" s="380"/>
      <c r="I487" s="23" t="str">
        <f t="shared" si="0"/>
        <v>K42 - Illegal Behavior and the Enforcement of Law</v>
      </c>
    </row>
    <row r="488" spans="1:9">
      <c r="E488" s="23" t="s">
        <v>3194</v>
      </c>
      <c r="F488" s="23" t="s">
        <v>2229</v>
      </c>
      <c r="G488" s="380"/>
      <c r="I488" s="23" t="str">
        <f t="shared" si="0"/>
        <v>K49 - Other</v>
      </c>
    </row>
    <row r="489" spans="1:9">
      <c r="A489" s="23" t="s">
        <v>3195</v>
      </c>
      <c r="B489" s="23" t="s">
        <v>3196</v>
      </c>
      <c r="C489" s="23" t="s">
        <v>3197</v>
      </c>
      <c r="D489" s="23" t="s">
        <v>2219</v>
      </c>
      <c r="E489" s="23" t="s">
        <v>3198</v>
      </c>
      <c r="F489" s="23" t="s">
        <v>2219</v>
      </c>
    </row>
    <row r="490" spans="1:9">
      <c r="C490" s="23" t="s">
        <v>3199</v>
      </c>
      <c r="D490" s="23" t="s">
        <v>3200</v>
      </c>
      <c r="E490" s="23" t="s">
        <v>3201</v>
      </c>
      <c r="F490" s="23" t="s">
        <v>2219</v>
      </c>
    </row>
    <row r="491" spans="1:9" ht="25.15">
      <c r="E491" s="23" t="s">
        <v>3202</v>
      </c>
      <c r="F491" s="23" t="s">
        <v>3203</v>
      </c>
    </row>
    <row r="492" spans="1:9">
      <c r="E492" s="23" t="s">
        <v>3204</v>
      </c>
      <c r="F492" s="23" t="s">
        <v>3205</v>
      </c>
    </row>
    <row r="493" spans="1:9">
      <c r="E493" s="23" t="s">
        <v>3206</v>
      </c>
      <c r="F493" s="23" t="s">
        <v>3207</v>
      </c>
    </row>
    <row r="494" spans="1:9" ht="25.15">
      <c r="E494" s="23" t="s">
        <v>3208</v>
      </c>
      <c r="F494" s="23" t="s">
        <v>3209</v>
      </c>
    </row>
    <row r="495" spans="1:9" ht="25.15">
      <c r="E495" s="23" t="s">
        <v>3210</v>
      </c>
      <c r="F495" s="23" t="s">
        <v>3211</v>
      </c>
    </row>
    <row r="496" spans="1:9" ht="37.9">
      <c r="E496" s="23" t="s">
        <v>3212</v>
      </c>
      <c r="F496" s="23" t="s">
        <v>3213</v>
      </c>
    </row>
    <row r="497" spans="3:6">
      <c r="E497" s="23" t="s">
        <v>3214</v>
      </c>
      <c r="F497" s="23" t="s">
        <v>3215</v>
      </c>
    </row>
    <row r="498" spans="3:6">
      <c r="E498" s="23" t="s">
        <v>3216</v>
      </c>
      <c r="F498" s="23" t="s">
        <v>2229</v>
      </c>
    </row>
    <row r="499" spans="3:6">
      <c r="C499" s="23" t="s">
        <v>3217</v>
      </c>
      <c r="D499" s="23" t="s">
        <v>3218</v>
      </c>
      <c r="E499" s="23" t="s">
        <v>3219</v>
      </c>
      <c r="F499" s="23" t="s">
        <v>2219</v>
      </c>
    </row>
    <row r="500" spans="3:6">
      <c r="E500" s="23" t="s">
        <v>3220</v>
      </c>
      <c r="F500" s="23" t="s">
        <v>3221</v>
      </c>
    </row>
    <row r="501" spans="3:6">
      <c r="E501" s="23" t="s">
        <v>3222</v>
      </c>
      <c r="F501" s="23" t="s">
        <v>3223</v>
      </c>
    </row>
    <row r="502" spans="3:6">
      <c r="E502" s="23" t="s">
        <v>3224</v>
      </c>
      <c r="F502" s="23" t="s">
        <v>3225</v>
      </c>
    </row>
    <row r="503" spans="3:6" ht="25.15">
      <c r="E503" s="23" t="s">
        <v>3226</v>
      </c>
      <c r="F503" s="23" t="s">
        <v>3227</v>
      </c>
    </row>
    <row r="504" spans="3:6">
      <c r="E504" s="23" t="s">
        <v>3228</v>
      </c>
      <c r="F504" s="23" t="s">
        <v>3229</v>
      </c>
    </row>
    <row r="505" spans="3:6">
      <c r="E505" s="23" t="s">
        <v>3230</v>
      </c>
      <c r="F505" s="23" t="s">
        <v>3231</v>
      </c>
    </row>
    <row r="506" spans="3:6">
      <c r="E506" s="23" t="s">
        <v>3232</v>
      </c>
      <c r="F506" s="23" t="s">
        <v>2229</v>
      </c>
    </row>
    <row r="507" spans="3:6">
      <c r="C507" s="23" t="s">
        <v>3233</v>
      </c>
      <c r="D507" s="23" t="s">
        <v>3234</v>
      </c>
      <c r="E507" s="23" t="s">
        <v>3235</v>
      </c>
      <c r="F507" s="23" t="s">
        <v>2219</v>
      </c>
    </row>
    <row r="508" spans="3:6" ht="25.15">
      <c r="E508" s="23" t="s">
        <v>3236</v>
      </c>
      <c r="F508" s="23" t="s">
        <v>3237</v>
      </c>
    </row>
    <row r="509" spans="3:6">
      <c r="E509" s="23" t="s">
        <v>3238</v>
      </c>
      <c r="F509" s="23" t="s">
        <v>3239</v>
      </c>
    </row>
    <row r="510" spans="3:6" ht="25.15">
      <c r="E510" s="23" t="s">
        <v>3240</v>
      </c>
      <c r="F510" s="23" t="s">
        <v>3241</v>
      </c>
    </row>
    <row r="511" spans="3:6">
      <c r="E511" s="23" t="s">
        <v>3242</v>
      </c>
      <c r="F511" s="23" t="s">
        <v>3040</v>
      </c>
    </row>
    <row r="512" spans="3:6">
      <c r="E512" s="23" t="s">
        <v>3243</v>
      </c>
      <c r="F512" s="23" t="s">
        <v>2229</v>
      </c>
    </row>
    <row r="513" spans="3:6">
      <c r="C513" s="23" t="s">
        <v>3244</v>
      </c>
      <c r="D513" s="23" t="s">
        <v>3245</v>
      </c>
      <c r="E513" s="23" t="s">
        <v>3246</v>
      </c>
      <c r="F513" s="23" t="s">
        <v>2219</v>
      </c>
    </row>
    <row r="514" spans="3:6">
      <c r="E514" s="23" t="s">
        <v>3247</v>
      </c>
      <c r="F514" s="23" t="s">
        <v>3248</v>
      </c>
    </row>
    <row r="515" spans="3:6" ht="25.15">
      <c r="E515" s="23" t="s">
        <v>3249</v>
      </c>
      <c r="F515" s="23" t="s">
        <v>3250</v>
      </c>
    </row>
    <row r="516" spans="3:6">
      <c r="E516" s="23" t="s">
        <v>3251</v>
      </c>
      <c r="F516" s="23" t="s">
        <v>3252</v>
      </c>
    </row>
    <row r="517" spans="3:6" ht="25.15">
      <c r="E517" s="23" t="s">
        <v>3253</v>
      </c>
      <c r="F517" s="23" t="s">
        <v>3254</v>
      </c>
    </row>
    <row r="518" spans="3:6">
      <c r="E518" s="23" t="s">
        <v>3255</v>
      </c>
      <c r="F518" s="23" t="s">
        <v>2229</v>
      </c>
    </row>
    <row r="519" spans="3:6">
      <c r="C519" s="23" t="s">
        <v>3256</v>
      </c>
      <c r="D519" s="23" t="s">
        <v>3257</v>
      </c>
      <c r="E519" s="23" t="s">
        <v>3258</v>
      </c>
      <c r="F519" s="23" t="s">
        <v>2219</v>
      </c>
    </row>
    <row r="520" spans="3:6">
      <c r="E520" s="23" t="s">
        <v>3259</v>
      </c>
      <c r="F520" s="23" t="s">
        <v>3260</v>
      </c>
    </row>
    <row r="521" spans="3:6">
      <c r="E521" s="23" t="s">
        <v>3261</v>
      </c>
      <c r="F521" s="23" t="s">
        <v>3262</v>
      </c>
    </row>
    <row r="522" spans="3:6">
      <c r="E522" s="23" t="s">
        <v>3263</v>
      </c>
      <c r="F522" s="23" t="s">
        <v>3264</v>
      </c>
    </row>
    <row r="523" spans="3:6">
      <c r="E523" s="23" t="s">
        <v>3265</v>
      </c>
      <c r="F523" s="23" t="s">
        <v>2229</v>
      </c>
    </row>
    <row r="524" spans="3:6">
      <c r="C524" s="23" t="s">
        <v>3266</v>
      </c>
      <c r="D524" s="23" t="s">
        <v>3267</v>
      </c>
      <c r="E524" s="23" t="s">
        <v>3268</v>
      </c>
      <c r="F524" s="23" t="s">
        <v>2219</v>
      </c>
    </row>
    <row r="525" spans="3:6" ht="25.15">
      <c r="E525" s="23" t="s">
        <v>3269</v>
      </c>
      <c r="F525" s="23" t="s">
        <v>3270</v>
      </c>
    </row>
    <row r="526" spans="3:6" ht="25.15">
      <c r="E526" s="23" t="s">
        <v>3271</v>
      </c>
      <c r="F526" s="23" t="s">
        <v>3272</v>
      </c>
    </row>
    <row r="527" spans="3:6" ht="25.15">
      <c r="E527" s="23" t="s">
        <v>3273</v>
      </c>
      <c r="F527" s="23" t="s">
        <v>3274</v>
      </c>
    </row>
    <row r="528" spans="3:6" ht="25.15">
      <c r="E528" s="23" t="s">
        <v>3275</v>
      </c>
      <c r="F528" s="23" t="s">
        <v>3276</v>
      </c>
    </row>
    <row r="529" spans="3:6" ht="25.15">
      <c r="E529" s="23" t="s">
        <v>3277</v>
      </c>
      <c r="F529" s="23" t="s">
        <v>3278</v>
      </c>
    </row>
    <row r="530" spans="3:6" ht="25.15">
      <c r="E530" s="23" t="s">
        <v>3279</v>
      </c>
      <c r="F530" s="23" t="s">
        <v>3280</v>
      </c>
    </row>
    <row r="531" spans="3:6" ht="25.15">
      <c r="E531" s="23" t="s">
        <v>3281</v>
      </c>
      <c r="F531" s="23" t="s">
        <v>3282</v>
      </c>
    </row>
    <row r="532" spans="3:6" ht="25.15">
      <c r="E532" s="23" t="s">
        <v>3283</v>
      </c>
      <c r="F532" s="23" t="s">
        <v>3284</v>
      </c>
    </row>
    <row r="533" spans="3:6">
      <c r="E533" s="23" t="s">
        <v>3285</v>
      </c>
      <c r="F533" s="23" t="s">
        <v>2229</v>
      </c>
    </row>
    <row r="534" spans="3:6">
      <c r="C534" s="23" t="s">
        <v>3286</v>
      </c>
      <c r="D534" s="23" t="s">
        <v>3287</v>
      </c>
      <c r="E534" s="23" t="s">
        <v>3288</v>
      </c>
      <c r="F534" s="23" t="s">
        <v>2219</v>
      </c>
    </row>
    <row r="535" spans="3:6">
      <c r="E535" s="23" t="s">
        <v>3289</v>
      </c>
      <c r="F535" s="23" t="s">
        <v>3290</v>
      </c>
    </row>
    <row r="536" spans="3:6" ht="25.15">
      <c r="E536" s="23" t="s">
        <v>3291</v>
      </c>
      <c r="F536" s="23" t="s">
        <v>3292</v>
      </c>
    </row>
    <row r="537" spans="3:6">
      <c r="E537" s="23" t="s">
        <v>3293</v>
      </c>
      <c r="F537" s="23" t="s">
        <v>3294</v>
      </c>
    </row>
    <row r="538" spans="3:6">
      <c r="E538" s="23" t="s">
        <v>3295</v>
      </c>
      <c r="F538" s="23" t="s">
        <v>3296</v>
      </c>
    </row>
    <row r="539" spans="3:6">
      <c r="E539" s="23" t="s">
        <v>3297</v>
      </c>
      <c r="F539" s="23" t="s">
        <v>3002</v>
      </c>
    </row>
    <row r="540" spans="3:6">
      <c r="E540" s="23" t="s">
        <v>3298</v>
      </c>
      <c r="F540" s="23" t="s">
        <v>2229</v>
      </c>
    </row>
    <row r="541" spans="3:6">
      <c r="C541" s="23" t="s">
        <v>3299</v>
      </c>
      <c r="D541" s="23" t="s">
        <v>3300</v>
      </c>
      <c r="E541" s="23" t="s">
        <v>3301</v>
      </c>
      <c r="F541" s="23" t="s">
        <v>2219</v>
      </c>
    </row>
    <row r="542" spans="3:6">
      <c r="E542" s="23" t="s">
        <v>3302</v>
      </c>
      <c r="F542" s="23" t="s">
        <v>3303</v>
      </c>
    </row>
    <row r="543" spans="3:6">
      <c r="E543" s="23" t="s">
        <v>3304</v>
      </c>
      <c r="F543" s="23" t="s">
        <v>3305</v>
      </c>
    </row>
    <row r="544" spans="3:6" ht="25.15">
      <c r="E544" s="23" t="s">
        <v>3306</v>
      </c>
      <c r="F544" s="23" t="s">
        <v>3307</v>
      </c>
    </row>
    <row r="545" spans="3:6">
      <c r="E545" s="23" t="s">
        <v>3308</v>
      </c>
      <c r="F545" s="23" t="s">
        <v>3309</v>
      </c>
    </row>
    <row r="546" spans="3:6">
      <c r="E546" s="23" t="s">
        <v>3310</v>
      </c>
      <c r="F546" s="23" t="s">
        <v>3311</v>
      </c>
    </row>
    <row r="547" spans="3:6" ht="25.15">
      <c r="E547" s="23" t="s">
        <v>3312</v>
      </c>
      <c r="F547" s="23" t="s">
        <v>3313</v>
      </c>
    </row>
    <row r="548" spans="3:6">
      <c r="E548" s="23" t="s">
        <v>3314</v>
      </c>
      <c r="F548" s="23" t="s">
        <v>3315</v>
      </c>
    </row>
    <row r="549" spans="3:6">
      <c r="E549" s="23" t="s">
        <v>3316</v>
      </c>
      <c r="F549" s="23" t="s">
        <v>3002</v>
      </c>
    </row>
    <row r="550" spans="3:6">
      <c r="E550" s="23" t="s">
        <v>3317</v>
      </c>
      <c r="F550" s="23" t="s">
        <v>2229</v>
      </c>
    </row>
    <row r="551" spans="3:6">
      <c r="C551" s="23" t="s">
        <v>3318</v>
      </c>
      <c r="D551" s="23" t="s">
        <v>3319</v>
      </c>
      <c r="E551" s="23" t="s">
        <v>3320</v>
      </c>
      <c r="F551" s="23" t="s">
        <v>2219</v>
      </c>
    </row>
    <row r="552" spans="3:6">
      <c r="E552" s="23" t="s">
        <v>3321</v>
      </c>
      <c r="F552" s="23" t="s">
        <v>3322</v>
      </c>
    </row>
    <row r="553" spans="3:6">
      <c r="E553" s="23" t="s">
        <v>3323</v>
      </c>
      <c r="F553" s="23" t="s">
        <v>3324</v>
      </c>
    </row>
    <row r="554" spans="3:6">
      <c r="E554" s="23" t="s">
        <v>3325</v>
      </c>
      <c r="F554" s="23" t="s">
        <v>3326</v>
      </c>
    </row>
    <row r="555" spans="3:6">
      <c r="E555" s="23" t="s">
        <v>3327</v>
      </c>
      <c r="F555" s="23" t="s">
        <v>3328</v>
      </c>
    </row>
    <row r="556" spans="3:6">
      <c r="E556" s="23" t="s">
        <v>3329</v>
      </c>
      <c r="F556" s="23" t="s">
        <v>3330</v>
      </c>
    </row>
    <row r="557" spans="3:6">
      <c r="E557" s="23" t="s">
        <v>3331</v>
      </c>
      <c r="F557" s="23" t="s">
        <v>302</v>
      </c>
    </row>
    <row r="558" spans="3:6">
      <c r="E558" s="23" t="s">
        <v>3332</v>
      </c>
      <c r="F558" s="23" t="s">
        <v>3333</v>
      </c>
    </row>
    <row r="559" spans="3:6">
      <c r="E559" s="23" t="s">
        <v>3334</v>
      </c>
      <c r="F559" s="23" t="s">
        <v>3002</v>
      </c>
    </row>
    <row r="560" spans="3:6">
      <c r="E560" s="23" t="s">
        <v>3335</v>
      </c>
      <c r="F560" s="23" t="s">
        <v>2229</v>
      </c>
    </row>
    <row r="561" spans="1:6" ht="50.45">
      <c r="A561" s="23" t="s">
        <v>3336</v>
      </c>
      <c r="B561" s="23" t="s">
        <v>3337</v>
      </c>
      <c r="C561" s="23" t="s">
        <v>3338</v>
      </c>
      <c r="D561" s="23" t="s">
        <v>2219</v>
      </c>
      <c r="E561" s="23" t="s">
        <v>3339</v>
      </c>
      <c r="F561" s="23" t="s">
        <v>2219</v>
      </c>
    </row>
    <row r="562" spans="1:6">
      <c r="C562" s="23" t="s">
        <v>3340</v>
      </c>
      <c r="D562" s="23" t="s">
        <v>3341</v>
      </c>
      <c r="E562" s="23" t="s">
        <v>3342</v>
      </c>
      <c r="F562" s="23" t="s">
        <v>2219</v>
      </c>
    </row>
    <row r="563" spans="1:6">
      <c r="E563" s="23" t="s">
        <v>3343</v>
      </c>
      <c r="F563" s="23" t="s">
        <v>3344</v>
      </c>
    </row>
    <row r="564" spans="1:6" ht="25.15">
      <c r="E564" s="23" t="s">
        <v>3345</v>
      </c>
      <c r="F564" s="23" t="s">
        <v>3346</v>
      </c>
    </row>
    <row r="565" spans="1:6">
      <c r="E565" s="23" t="s">
        <v>3347</v>
      </c>
      <c r="F565" s="23" t="s">
        <v>3348</v>
      </c>
    </row>
    <row r="566" spans="1:6" ht="25.15">
      <c r="E566" s="23" t="s">
        <v>3349</v>
      </c>
      <c r="F566" s="23" t="s">
        <v>3350</v>
      </c>
    </row>
    <row r="567" spans="1:6">
      <c r="E567" s="23" t="s">
        <v>3351</v>
      </c>
      <c r="F567" s="23" t="s">
        <v>3352</v>
      </c>
    </row>
    <row r="568" spans="1:6">
      <c r="E568" s="23" t="s">
        <v>3353</v>
      </c>
      <c r="F568" s="23" t="s">
        <v>3354</v>
      </c>
    </row>
    <row r="569" spans="1:6">
      <c r="E569" s="23" t="s">
        <v>3355</v>
      </c>
      <c r="F569" s="23" t="s">
        <v>2229</v>
      </c>
    </row>
    <row r="570" spans="1:6">
      <c r="C570" s="23" t="s">
        <v>3356</v>
      </c>
      <c r="D570" s="23" t="s">
        <v>3357</v>
      </c>
      <c r="E570" s="23" t="s">
        <v>3358</v>
      </c>
      <c r="F570" s="23" t="s">
        <v>2219</v>
      </c>
    </row>
    <row r="571" spans="1:6">
      <c r="E571" s="23" t="s">
        <v>3359</v>
      </c>
      <c r="F571" s="23" t="s">
        <v>3357</v>
      </c>
    </row>
    <row r="572" spans="1:6">
      <c r="E572" s="23" t="s">
        <v>3360</v>
      </c>
      <c r="F572" s="23" t="s">
        <v>2229</v>
      </c>
    </row>
    <row r="573" spans="1:6">
      <c r="C573" s="23" t="s">
        <v>3361</v>
      </c>
      <c r="D573" s="23" t="s">
        <v>3362</v>
      </c>
      <c r="E573" s="23" t="s">
        <v>3363</v>
      </c>
      <c r="F573" s="23" t="s">
        <v>2219</v>
      </c>
    </row>
    <row r="574" spans="1:6">
      <c r="E574" s="23" t="s">
        <v>3364</v>
      </c>
      <c r="F574" s="23" t="s">
        <v>1209</v>
      </c>
    </row>
    <row r="575" spans="1:6">
      <c r="E575" s="23" t="s">
        <v>3365</v>
      </c>
      <c r="F575" s="23" t="s">
        <v>3366</v>
      </c>
    </row>
    <row r="576" spans="1:6">
      <c r="E576" s="23" t="s">
        <v>3367</v>
      </c>
      <c r="F576" s="23" t="s">
        <v>2807</v>
      </c>
    </row>
    <row r="577" spans="1:6">
      <c r="E577" s="23" t="s">
        <v>3368</v>
      </c>
      <c r="F577" s="23" t="s">
        <v>2229</v>
      </c>
    </row>
    <row r="578" spans="1:6">
      <c r="C578" s="23" t="s">
        <v>3369</v>
      </c>
      <c r="D578" s="23" t="s">
        <v>3370</v>
      </c>
      <c r="E578" s="23" t="s">
        <v>3371</v>
      </c>
      <c r="F578" s="23" t="s">
        <v>2219</v>
      </c>
    </row>
    <row r="579" spans="1:6">
      <c r="E579" s="23" t="s">
        <v>3372</v>
      </c>
      <c r="F579" s="23" t="s">
        <v>1205</v>
      </c>
    </row>
    <row r="580" spans="1:6">
      <c r="E580" s="23" t="s">
        <v>3373</v>
      </c>
      <c r="F580" s="23" t="s">
        <v>3374</v>
      </c>
    </row>
    <row r="581" spans="1:6">
      <c r="E581" s="23" t="s">
        <v>3375</v>
      </c>
      <c r="F581" s="23" t="s">
        <v>2807</v>
      </c>
    </row>
    <row r="582" spans="1:6">
      <c r="E582" s="23" t="s">
        <v>3376</v>
      </c>
      <c r="F582" s="23" t="s">
        <v>2229</v>
      </c>
    </row>
    <row r="583" spans="1:6">
      <c r="C583" s="23" t="s">
        <v>3377</v>
      </c>
      <c r="D583" s="23" t="s">
        <v>3378</v>
      </c>
      <c r="E583" s="23" t="s">
        <v>3379</v>
      </c>
      <c r="F583" s="23" t="s">
        <v>2219</v>
      </c>
    </row>
    <row r="584" spans="1:6">
      <c r="E584" s="23" t="s">
        <v>3380</v>
      </c>
      <c r="F584" s="23" t="s">
        <v>3381</v>
      </c>
    </row>
    <row r="585" spans="1:6" ht="25.15">
      <c r="E585" s="23" t="s">
        <v>3382</v>
      </c>
      <c r="F585" s="23" t="s">
        <v>3383</v>
      </c>
    </row>
    <row r="586" spans="1:6">
      <c r="E586" s="23" t="s">
        <v>3384</v>
      </c>
      <c r="F586" s="23" t="s">
        <v>3385</v>
      </c>
    </row>
    <row r="587" spans="1:6">
      <c r="E587" s="23" t="s">
        <v>3386</v>
      </c>
      <c r="F587" s="23" t="s">
        <v>3387</v>
      </c>
    </row>
    <row r="588" spans="1:6">
      <c r="E588" s="23" t="s">
        <v>3388</v>
      </c>
      <c r="F588" s="23" t="s">
        <v>3389</v>
      </c>
    </row>
    <row r="589" spans="1:6">
      <c r="E589" s="23" t="s">
        <v>3390</v>
      </c>
      <c r="F589" s="23" t="s">
        <v>2229</v>
      </c>
    </row>
    <row r="590" spans="1:6">
      <c r="A590" s="23" t="s">
        <v>3391</v>
      </c>
      <c r="B590" s="23" t="s">
        <v>3392</v>
      </c>
      <c r="C590" s="23" t="s">
        <v>3393</v>
      </c>
      <c r="D590" s="23" t="s">
        <v>2219</v>
      </c>
      <c r="E590" s="23" t="s">
        <v>3394</v>
      </c>
      <c r="F590" s="23" t="s">
        <v>2219</v>
      </c>
    </row>
    <row r="591" spans="1:6" ht="25.15">
      <c r="E591" s="23" t="s">
        <v>3395</v>
      </c>
      <c r="F591" s="23" t="s">
        <v>3396</v>
      </c>
    </row>
    <row r="592" spans="1:6" ht="25.15">
      <c r="C592" s="23" t="s">
        <v>3397</v>
      </c>
      <c r="D592" s="23" t="s">
        <v>3398</v>
      </c>
      <c r="E592" s="23" t="s">
        <v>3399</v>
      </c>
      <c r="F592" s="23" t="s">
        <v>3400</v>
      </c>
    </row>
    <row r="593" spans="3:6">
      <c r="E593" s="23" t="s">
        <v>3401</v>
      </c>
      <c r="F593" s="23" t="s">
        <v>3402</v>
      </c>
    </row>
    <row r="594" spans="3:6">
      <c r="E594" s="23" t="s">
        <v>3403</v>
      </c>
      <c r="F594" s="23" t="s">
        <v>3404</v>
      </c>
    </row>
    <row r="595" spans="3:6">
      <c r="E595" s="23" t="s">
        <v>3405</v>
      </c>
      <c r="F595" s="23" t="s">
        <v>3406</v>
      </c>
    </row>
    <row r="596" spans="3:6">
      <c r="E596" s="23" t="s">
        <v>3407</v>
      </c>
      <c r="F596" s="23" t="s">
        <v>3408</v>
      </c>
    </row>
    <row r="597" spans="3:6">
      <c r="E597" s="23" t="s">
        <v>3409</v>
      </c>
      <c r="F597" s="23" t="s">
        <v>3410</v>
      </c>
    </row>
    <row r="598" spans="3:6">
      <c r="E598" s="23" t="s">
        <v>3411</v>
      </c>
      <c r="F598" s="23" t="s">
        <v>3412</v>
      </c>
    </row>
    <row r="599" spans="3:6">
      <c r="E599" s="23" t="s">
        <v>3413</v>
      </c>
      <c r="F599" s="23" t="s">
        <v>3414</v>
      </c>
    </row>
    <row r="600" spans="3:6">
      <c r="C600" s="23" t="s">
        <v>3415</v>
      </c>
      <c r="D600" s="23" t="s">
        <v>3416</v>
      </c>
      <c r="E600" s="23" t="s">
        <v>3417</v>
      </c>
      <c r="F600" s="23" t="s">
        <v>3400</v>
      </c>
    </row>
    <row r="601" spans="3:6">
      <c r="E601" s="23" t="s">
        <v>3418</v>
      </c>
      <c r="F601" s="23" t="s">
        <v>3402</v>
      </c>
    </row>
    <row r="602" spans="3:6">
      <c r="E602" s="23" t="s">
        <v>3419</v>
      </c>
      <c r="F602" s="23" t="s">
        <v>3404</v>
      </c>
    </row>
    <row r="603" spans="3:6">
      <c r="E603" s="23" t="s">
        <v>3420</v>
      </c>
      <c r="F603" s="23" t="s">
        <v>3406</v>
      </c>
    </row>
    <row r="604" spans="3:6">
      <c r="E604" s="23" t="s">
        <v>3421</v>
      </c>
      <c r="F604" s="23" t="s">
        <v>3408</v>
      </c>
    </row>
    <row r="605" spans="3:6">
      <c r="E605" s="23" t="s">
        <v>3422</v>
      </c>
      <c r="F605" s="23" t="s">
        <v>3410</v>
      </c>
    </row>
    <row r="606" spans="3:6">
      <c r="E606" s="23" t="s">
        <v>3423</v>
      </c>
      <c r="F606" s="23" t="s">
        <v>3412</v>
      </c>
    </row>
    <row r="607" spans="3:6">
      <c r="E607" s="23" t="s">
        <v>3424</v>
      </c>
      <c r="F607" s="23" t="s">
        <v>3414</v>
      </c>
    </row>
    <row r="608" spans="3:6" ht="25.15">
      <c r="C608" s="23" t="s">
        <v>3425</v>
      </c>
      <c r="D608" s="23" t="s">
        <v>3426</v>
      </c>
      <c r="E608" s="23" t="s">
        <v>3427</v>
      </c>
      <c r="F608" s="23" t="s">
        <v>3400</v>
      </c>
    </row>
    <row r="609" spans="3:6">
      <c r="E609" s="23" t="s">
        <v>3428</v>
      </c>
      <c r="F609" s="23" t="s">
        <v>3402</v>
      </c>
    </row>
    <row r="610" spans="3:6">
      <c r="E610" s="23" t="s">
        <v>3429</v>
      </c>
      <c r="F610" s="23" t="s">
        <v>3430</v>
      </c>
    </row>
    <row r="611" spans="3:6">
      <c r="E611" s="23" t="s">
        <v>3431</v>
      </c>
      <c r="F611" s="23" t="s">
        <v>3406</v>
      </c>
    </row>
    <row r="612" spans="3:6">
      <c r="E612" s="23" t="s">
        <v>3432</v>
      </c>
      <c r="F612" s="23" t="s">
        <v>3433</v>
      </c>
    </row>
    <row r="613" spans="3:6">
      <c r="E613" s="23" t="s">
        <v>3434</v>
      </c>
      <c r="F613" s="23" t="s">
        <v>3410</v>
      </c>
    </row>
    <row r="614" spans="3:6">
      <c r="E614" s="23" t="s">
        <v>3435</v>
      </c>
      <c r="F614" s="23" t="s">
        <v>3412</v>
      </c>
    </row>
    <row r="615" spans="3:6">
      <c r="E615" s="23" t="s">
        <v>3436</v>
      </c>
      <c r="F615" s="23" t="s">
        <v>3414</v>
      </c>
    </row>
    <row r="616" spans="3:6">
      <c r="C616" s="23" t="s">
        <v>3437</v>
      </c>
      <c r="D616" s="23" t="s">
        <v>3438</v>
      </c>
      <c r="E616" s="23" t="s">
        <v>3439</v>
      </c>
      <c r="F616" s="23" t="s">
        <v>3400</v>
      </c>
    </row>
    <row r="617" spans="3:6">
      <c r="E617" s="23" t="s">
        <v>3440</v>
      </c>
      <c r="F617" s="23" t="s">
        <v>3402</v>
      </c>
    </row>
    <row r="618" spans="3:6">
      <c r="E618" s="23" t="s">
        <v>3441</v>
      </c>
      <c r="F618" s="23" t="s">
        <v>3404</v>
      </c>
    </row>
    <row r="619" spans="3:6">
      <c r="E619" s="23" t="s">
        <v>3442</v>
      </c>
      <c r="F619" s="23" t="s">
        <v>3406</v>
      </c>
    </row>
    <row r="620" spans="3:6">
      <c r="E620" s="23" t="s">
        <v>3443</v>
      </c>
      <c r="F620" s="23" t="s">
        <v>3408</v>
      </c>
    </row>
    <row r="621" spans="3:6">
      <c r="E621" s="23" t="s">
        <v>3444</v>
      </c>
      <c r="F621" s="23" t="s">
        <v>3410</v>
      </c>
    </row>
    <row r="622" spans="3:6">
      <c r="E622" s="23" t="s">
        <v>3445</v>
      </c>
      <c r="F622" s="23" t="s">
        <v>3412</v>
      </c>
    </row>
    <row r="623" spans="3:6">
      <c r="E623" s="23" t="s">
        <v>3446</v>
      </c>
      <c r="F623" s="23" t="s">
        <v>3414</v>
      </c>
    </row>
    <row r="624" spans="3:6">
      <c r="C624" s="23" t="s">
        <v>3447</v>
      </c>
      <c r="D624" s="23" t="s">
        <v>3448</v>
      </c>
      <c r="E624" s="23" t="s">
        <v>3449</v>
      </c>
      <c r="F624" s="23" t="s">
        <v>3400</v>
      </c>
    </row>
    <row r="625" spans="3:6">
      <c r="E625" s="23" t="s">
        <v>3450</v>
      </c>
      <c r="F625" s="23" t="s">
        <v>3402</v>
      </c>
    </row>
    <row r="626" spans="3:6">
      <c r="E626" s="23" t="s">
        <v>3451</v>
      </c>
      <c r="F626" s="23" t="s">
        <v>3404</v>
      </c>
    </row>
    <row r="627" spans="3:6">
      <c r="E627" s="23" t="s">
        <v>3452</v>
      </c>
      <c r="F627" s="23" t="s">
        <v>3406</v>
      </c>
    </row>
    <row r="628" spans="3:6">
      <c r="E628" s="23" t="s">
        <v>3453</v>
      </c>
      <c r="F628" s="23" t="s">
        <v>3408</v>
      </c>
    </row>
    <row r="629" spans="3:6">
      <c r="E629" s="23" t="s">
        <v>3454</v>
      </c>
      <c r="F629" s="23" t="s">
        <v>3410</v>
      </c>
    </row>
    <row r="630" spans="3:6">
      <c r="E630" s="23" t="s">
        <v>3455</v>
      </c>
      <c r="F630" s="23" t="s">
        <v>3412</v>
      </c>
    </row>
    <row r="631" spans="3:6">
      <c r="E631" s="23" t="s">
        <v>3456</v>
      </c>
      <c r="F631" s="23" t="s">
        <v>3414</v>
      </c>
    </row>
    <row r="632" spans="3:6">
      <c r="C632" s="23" t="s">
        <v>3457</v>
      </c>
      <c r="D632" s="23" t="s">
        <v>3458</v>
      </c>
      <c r="E632" s="23" t="s">
        <v>3459</v>
      </c>
      <c r="F632" s="23" t="s">
        <v>3400</v>
      </c>
    </row>
    <row r="633" spans="3:6">
      <c r="E633" s="23" t="s">
        <v>3460</v>
      </c>
      <c r="F633" s="23" t="s">
        <v>3402</v>
      </c>
    </row>
    <row r="634" spans="3:6">
      <c r="E634" s="23" t="s">
        <v>3461</v>
      </c>
      <c r="F634" s="23" t="s">
        <v>3404</v>
      </c>
    </row>
    <row r="635" spans="3:6">
      <c r="E635" s="23" t="s">
        <v>3462</v>
      </c>
      <c r="F635" s="23" t="s">
        <v>3406</v>
      </c>
    </row>
    <row r="636" spans="3:6">
      <c r="E636" s="23" t="s">
        <v>3463</v>
      </c>
      <c r="F636" s="23" t="s">
        <v>3408</v>
      </c>
    </row>
    <row r="637" spans="3:6">
      <c r="E637" s="23" t="s">
        <v>3464</v>
      </c>
      <c r="F637" s="23" t="s">
        <v>3410</v>
      </c>
    </row>
    <row r="638" spans="3:6">
      <c r="E638" s="23" t="s">
        <v>3465</v>
      </c>
      <c r="F638" s="23" t="s">
        <v>3412</v>
      </c>
    </row>
    <row r="639" spans="3:6">
      <c r="E639" s="23" t="s">
        <v>3466</v>
      </c>
      <c r="F639" s="23" t="s">
        <v>3414</v>
      </c>
    </row>
    <row r="640" spans="3:6">
      <c r="C640" s="23" t="s">
        <v>3467</v>
      </c>
      <c r="D640" s="23" t="s">
        <v>3468</v>
      </c>
      <c r="E640" s="23" t="s">
        <v>3469</v>
      </c>
      <c r="F640" s="23" t="s">
        <v>3400</v>
      </c>
    </row>
    <row r="641" spans="3:6">
      <c r="E641" s="23" t="s">
        <v>3470</v>
      </c>
      <c r="F641" s="23" t="s">
        <v>3402</v>
      </c>
    </row>
    <row r="642" spans="3:6">
      <c r="E642" s="23" t="s">
        <v>3471</v>
      </c>
      <c r="F642" s="23" t="s">
        <v>3404</v>
      </c>
    </row>
    <row r="643" spans="3:6">
      <c r="E643" s="23" t="s">
        <v>3472</v>
      </c>
      <c r="F643" s="23" t="s">
        <v>3406</v>
      </c>
    </row>
    <row r="644" spans="3:6">
      <c r="E644" s="23" t="s">
        <v>3473</v>
      </c>
      <c r="F644" s="23" t="s">
        <v>3408</v>
      </c>
    </row>
    <row r="645" spans="3:6">
      <c r="E645" s="23" t="s">
        <v>3474</v>
      </c>
      <c r="F645" s="23" t="s">
        <v>3410</v>
      </c>
    </row>
    <row r="646" spans="3:6">
      <c r="E646" s="23" t="s">
        <v>3475</v>
      </c>
      <c r="F646" s="23" t="s">
        <v>3412</v>
      </c>
    </row>
    <row r="647" spans="3:6">
      <c r="E647" s="23" t="s">
        <v>3476</v>
      </c>
      <c r="F647" s="23" t="s">
        <v>3414</v>
      </c>
    </row>
    <row r="648" spans="3:6">
      <c r="C648" s="23" t="s">
        <v>3477</v>
      </c>
      <c r="D648" s="23" t="s">
        <v>3478</v>
      </c>
      <c r="E648" s="23" t="s">
        <v>3479</v>
      </c>
      <c r="F648" s="23" t="s">
        <v>3400</v>
      </c>
    </row>
    <row r="649" spans="3:6">
      <c r="E649" s="23" t="s">
        <v>3480</v>
      </c>
      <c r="F649" s="23" t="s">
        <v>3402</v>
      </c>
    </row>
    <row r="650" spans="3:6">
      <c r="E650" s="23" t="s">
        <v>3481</v>
      </c>
      <c r="F650" s="23" t="s">
        <v>3404</v>
      </c>
    </row>
    <row r="651" spans="3:6">
      <c r="E651" s="23" t="s">
        <v>3482</v>
      </c>
      <c r="F651" s="23" t="s">
        <v>3406</v>
      </c>
    </row>
    <row r="652" spans="3:6">
      <c r="E652" s="23" t="s">
        <v>3483</v>
      </c>
      <c r="F652" s="23" t="s">
        <v>3408</v>
      </c>
    </row>
    <row r="653" spans="3:6">
      <c r="E653" s="23" t="s">
        <v>3484</v>
      </c>
      <c r="F653" s="23" t="s">
        <v>3410</v>
      </c>
    </row>
    <row r="654" spans="3:6">
      <c r="E654" s="23" t="s">
        <v>3485</v>
      </c>
      <c r="F654" s="23" t="s">
        <v>3412</v>
      </c>
    </row>
    <row r="655" spans="3:6">
      <c r="E655" s="23" t="s">
        <v>3486</v>
      </c>
      <c r="F655" s="23" t="s">
        <v>3414</v>
      </c>
    </row>
    <row r="656" spans="3:6">
      <c r="C656" s="23" t="s">
        <v>3487</v>
      </c>
      <c r="D656" s="23" t="s">
        <v>3488</v>
      </c>
      <c r="E656" s="23" t="s">
        <v>3489</v>
      </c>
      <c r="F656" s="23" t="s">
        <v>3400</v>
      </c>
    </row>
    <row r="657" spans="1:6">
      <c r="E657" s="23" t="s">
        <v>3490</v>
      </c>
      <c r="F657" s="23" t="s">
        <v>3402</v>
      </c>
    </row>
    <row r="658" spans="1:6">
      <c r="E658" s="23" t="s">
        <v>3491</v>
      </c>
      <c r="F658" s="23" t="s">
        <v>3404</v>
      </c>
    </row>
    <row r="659" spans="1:6">
      <c r="E659" s="23" t="s">
        <v>3492</v>
      </c>
      <c r="F659" s="23" t="s">
        <v>3406</v>
      </c>
    </row>
    <row r="660" spans="1:6">
      <c r="E660" s="23" t="s">
        <v>3493</v>
      </c>
      <c r="F660" s="23" t="s">
        <v>3408</v>
      </c>
    </row>
    <row r="661" spans="1:6">
      <c r="E661" s="23" t="s">
        <v>3494</v>
      </c>
      <c r="F661" s="23" t="s">
        <v>3410</v>
      </c>
    </row>
    <row r="662" spans="1:6">
      <c r="E662" s="23" t="s">
        <v>3495</v>
      </c>
      <c r="F662" s="23" t="s">
        <v>3412</v>
      </c>
    </row>
    <row r="663" spans="1:6">
      <c r="E663" s="23" t="s">
        <v>3496</v>
      </c>
      <c r="F663" s="23" t="s">
        <v>3414</v>
      </c>
    </row>
    <row r="664" spans="1:6" ht="37.9">
      <c r="A664" s="23" t="s">
        <v>3497</v>
      </c>
      <c r="B664" s="23" t="s">
        <v>3498</v>
      </c>
      <c r="C664" s="23" t="s">
        <v>3499</v>
      </c>
      <c r="D664" s="23" t="s">
        <v>2777</v>
      </c>
      <c r="E664" s="23" t="s">
        <v>3500</v>
      </c>
      <c r="F664" s="23" t="s">
        <v>2219</v>
      </c>
    </row>
    <row r="665" spans="1:6">
      <c r="E665" s="23" t="s">
        <v>3501</v>
      </c>
      <c r="F665" s="23" t="s">
        <v>3502</v>
      </c>
    </row>
    <row r="666" spans="1:6">
      <c r="E666" s="23" t="s">
        <v>3503</v>
      </c>
      <c r="F666" s="23" t="s">
        <v>3504</v>
      </c>
    </row>
    <row r="667" spans="1:6" ht="25.15">
      <c r="E667" s="23" t="s">
        <v>3505</v>
      </c>
      <c r="F667" s="23" t="s">
        <v>3506</v>
      </c>
    </row>
    <row r="668" spans="1:6" ht="25.15">
      <c r="E668" s="23" t="s">
        <v>3507</v>
      </c>
      <c r="F668" s="23" t="s">
        <v>3508</v>
      </c>
    </row>
    <row r="669" spans="1:6" ht="25.15">
      <c r="E669" s="23" t="s">
        <v>3509</v>
      </c>
      <c r="F669" s="23" t="s">
        <v>3510</v>
      </c>
    </row>
    <row r="670" spans="1:6" ht="25.15">
      <c r="E670" s="23" t="s">
        <v>3511</v>
      </c>
      <c r="F670" s="23" t="s">
        <v>3512</v>
      </c>
    </row>
    <row r="671" spans="1:6" ht="25.15">
      <c r="E671" s="23" t="s">
        <v>3513</v>
      </c>
      <c r="F671" s="23" t="s">
        <v>3514</v>
      </c>
    </row>
    <row r="672" spans="1:6" ht="25.15">
      <c r="E672" s="23" t="s">
        <v>3515</v>
      </c>
      <c r="F672" s="23" t="s">
        <v>3516</v>
      </c>
    </row>
    <row r="673" spans="3:6" ht="25.15">
      <c r="E673" s="23" t="s">
        <v>3517</v>
      </c>
      <c r="F673" s="23" t="s">
        <v>3518</v>
      </c>
    </row>
    <row r="674" spans="3:6">
      <c r="C674" s="23" t="s">
        <v>3519</v>
      </c>
      <c r="D674" s="23" t="s">
        <v>3520</v>
      </c>
      <c r="E674" s="23" t="s">
        <v>3521</v>
      </c>
      <c r="F674" s="23" t="s">
        <v>2219</v>
      </c>
    </row>
    <row r="675" spans="3:6">
      <c r="E675" s="23" t="s">
        <v>3522</v>
      </c>
      <c r="F675" s="23" t="s">
        <v>3523</v>
      </c>
    </row>
    <row r="676" spans="3:6">
      <c r="E676" s="23" t="s">
        <v>3524</v>
      </c>
      <c r="F676" s="23" t="s">
        <v>3525</v>
      </c>
    </row>
    <row r="677" spans="3:6">
      <c r="E677" s="23" t="s">
        <v>3526</v>
      </c>
      <c r="F677" s="23" t="s">
        <v>3527</v>
      </c>
    </row>
    <row r="678" spans="3:6" ht="25.15">
      <c r="E678" s="23" t="s">
        <v>3528</v>
      </c>
      <c r="F678" s="23" t="s">
        <v>3529</v>
      </c>
    </row>
    <row r="679" spans="3:6">
      <c r="E679" s="23" t="s">
        <v>3530</v>
      </c>
      <c r="F679" s="23" t="s">
        <v>3531</v>
      </c>
    </row>
    <row r="680" spans="3:6">
      <c r="E680" s="23" t="s">
        <v>3532</v>
      </c>
      <c r="F680" s="23" t="s">
        <v>2229</v>
      </c>
    </row>
    <row r="681" spans="3:6" ht="25.15">
      <c r="C681" s="23" t="s">
        <v>3533</v>
      </c>
      <c r="D681" s="23" t="s">
        <v>3534</v>
      </c>
      <c r="E681" s="23" t="s">
        <v>3535</v>
      </c>
      <c r="F681" s="23" t="s">
        <v>2219</v>
      </c>
    </row>
    <row r="682" spans="3:6">
      <c r="E682" s="23" t="s">
        <v>3536</v>
      </c>
      <c r="F682" s="23" t="s">
        <v>3537</v>
      </c>
    </row>
    <row r="683" spans="3:6">
      <c r="E683" s="23" t="s">
        <v>3538</v>
      </c>
      <c r="F683" s="23" t="s">
        <v>3539</v>
      </c>
    </row>
    <row r="684" spans="3:6" ht="25.15">
      <c r="E684" s="23" t="s">
        <v>3540</v>
      </c>
      <c r="F684" s="23" t="s">
        <v>3541</v>
      </c>
    </row>
    <row r="685" spans="3:6">
      <c r="E685" s="23" t="s">
        <v>3542</v>
      </c>
      <c r="F685" s="23" t="s">
        <v>3543</v>
      </c>
    </row>
    <row r="686" spans="3:6">
      <c r="E686" s="23" t="s">
        <v>3544</v>
      </c>
      <c r="F686" s="23" t="s">
        <v>3545</v>
      </c>
    </row>
    <row r="687" spans="3:6">
      <c r="E687" s="23" t="s">
        <v>3546</v>
      </c>
      <c r="F687" s="23" t="s">
        <v>3547</v>
      </c>
    </row>
    <row r="688" spans="3:6">
      <c r="E688" s="23" t="s">
        <v>3548</v>
      </c>
      <c r="F688" s="23" t="s">
        <v>3002</v>
      </c>
    </row>
    <row r="689" spans="3:6">
      <c r="E689" s="23" t="s">
        <v>3549</v>
      </c>
      <c r="F689" s="23" t="s">
        <v>2229</v>
      </c>
    </row>
    <row r="690" spans="3:6">
      <c r="C690" s="23" t="s">
        <v>3550</v>
      </c>
      <c r="D690" s="23" t="s">
        <v>3551</v>
      </c>
      <c r="E690" s="23" t="s">
        <v>3552</v>
      </c>
      <c r="F690" s="23" t="s">
        <v>2219</v>
      </c>
    </row>
    <row r="691" spans="3:6">
      <c r="E691" s="23" t="s">
        <v>3553</v>
      </c>
      <c r="F691" s="23" t="s">
        <v>3554</v>
      </c>
    </row>
    <row r="692" spans="3:6">
      <c r="E692" s="23" t="s">
        <v>3555</v>
      </c>
      <c r="F692" s="23" t="s">
        <v>3556</v>
      </c>
    </row>
    <row r="693" spans="3:6">
      <c r="E693" s="23" t="s">
        <v>3557</v>
      </c>
      <c r="F693" s="23" t="s">
        <v>3558</v>
      </c>
    </row>
    <row r="694" spans="3:6">
      <c r="E694" s="23" t="s">
        <v>3559</v>
      </c>
      <c r="F694" s="23" t="s">
        <v>3560</v>
      </c>
    </row>
    <row r="695" spans="3:6" ht="25.15">
      <c r="E695" s="23" t="s">
        <v>3561</v>
      </c>
      <c r="F695" s="23" t="s">
        <v>3562</v>
      </c>
    </row>
    <row r="696" spans="3:6">
      <c r="E696" s="23" t="s">
        <v>3563</v>
      </c>
      <c r="F696" s="23" t="s">
        <v>2229</v>
      </c>
    </row>
    <row r="697" spans="3:6">
      <c r="C697" s="23" t="s">
        <v>3564</v>
      </c>
      <c r="D697" s="23" t="s">
        <v>3565</v>
      </c>
      <c r="E697" s="23" t="s">
        <v>3566</v>
      </c>
      <c r="F697" s="23" t="s">
        <v>2219</v>
      </c>
    </row>
    <row r="698" spans="3:6">
      <c r="E698" s="23" t="s">
        <v>3567</v>
      </c>
      <c r="F698" s="23" t="s">
        <v>3568</v>
      </c>
    </row>
    <row r="699" spans="3:6">
      <c r="E699" s="23" t="s">
        <v>3569</v>
      </c>
      <c r="F699" s="23" t="s">
        <v>3570</v>
      </c>
    </row>
    <row r="700" spans="3:6">
      <c r="E700" s="23" t="s">
        <v>3571</v>
      </c>
      <c r="F700" s="23" t="s">
        <v>3410</v>
      </c>
    </row>
    <row r="701" spans="3:6">
      <c r="E701" s="23" t="s">
        <v>3572</v>
      </c>
      <c r="F701" s="23" t="s">
        <v>3412</v>
      </c>
    </row>
    <row r="702" spans="3:6">
      <c r="E702" s="23" t="s">
        <v>3573</v>
      </c>
      <c r="F702" s="23" t="s">
        <v>3574</v>
      </c>
    </row>
    <row r="703" spans="3:6">
      <c r="E703" s="23" t="s">
        <v>3575</v>
      </c>
      <c r="F703" s="23" t="s">
        <v>3576</v>
      </c>
    </row>
    <row r="704" spans="3:6">
      <c r="E704" s="23" t="s">
        <v>3577</v>
      </c>
      <c r="F704" s="23" t="s">
        <v>3578</v>
      </c>
    </row>
    <row r="705" spans="1:6">
      <c r="A705" s="23" t="s">
        <v>3579</v>
      </c>
      <c r="B705" s="23" t="s">
        <v>3580</v>
      </c>
      <c r="C705" s="23" t="s">
        <v>3581</v>
      </c>
      <c r="D705" s="23" t="s">
        <v>2219</v>
      </c>
      <c r="E705" s="23" t="s">
        <v>3582</v>
      </c>
      <c r="F705" s="23" t="s">
        <v>2219</v>
      </c>
    </row>
    <row r="706" spans="1:6">
      <c r="C706" s="23" t="s">
        <v>3583</v>
      </c>
      <c r="D706" s="23" t="s">
        <v>3584</v>
      </c>
      <c r="E706" s="23" t="s">
        <v>3585</v>
      </c>
      <c r="F706" s="23" t="s">
        <v>2219</v>
      </c>
    </row>
    <row r="707" spans="1:6">
      <c r="E707" s="23" t="s">
        <v>3586</v>
      </c>
      <c r="F707" s="23" t="s">
        <v>3587</v>
      </c>
    </row>
    <row r="708" spans="1:6">
      <c r="E708" s="23" t="s">
        <v>3588</v>
      </c>
      <c r="F708" s="23" t="s">
        <v>3589</v>
      </c>
    </row>
    <row r="709" spans="1:6">
      <c r="E709" s="23" t="s">
        <v>3590</v>
      </c>
      <c r="F709" s="23" t="s">
        <v>3591</v>
      </c>
    </row>
    <row r="710" spans="1:6">
      <c r="E710" s="23" t="s">
        <v>3592</v>
      </c>
      <c r="F710" s="23" t="s">
        <v>3593</v>
      </c>
    </row>
    <row r="711" spans="1:6">
      <c r="E711" s="23" t="s">
        <v>3594</v>
      </c>
      <c r="F711" s="23" t="s">
        <v>3595</v>
      </c>
    </row>
    <row r="712" spans="1:6">
      <c r="E712" s="23" t="s">
        <v>3596</v>
      </c>
      <c r="F712" s="23" t="s">
        <v>3597</v>
      </c>
    </row>
    <row r="713" spans="1:6">
      <c r="E713" s="23" t="s">
        <v>3598</v>
      </c>
      <c r="F713" s="23" t="s">
        <v>3599</v>
      </c>
    </row>
    <row r="714" spans="1:6">
      <c r="E714" s="23" t="s">
        <v>3600</v>
      </c>
      <c r="F714" s="23" t="s">
        <v>2229</v>
      </c>
    </row>
    <row r="715" spans="1:6">
      <c r="C715" s="23" t="s">
        <v>3601</v>
      </c>
      <c r="D715" s="23" t="s">
        <v>3602</v>
      </c>
      <c r="E715" s="23" t="s">
        <v>3603</v>
      </c>
      <c r="F715" s="23" t="s">
        <v>2219</v>
      </c>
    </row>
    <row r="716" spans="1:6">
      <c r="E716" s="23" t="s">
        <v>3604</v>
      </c>
      <c r="F716" s="23" t="s">
        <v>3587</v>
      </c>
    </row>
    <row r="717" spans="1:6">
      <c r="E717" s="23" t="s">
        <v>3605</v>
      </c>
      <c r="F717" s="23" t="s">
        <v>3606</v>
      </c>
    </row>
    <row r="718" spans="1:6" ht="25.15">
      <c r="E718" s="23" t="s">
        <v>3607</v>
      </c>
      <c r="F718" s="23" t="s">
        <v>3608</v>
      </c>
    </row>
    <row r="719" spans="1:6" ht="25.15">
      <c r="E719" s="23" t="s">
        <v>3609</v>
      </c>
      <c r="F719" s="23" t="s">
        <v>3610</v>
      </c>
    </row>
    <row r="720" spans="1:6">
      <c r="E720" s="23" t="s">
        <v>3611</v>
      </c>
      <c r="F720" s="23" t="s">
        <v>3612</v>
      </c>
    </row>
    <row r="721" spans="3:6">
      <c r="E721" s="23" t="s">
        <v>3613</v>
      </c>
      <c r="F721" s="23" t="s">
        <v>3614</v>
      </c>
    </row>
    <row r="722" spans="3:6">
      <c r="E722" s="23" t="s">
        <v>3615</v>
      </c>
      <c r="F722" s="23" t="s">
        <v>3597</v>
      </c>
    </row>
    <row r="723" spans="3:6">
      <c r="E723" s="23" t="s">
        <v>3616</v>
      </c>
      <c r="F723" s="23" t="s">
        <v>3617</v>
      </c>
    </row>
    <row r="724" spans="3:6">
      <c r="E724" s="23" t="s">
        <v>3618</v>
      </c>
      <c r="F724" s="23" t="s">
        <v>2229</v>
      </c>
    </row>
    <row r="725" spans="3:6">
      <c r="C725" s="23" t="s">
        <v>3619</v>
      </c>
      <c r="D725" s="23" t="s">
        <v>3620</v>
      </c>
      <c r="E725" s="23" t="s">
        <v>3621</v>
      </c>
      <c r="F725" s="23" t="s">
        <v>2219</v>
      </c>
    </row>
    <row r="726" spans="3:6">
      <c r="E726" s="23" t="s">
        <v>3622</v>
      </c>
      <c r="F726" s="23" t="s">
        <v>3623</v>
      </c>
    </row>
    <row r="727" spans="3:6">
      <c r="E727" s="23" t="s">
        <v>3624</v>
      </c>
      <c r="F727" s="23" t="s">
        <v>3625</v>
      </c>
    </row>
    <row r="728" spans="3:6" ht="25.15">
      <c r="E728" s="23" t="s">
        <v>3626</v>
      </c>
      <c r="F728" s="23" t="s">
        <v>3627</v>
      </c>
    </row>
    <row r="729" spans="3:6">
      <c r="E729" s="23" t="s">
        <v>3628</v>
      </c>
      <c r="F729" s="23" t="s">
        <v>2286</v>
      </c>
    </row>
    <row r="730" spans="3:6">
      <c r="E730" s="23" t="s">
        <v>3629</v>
      </c>
      <c r="F730" s="23" t="s">
        <v>2853</v>
      </c>
    </row>
    <row r="731" spans="3:6" ht="25.15">
      <c r="E731" s="23" t="s">
        <v>3630</v>
      </c>
      <c r="F731" s="23" t="s">
        <v>3631</v>
      </c>
    </row>
    <row r="732" spans="3:6">
      <c r="E732" s="23" t="s">
        <v>3632</v>
      </c>
      <c r="F732" s="23" t="s">
        <v>3633</v>
      </c>
    </row>
    <row r="733" spans="3:6">
      <c r="E733" s="23" t="s">
        <v>3634</v>
      </c>
      <c r="F733" s="23" t="s">
        <v>2229</v>
      </c>
    </row>
    <row r="734" spans="3:6">
      <c r="C734" s="23" t="s">
        <v>3635</v>
      </c>
      <c r="D734" s="23" t="s">
        <v>3636</v>
      </c>
      <c r="E734" s="23" t="s">
        <v>3637</v>
      </c>
      <c r="F734" s="23" t="s">
        <v>2219</v>
      </c>
    </row>
    <row r="735" spans="3:6">
      <c r="E735" s="23" t="s">
        <v>3638</v>
      </c>
      <c r="F735" s="23" t="s">
        <v>3587</v>
      </c>
    </row>
    <row r="736" spans="3:6" ht="25.15">
      <c r="E736" s="23" t="s">
        <v>3639</v>
      </c>
      <c r="F736" s="23" t="s">
        <v>3640</v>
      </c>
    </row>
    <row r="737" spans="1:6">
      <c r="E737" s="23" t="s">
        <v>3641</v>
      </c>
      <c r="F737" s="23" t="s">
        <v>3642</v>
      </c>
    </row>
    <row r="738" spans="1:6" ht="25.15">
      <c r="E738" s="23" t="s">
        <v>3643</v>
      </c>
      <c r="F738" s="23" t="s">
        <v>3610</v>
      </c>
    </row>
    <row r="739" spans="1:6">
      <c r="E739" s="23" t="s">
        <v>3644</v>
      </c>
      <c r="F739" s="23" t="s">
        <v>3645</v>
      </c>
    </row>
    <row r="740" spans="1:6" ht="25.15">
      <c r="E740" s="23" t="s">
        <v>3646</v>
      </c>
      <c r="F740" s="23" t="s">
        <v>3631</v>
      </c>
    </row>
    <row r="741" spans="1:6">
      <c r="E741" s="23" t="s">
        <v>3647</v>
      </c>
      <c r="F741" s="23" t="s">
        <v>3597</v>
      </c>
    </row>
    <row r="742" spans="1:6" ht="37.9">
      <c r="E742" s="23" t="s">
        <v>3648</v>
      </c>
      <c r="F742" s="23" t="s">
        <v>3649</v>
      </c>
    </row>
    <row r="743" spans="1:6">
      <c r="E743" s="23" t="s">
        <v>3650</v>
      </c>
      <c r="F743" s="23" t="s">
        <v>2229</v>
      </c>
    </row>
    <row r="744" spans="1:6">
      <c r="C744" s="23" t="s">
        <v>3651</v>
      </c>
      <c r="D744" s="23" t="s">
        <v>3652</v>
      </c>
      <c r="E744" s="23" t="s">
        <v>3653</v>
      </c>
      <c r="F744" s="23" t="s">
        <v>2219</v>
      </c>
    </row>
    <row r="745" spans="1:6">
      <c r="E745" s="23" t="s">
        <v>3654</v>
      </c>
      <c r="F745" s="23" t="s">
        <v>3655</v>
      </c>
    </row>
    <row r="746" spans="1:6">
      <c r="E746" s="23" t="s">
        <v>3656</v>
      </c>
      <c r="F746" s="23" t="s">
        <v>3657</v>
      </c>
    </row>
    <row r="747" spans="1:6">
      <c r="E747" s="23" t="s">
        <v>3658</v>
      </c>
      <c r="F747" s="23" t="s">
        <v>2229</v>
      </c>
    </row>
    <row r="748" spans="1:6" ht="37.9">
      <c r="A748" s="23" t="s">
        <v>3659</v>
      </c>
      <c r="B748" s="23" t="s">
        <v>3660</v>
      </c>
      <c r="C748" s="23" t="s">
        <v>3661</v>
      </c>
      <c r="D748" s="23" t="s">
        <v>2219</v>
      </c>
      <c r="E748" s="23" t="s">
        <v>3662</v>
      </c>
      <c r="F748" s="23" t="s">
        <v>2219</v>
      </c>
    </row>
    <row r="749" spans="1:6">
      <c r="E749" s="23" t="s">
        <v>3663</v>
      </c>
      <c r="F749" s="23" t="s">
        <v>3664</v>
      </c>
    </row>
    <row r="750" spans="1:6">
      <c r="E750" s="23" t="s">
        <v>3665</v>
      </c>
      <c r="F750" s="23" t="s">
        <v>3666</v>
      </c>
    </row>
    <row r="751" spans="1:6">
      <c r="C751" s="23" t="s">
        <v>3667</v>
      </c>
      <c r="D751" s="23" t="s">
        <v>3668</v>
      </c>
      <c r="E751" s="23" t="s">
        <v>3669</v>
      </c>
      <c r="F751" s="23" t="s">
        <v>2219</v>
      </c>
    </row>
    <row r="752" spans="1:6">
      <c r="E752" s="23" t="s">
        <v>3670</v>
      </c>
      <c r="F752" s="23" t="s">
        <v>3671</v>
      </c>
    </row>
    <row r="753" spans="3:6" ht="25.15">
      <c r="E753" s="23" t="s">
        <v>3672</v>
      </c>
      <c r="F753" s="23" t="s">
        <v>3673</v>
      </c>
    </row>
    <row r="754" spans="3:6" ht="25.15">
      <c r="E754" s="23" t="s">
        <v>3674</v>
      </c>
      <c r="F754" s="23" t="s">
        <v>3675</v>
      </c>
    </row>
    <row r="755" spans="3:6">
      <c r="E755" s="23" t="s">
        <v>3676</v>
      </c>
      <c r="F755" s="23" t="s">
        <v>3677</v>
      </c>
    </row>
    <row r="756" spans="3:6" ht="37.9">
      <c r="E756" s="23" t="s">
        <v>3678</v>
      </c>
      <c r="F756" s="23" t="s">
        <v>3679</v>
      </c>
    </row>
    <row r="757" spans="3:6" ht="25.15">
      <c r="E757" s="23" t="s">
        <v>3680</v>
      </c>
      <c r="F757" s="23" t="s">
        <v>3681</v>
      </c>
    </row>
    <row r="758" spans="3:6">
      <c r="E758" s="23" t="s">
        <v>3682</v>
      </c>
      <c r="F758" s="23" t="s">
        <v>3683</v>
      </c>
    </row>
    <row r="759" spans="3:6">
      <c r="E759" s="23" t="s">
        <v>3684</v>
      </c>
      <c r="F759" s="23" t="s">
        <v>3685</v>
      </c>
    </row>
    <row r="760" spans="3:6">
      <c r="E760" s="23" t="s">
        <v>3686</v>
      </c>
      <c r="F760" s="23" t="s">
        <v>2229</v>
      </c>
    </row>
    <row r="761" spans="3:6">
      <c r="C761" s="23" t="s">
        <v>3687</v>
      </c>
      <c r="D761" s="23" t="s">
        <v>3688</v>
      </c>
      <c r="E761" s="23" t="s">
        <v>3689</v>
      </c>
      <c r="F761" s="23" t="s">
        <v>2219</v>
      </c>
    </row>
    <row r="762" spans="3:6">
      <c r="E762" s="23" t="s">
        <v>3690</v>
      </c>
      <c r="F762" s="23" t="s">
        <v>3691</v>
      </c>
    </row>
    <row r="763" spans="3:6">
      <c r="E763" s="23" t="s">
        <v>3692</v>
      </c>
      <c r="F763" s="23" t="s">
        <v>3693</v>
      </c>
    </row>
    <row r="764" spans="3:6">
      <c r="E764" s="23" t="s">
        <v>3694</v>
      </c>
      <c r="F764" s="23" t="s">
        <v>1006</v>
      </c>
    </row>
    <row r="765" spans="3:6">
      <c r="E765" s="23" t="s">
        <v>3695</v>
      </c>
      <c r="F765" s="23" t="s">
        <v>3696</v>
      </c>
    </row>
    <row r="766" spans="3:6">
      <c r="E766" s="23" t="s">
        <v>3697</v>
      </c>
      <c r="F766" s="23" t="s">
        <v>3698</v>
      </c>
    </row>
    <row r="767" spans="3:6">
      <c r="E767" s="23" t="s">
        <v>3699</v>
      </c>
      <c r="F767" s="23" t="s">
        <v>3700</v>
      </c>
    </row>
    <row r="768" spans="3:6">
      <c r="E768" s="23" t="s">
        <v>3701</v>
      </c>
      <c r="F768" s="23" t="s">
        <v>3702</v>
      </c>
    </row>
    <row r="769" spans="3:6">
      <c r="E769" s="23" t="s">
        <v>3703</v>
      </c>
      <c r="F769" s="23" t="s">
        <v>3002</v>
      </c>
    </row>
    <row r="770" spans="3:6">
      <c r="E770" s="23" t="s">
        <v>3704</v>
      </c>
      <c r="F770" s="23" t="s">
        <v>2229</v>
      </c>
    </row>
    <row r="771" spans="3:6">
      <c r="C771" s="23" t="s">
        <v>3705</v>
      </c>
      <c r="D771" s="23" t="s">
        <v>3706</v>
      </c>
      <c r="E771" s="23" t="s">
        <v>3707</v>
      </c>
      <c r="F771" s="23" t="s">
        <v>2219</v>
      </c>
    </row>
    <row r="772" spans="3:6">
      <c r="E772" s="23" t="s">
        <v>3708</v>
      </c>
      <c r="F772" s="23" t="s">
        <v>3691</v>
      </c>
    </row>
    <row r="773" spans="3:6">
      <c r="E773" s="23" t="s">
        <v>3709</v>
      </c>
      <c r="F773" s="23" t="s">
        <v>3710</v>
      </c>
    </row>
    <row r="774" spans="3:6">
      <c r="E774" s="23" t="s">
        <v>3711</v>
      </c>
      <c r="F774" s="23" t="s">
        <v>3712</v>
      </c>
    </row>
    <row r="775" spans="3:6" ht="25.15">
      <c r="E775" s="23" t="s">
        <v>3713</v>
      </c>
      <c r="F775" s="23" t="s">
        <v>3714</v>
      </c>
    </row>
    <row r="776" spans="3:6">
      <c r="E776" s="23" t="s">
        <v>3715</v>
      </c>
      <c r="F776" s="23" t="s">
        <v>3716</v>
      </c>
    </row>
    <row r="777" spans="3:6">
      <c r="E777" s="23" t="s">
        <v>3717</v>
      </c>
      <c r="F777" s="23" t="s">
        <v>3702</v>
      </c>
    </row>
    <row r="778" spans="3:6">
      <c r="E778" s="23" t="s">
        <v>3718</v>
      </c>
      <c r="F778" s="23" t="s">
        <v>3002</v>
      </c>
    </row>
    <row r="779" spans="3:6">
      <c r="E779" s="23" t="s">
        <v>3719</v>
      </c>
      <c r="F779" s="23" t="s">
        <v>2229</v>
      </c>
    </row>
    <row r="780" spans="3:6">
      <c r="C780" s="23" t="s">
        <v>3720</v>
      </c>
      <c r="D780" s="23" t="s">
        <v>239</v>
      </c>
      <c r="E780" s="23" t="s">
        <v>3721</v>
      </c>
      <c r="F780" s="23" t="s">
        <v>2219</v>
      </c>
    </row>
    <row r="781" spans="3:6">
      <c r="E781" s="23" t="s">
        <v>3722</v>
      </c>
      <c r="F781" s="23" t="s">
        <v>3691</v>
      </c>
    </row>
    <row r="782" spans="3:6">
      <c r="E782" s="23" t="s">
        <v>3723</v>
      </c>
      <c r="F782" s="23" t="s">
        <v>3724</v>
      </c>
    </row>
    <row r="783" spans="3:6">
      <c r="E783" s="23" t="s">
        <v>3725</v>
      </c>
      <c r="F783" s="23" t="s">
        <v>3726</v>
      </c>
    </row>
    <row r="784" spans="3:6">
      <c r="E784" s="23" t="s">
        <v>3727</v>
      </c>
      <c r="F784" s="23" t="s">
        <v>3728</v>
      </c>
    </row>
    <row r="785" spans="1:6">
      <c r="E785" s="23" t="s">
        <v>3729</v>
      </c>
      <c r="F785" s="23" t="s">
        <v>3002</v>
      </c>
    </row>
    <row r="786" spans="1:6">
      <c r="E786" s="23" t="s">
        <v>3730</v>
      </c>
      <c r="F786" s="23" t="s">
        <v>2229</v>
      </c>
    </row>
    <row r="787" spans="1:6">
      <c r="C787" s="23" t="s">
        <v>3731</v>
      </c>
      <c r="D787" s="23" t="s">
        <v>3732</v>
      </c>
      <c r="E787" s="23" t="s">
        <v>3733</v>
      </c>
      <c r="F787" s="23" t="s">
        <v>2219</v>
      </c>
    </row>
    <row r="788" spans="1:6">
      <c r="E788" s="23" t="s">
        <v>3734</v>
      </c>
      <c r="F788" s="23" t="s">
        <v>3735</v>
      </c>
    </row>
    <row r="789" spans="1:6" ht="25.15">
      <c r="E789" s="23" t="s">
        <v>3736</v>
      </c>
      <c r="F789" s="23" t="s">
        <v>3737</v>
      </c>
    </row>
    <row r="790" spans="1:6" ht="25.15">
      <c r="E790" s="23" t="s">
        <v>3738</v>
      </c>
      <c r="F790" s="23" t="s">
        <v>3739</v>
      </c>
    </row>
    <row r="791" spans="1:6" ht="25.15">
      <c r="E791" s="23" t="s">
        <v>3740</v>
      </c>
      <c r="F791" s="23" t="s">
        <v>3741</v>
      </c>
    </row>
    <row r="792" spans="1:6">
      <c r="E792" s="23" t="s">
        <v>3742</v>
      </c>
      <c r="F792" s="23" t="s">
        <v>3743</v>
      </c>
    </row>
    <row r="793" spans="1:6" ht="50.45">
      <c r="E793" s="23" t="s">
        <v>3744</v>
      </c>
      <c r="F793" s="23" t="s">
        <v>3745</v>
      </c>
    </row>
    <row r="794" spans="1:6" ht="37.9">
      <c r="E794" s="23" t="s">
        <v>3746</v>
      </c>
      <c r="F794" s="23" t="s">
        <v>3747</v>
      </c>
    </row>
    <row r="795" spans="1:6">
      <c r="E795" s="23" t="s">
        <v>3748</v>
      </c>
      <c r="F795" s="23" t="s">
        <v>3002</v>
      </c>
    </row>
    <row r="796" spans="1:6">
      <c r="E796" s="23" t="s">
        <v>3749</v>
      </c>
      <c r="F796" s="23" t="s">
        <v>2229</v>
      </c>
    </row>
    <row r="797" spans="1:6" ht="37.9">
      <c r="A797" s="23" t="s">
        <v>3750</v>
      </c>
      <c r="B797" s="23" t="s">
        <v>3751</v>
      </c>
      <c r="C797" s="23" t="s">
        <v>3752</v>
      </c>
      <c r="D797" s="23" t="s">
        <v>2219</v>
      </c>
      <c r="E797" s="23" t="s">
        <v>3753</v>
      </c>
      <c r="F797" s="23" t="s">
        <v>2219</v>
      </c>
    </row>
    <row r="798" spans="1:6">
      <c r="C798" s="23" t="s">
        <v>3754</v>
      </c>
      <c r="D798" s="23" t="s">
        <v>3755</v>
      </c>
      <c r="E798" s="23" t="s">
        <v>3756</v>
      </c>
      <c r="F798" s="23" t="s">
        <v>2219</v>
      </c>
    </row>
    <row r="799" spans="1:6" ht="25.15">
      <c r="E799" s="23" t="s">
        <v>3757</v>
      </c>
      <c r="F799" s="23" t="s">
        <v>3758</v>
      </c>
    </row>
    <row r="800" spans="1:6" ht="25.15">
      <c r="E800" s="23" t="s">
        <v>3759</v>
      </c>
      <c r="F800" s="23" t="s">
        <v>3760</v>
      </c>
    </row>
    <row r="801" spans="3:6" ht="25.15">
      <c r="E801" s="23" t="s">
        <v>3761</v>
      </c>
      <c r="F801" s="23" t="s">
        <v>3762</v>
      </c>
    </row>
    <row r="802" spans="3:6">
      <c r="E802" s="23" t="s">
        <v>3763</v>
      </c>
      <c r="F802" s="23" t="s">
        <v>3764</v>
      </c>
    </row>
    <row r="803" spans="3:6" ht="25.15">
      <c r="E803" s="23" t="s">
        <v>3765</v>
      </c>
      <c r="F803" s="23" t="s">
        <v>3766</v>
      </c>
    </row>
    <row r="804" spans="3:6">
      <c r="E804" s="23" t="s">
        <v>3767</v>
      </c>
      <c r="F804" s="23" t="s">
        <v>2229</v>
      </c>
    </row>
    <row r="805" spans="3:6">
      <c r="C805" s="23" t="s">
        <v>3768</v>
      </c>
      <c r="D805" s="23" t="s">
        <v>3769</v>
      </c>
      <c r="E805" s="23" t="s">
        <v>3770</v>
      </c>
      <c r="F805" s="23" t="s">
        <v>2219</v>
      </c>
    </row>
    <row r="806" spans="3:6">
      <c r="E806" s="23" t="s">
        <v>3771</v>
      </c>
      <c r="F806" s="23" t="s">
        <v>3772</v>
      </c>
    </row>
    <row r="807" spans="3:6">
      <c r="E807" s="23" t="s">
        <v>3773</v>
      </c>
      <c r="F807" s="23" t="s">
        <v>3774</v>
      </c>
    </row>
    <row r="808" spans="3:6" ht="25.15">
      <c r="E808" s="23" t="s">
        <v>3775</v>
      </c>
      <c r="F808" s="23" t="s">
        <v>3776</v>
      </c>
    </row>
    <row r="809" spans="3:6">
      <c r="E809" s="23" t="s">
        <v>3777</v>
      </c>
      <c r="F809" s="23" t="s">
        <v>3002</v>
      </c>
    </row>
    <row r="810" spans="3:6">
      <c r="E810" s="23" t="s">
        <v>3778</v>
      </c>
      <c r="F810" s="23" t="s">
        <v>2229</v>
      </c>
    </row>
    <row r="811" spans="3:6">
      <c r="C811" s="23" t="s">
        <v>3779</v>
      </c>
      <c r="D811" s="23" t="s">
        <v>3780</v>
      </c>
      <c r="E811" s="23" t="s">
        <v>3781</v>
      </c>
      <c r="F811" s="23" t="s">
        <v>2219</v>
      </c>
    </row>
    <row r="812" spans="3:6">
      <c r="E812" s="23" t="s">
        <v>3782</v>
      </c>
      <c r="F812" s="23" t="s">
        <v>3783</v>
      </c>
    </row>
    <row r="813" spans="3:6">
      <c r="E813" s="23" t="s">
        <v>3784</v>
      </c>
      <c r="F813" s="23" t="s">
        <v>3785</v>
      </c>
    </row>
    <row r="814" spans="3:6">
      <c r="E814" s="23" t="s">
        <v>3786</v>
      </c>
      <c r="F814" s="23" t="s">
        <v>3787</v>
      </c>
    </row>
    <row r="815" spans="3:6">
      <c r="E815" s="23" t="s">
        <v>3788</v>
      </c>
      <c r="F815" s="23" t="s">
        <v>3002</v>
      </c>
    </row>
    <row r="816" spans="3:6">
      <c r="E816" s="23" t="s">
        <v>3789</v>
      </c>
      <c r="F816" s="23" t="s">
        <v>2229</v>
      </c>
    </row>
    <row r="817" spans="1:6">
      <c r="C817" s="23" t="s">
        <v>3790</v>
      </c>
      <c r="D817" s="23" t="s">
        <v>3791</v>
      </c>
      <c r="E817" s="23" t="s">
        <v>3792</v>
      </c>
      <c r="F817" s="23" t="s">
        <v>2219</v>
      </c>
    </row>
    <row r="818" spans="1:6" ht="37.9">
      <c r="E818" s="23" t="s">
        <v>3793</v>
      </c>
      <c r="F818" s="23" t="s">
        <v>3794</v>
      </c>
    </row>
    <row r="819" spans="1:6" ht="25.15">
      <c r="E819" s="23" t="s">
        <v>3795</v>
      </c>
      <c r="F819" s="23" t="s">
        <v>3796</v>
      </c>
    </row>
    <row r="820" spans="1:6">
      <c r="E820" s="23" t="s">
        <v>3797</v>
      </c>
      <c r="F820" s="23" t="s">
        <v>3798</v>
      </c>
    </row>
    <row r="821" spans="1:6">
      <c r="E821" s="23" t="s">
        <v>3799</v>
      </c>
      <c r="F821" s="23" t="s">
        <v>2229</v>
      </c>
    </row>
    <row r="822" spans="1:6">
      <c r="C822" s="23" t="s">
        <v>3800</v>
      </c>
      <c r="D822" s="23" t="s">
        <v>3801</v>
      </c>
      <c r="E822" s="23" t="s">
        <v>3802</v>
      </c>
      <c r="F822" s="23" t="s">
        <v>2219</v>
      </c>
    </row>
    <row r="823" spans="1:6">
      <c r="E823" s="23" t="s">
        <v>3803</v>
      </c>
      <c r="F823" s="23" t="s">
        <v>3804</v>
      </c>
    </row>
    <row r="824" spans="1:6">
      <c r="E824" s="23" t="s">
        <v>3805</v>
      </c>
      <c r="F824" s="23" t="s">
        <v>3806</v>
      </c>
    </row>
    <row r="825" spans="1:6" ht="25.15">
      <c r="E825" s="23" t="s">
        <v>3807</v>
      </c>
      <c r="F825" s="23" t="s">
        <v>3808</v>
      </c>
    </row>
    <row r="826" spans="1:6">
      <c r="E826" s="23" t="s">
        <v>3809</v>
      </c>
      <c r="F826" s="23" t="s">
        <v>3810</v>
      </c>
    </row>
    <row r="827" spans="1:6">
      <c r="E827" s="23" t="s">
        <v>3811</v>
      </c>
      <c r="F827" s="23" t="s">
        <v>2229</v>
      </c>
    </row>
    <row r="828" spans="1:6">
      <c r="A828" s="23" t="s">
        <v>3812</v>
      </c>
      <c r="B828" s="23" t="s">
        <v>3813</v>
      </c>
      <c r="C828" s="23" t="s">
        <v>3814</v>
      </c>
      <c r="D828" s="23" t="s">
        <v>3815</v>
      </c>
      <c r="E828" s="23" t="s">
        <v>3816</v>
      </c>
      <c r="F828" s="23" t="s">
        <v>3815</v>
      </c>
    </row>
    <row r="829" spans="1:6">
      <c r="C829" s="23" t="s">
        <v>3817</v>
      </c>
      <c r="D829" s="23" t="s">
        <v>3818</v>
      </c>
      <c r="E829" s="23" t="s">
        <v>3819</v>
      </c>
      <c r="F829" s="23" t="s">
        <v>3818</v>
      </c>
    </row>
    <row r="830" spans="1:6">
      <c r="C830" s="23" t="s">
        <v>3820</v>
      </c>
      <c r="D830" s="23" t="s">
        <v>3821</v>
      </c>
      <c r="E830" s="23" t="s">
        <v>3822</v>
      </c>
      <c r="F830" s="23" t="s">
        <v>3821</v>
      </c>
    </row>
    <row r="831" spans="1:6">
      <c r="C831" s="23" t="s">
        <v>3823</v>
      </c>
      <c r="D831" s="23" t="s">
        <v>3824</v>
      </c>
      <c r="E831" s="23" t="s">
        <v>3825</v>
      </c>
      <c r="F831" s="23" t="s">
        <v>3824</v>
      </c>
    </row>
    <row r="832" spans="1:6">
      <c r="C832" s="23" t="s">
        <v>3826</v>
      </c>
      <c r="D832" s="23" t="s">
        <v>3827</v>
      </c>
      <c r="E832" s="23" t="s">
        <v>3828</v>
      </c>
      <c r="F832" s="23" t="s">
        <v>3827</v>
      </c>
    </row>
    <row r="833" spans="1:6">
      <c r="C833" s="23" t="s">
        <v>3829</v>
      </c>
      <c r="D833" s="23" t="s">
        <v>3830</v>
      </c>
      <c r="E833" s="23" t="s">
        <v>3831</v>
      </c>
      <c r="F833" s="23" t="s">
        <v>3830</v>
      </c>
    </row>
    <row r="834" spans="1:6">
      <c r="C834" s="23" t="s">
        <v>3832</v>
      </c>
      <c r="D834" s="23" t="s">
        <v>3833</v>
      </c>
      <c r="E834" s="23" t="s">
        <v>3834</v>
      </c>
      <c r="F834" s="23" t="s">
        <v>3833</v>
      </c>
    </row>
    <row r="835" spans="1:6">
      <c r="C835" s="23" t="s">
        <v>3835</v>
      </c>
      <c r="D835" s="23" t="s">
        <v>3836</v>
      </c>
      <c r="E835" s="23" t="s">
        <v>3837</v>
      </c>
      <c r="F835" s="23" t="s">
        <v>3836</v>
      </c>
    </row>
    <row r="836" spans="1:6">
      <c r="C836" s="23" t="s">
        <v>3838</v>
      </c>
      <c r="D836" s="23" t="s">
        <v>2229</v>
      </c>
      <c r="E836" s="23" t="s">
        <v>3839</v>
      </c>
      <c r="F836" s="23" t="s">
        <v>2229</v>
      </c>
    </row>
    <row r="837" spans="1:6">
      <c r="E837" s="23" t="s">
        <v>3840</v>
      </c>
      <c r="F837" s="23" t="s">
        <v>3841</v>
      </c>
    </row>
    <row r="838" spans="1:6">
      <c r="E838" s="23" t="s">
        <v>3842</v>
      </c>
      <c r="F838" s="23" t="s">
        <v>3843</v>
      </c>
    </row>
    <row r="839" spans="1:6">
      <c r="A839" s="23" t="s">
        <v>3844</v>
      </c>
      <c r="B839" s="23" t="s">
        <v>3845</v>
      </c>
      <c r="C839" s="23" t="s">
        <v>3846</v>
      </c>
      <c r="D839" s="23" t="s">
        <v>2219</v>
      </c>
      <c r="E839" s="23" t="s">
        <v>3847</v>
      </c>
      <c r="F839" s="23" t="s">
        <v>2219</v>
      </c>
    </row>
    <row r="840" spans="1:6" ht="25.15">
      <c r="C840" s="23" t="s">
        <v>3848</v>
      </c>
      <c r="D840" s="23" t="s">
        <v>3849</v>
      </c>
      <c r="E840" s="23" t="s">
        <v>3850</v>
      </c>
      <c r="F840" s="23" t="s">
        <v>2219</v>
      </c>
    </row>
    <row r="841" spans="1:6">
      <c r="E841" s="23" t="s">
        <v>3851</v>
      </c>
      <c r="F841" s="23" t="s">
        <v>3852</v>
      </c>
    </row>
    <row r="842" spans="1:6">
      <c r="E842" s="23" t="s">
        <v>3853</v>
      </c>
      <c r="F842" s="23" t="s">
        <v>1164</v>
      </c>
    </row>
    <row r="843" spans="1:6" ht="25.15">
      <c r="E843" s="23" t="s">
        <v>3854</v>
      </c>
      <c r="F843" s="23" t="s">
        <v>3855</v>
      </c>
    </row>
    <row r="844" spans="1:6">
      <c r="E844" s="23" t="s">
        <v>3856</v>
      </c>
      <c r="F844" s="23" t="s">
        <v>3040</v>
      </c>
    </row>
    <row r="845" spans="1:6">
      <c r="E845" s="23" t="s">
        <v>3857</v>
      </c>
      <c r="F845" s="23" t="s">
        <v>2229</v>
      </c>
    </row>
    <row r="846" spans="1:6">
      <c r="C846" s="23" t="s">
        <v>3858</v>
      </c>
      <c r="D846" s="23" t="s">
        <v>3859</v>
      </c>
      <c r="E846" s="23" t="s">
        <v>3860</v>
      </c>
      <c r="F846" s="23" t="s">
        <v>2219</v>
      </c>
    </row>
    <row r="847" spans="1:6">
      <c r="E847" s="23" t="s">
        <v>3861</v>
      </c>
      <c r="F847" s="23" t="s">
        <v>3862</v>
      </c>
    </row>
    <row r="848" spans="1:6">
      <c r="E848" s="23" t="s">
        <v>3863</v>
      </c>
      <c r="F848" s="23" t="s">
        <v>3864</v>
      </c>
    </row>
    <row r="849" spans="3:6">
      <c r="E849" s="23" t="s">
        <v>3865</v>
      </c>
      <c r="F849" s="23" t="s">
        <v>2029</v>
      </c>
    </row>
    <row r="850" spans="3:6">
      <c r="E850" s="23" t="s">
        <v>3866</v>
      </c>
      <c r="F850" s="23" t="s">
        <v>2784</v>
      </c>
    </row>
    <row r="851" spans="3:6">
      <c r="E851" s="23" t="s">
        <v>3867</v>
      </c>
      <c r="F851" s="23" t="s">
        <v>2229</v>
      </c>
    </row>
    <row r="852" spans="3:6">
      <c r="C852" s="23" t="s">
        <v>3868</v>
      </c>
      <c r="D852" s="23" t="s">
        <v>3869</v>
      </c>
      <c r="E852" s="23" t="s">
        <v>3870</v>
      </c>
      <c r="F852" s="23" t="s">
        <v>2219</v>
      </c>
    </row>
    <row r="853" spans="3:6">
      <c r="E853" s="23" t="s">
        <v>3871</v>
      </c>
      <c r="F853" s="23" t="s">
        <v>3862</v>
      </c>
    </row>
    <row r="854" spans="3:6">
      <c r="E854" s="23" t="s">
        <v>3872</v>
      </c>
      <c r="F854" s="23" t="s">
        <v>3873</v>
      </c>
    </row>
    <row r="855" spans="3:6">
      <c r="E855" s="23" t="s">
        <v>3874</v>
      </c>
      <c r="F855" s="23" t="s">
        <v>3875</v>
      </c>
    </row>
    <row r="856" spans="3:6">
      <c r="E856" s="23" t="s">
        <v>3876</v>
      </c>
      <c r="F856" s="23" t="s">
        <v>2784</v>
      </c>
    </row>
    <row r="857" spans="3:6">
      <c r="E857" s="23" t="s">
        <v>3877</v>
      </c>
      <c r="F857" s="23" t="s">
        <v>2229</v>
      </c>
    </row>
  </sheetData>
  <mergeCells count="12">
    <mergeCell ref="G460:G467"/>
    <mergeCell ref="G468:G474"/>
    <mergeCell ref="G475:G484"/>
    <mergeCell ref="G485:G488"/>
    <mergeCell ref="A2:A17"/>
    <mergeCell ref="B2:B17"/>
    <mergeCell ref="C2:C7"/>
    <mergeCell ref="D2:D7"/>
    <mergeCell ref="C8:C12"/>
    <mergeCell ref="C13:C17"/>
    <mergeCell ref="D8:D12"/>
    <mergeCell ref="D13:D17"/>
  </mergeCells>
  <hyperlinks>
    <hyperlink ref="G1" r:id="rId1" xr:uid="{00000000-0004-0000-03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8"/>
  <sheetViews>
    <sheetView zoomScale="115" zoomScaleNormal="115" workbookViewId="0">
      <selection activeCell="C1" sqref="C1"/>
    </sheetView>
  </sheetViews>
  <sheetFormatPr defaultColWidth="11.42578125" defaultRowHeight="12.6"/>
  <cols>
    <col min="1" max="1" width="51.28515625" customWidth="1"/>
    <col min="2" max="2" width="9.140625" customWidth="1"/>
    <col min="3" max="3" width="42.7109375" bestFit="1" customWidth="1"/>
  </cols>
  <sheetData>
    <row r="1" spans="1:5" s="31" customFormat="1">
      <c r="A1" s="33" t="s">
        <v>3878</v>
      </c>
      <c r="B1" s="32"/>
      <c r="C1" s="33" t="s">
        <v>1847</v>
      </c>
      <c r="D1" s="5"/>
      <c r="E1" s="33" t="s">
        <v>1863</v>
      </c>
    </row>
    <row r="2" spans="1:5">
      <c r="A2" t="s">
        <v>3879</v>
      </c>
      <c r="C2" t="s">
        <v>1946</v>
      </c>
      <c r="E2" t="s">
        <v>1865</v>
      </c>
    </row>
    <row r="3" spans="1:5">
      <c r="A3" t="s">
        <v>1946</v>
      </c>
      <c r="C3" t="s">
        <v>1947</v>
      </c>
      <c r="E3" t="s">
        <v>1867</v>
      </c>
    </row>
    <row r="4" spans="1:5">
      <c r="A4" t="s">
        <v>1947</v>
      </c>
      <c r="C4" t="s">
        <v>1948</v>
      </c>
      <c r="E4" t="s">
        <v>1868</v>
      </c>
    </row>
    <row r="5" spans="1:5">
      <c r="A5" t="s">
        <v>1903</v>
      </c>
      <c r="C5" t="s">
        <v>1861</v>
      </c>
      <c r="E5" t="s">
        <v>1869</v>
      </c>
    </row>
    <row r="6" spans="1:5">
      <c r="A6" t="s">
        <v>3880</v>
      </c>
      <c r="C6" t="s">
        <v>1849</v>
      </c>
      <c r="E6" t="s">
        <v>1870</v>
      </c>
    </row>
    <row r="7" spans="1:5">
      <c r="A7" t="s">
        <v>1948</v>
      </c>
      <c r="C7" t="s">
        <v>1949</v>
      </c>
      <c r="E7" t="s">
        <v>1871</v>
      </c>
    </row>
    <row r="8" spans="1:5">
      <c r="A8" t="s">
        <v>1861</v>
      </c>
      <c r="C8" t="s">
        <v>1950</v>
      </c>
      <c r="E8" t="s">
        <v>1872</v>
      </c>
    </row>
    <row r="9" spans="1:5">
      <c r="A9" t="s">
        <v>3881</v>
      </c>
      <c r="C9" t="s">
        <v>1951</v>
      </c>
      <c r="E9" t="s">
        <v>1874</v>
      </c>
    </row>
    <row r="10" spans="1:5">
      <c r="A10" t="s">
        <v>1926</v>
      </c>
      <c r="C10" t="s">
        <v>1945</v>
      </c>
      <c r="E10" t="s">
        <v>1875</v>
      </c>
    </row>
    <row r="11" spans="1:5">
      <c r="A11" t="s">
        <v>1849</v>
      </c>
      <c r="C11" t="s">
        <v>1850</v>
      </c>
      <c r="E11" t="s">
        <v>1876</v>
      </c>
    </row>
    <row r="12" spans="1:5">
      <c r="A12" t="s">
        <v>3882</v>
      </c>
      <c r="C12" t="s">
        <v>1954</v>
      </c>
    </row>
    <row r="13" spans="1:5">
      <c r="A13" t="s">
        <v>3883</v>
      </c>
      <c r="C13" t="s">
        <v>1851</v>
      </c>
    </row>
    <row r="14" spans="1:5">
      <c r="A14" t="s">
        <v>1949</v>
      </c>
      <c r="C14" t="s">
        <v>1893</v>
      </c>
    </row>
    <row r="15" spans="1:5">
      <c r="A15" t="s">
        <v>1950</v>
      </c>
      <c r="C15" t="s">
        <v>1854</v>
      </c>
    </row>
    <row r="16" spans="1:5">
      <c r="A16" t="s">
        <v>1904</v>
      </c>
      <c r="C16" t="s">
        <v>1857</v>
      </c>
    </row>
    <row r="17" spans="1:3">
      <c r="A17" t="s">
        <v>3884</v>
      </c>
      <c r="C17" t="s">
        <v>1955</v>
      </c>
    </row>
    <row r="18" spans="1:3">
      <c r="A18" t="s">
        <v>3885</v>
      </c>
      <c r="C18" t="s">
        <v>1859</v>
      </c>
    </row>
    <row r="19" spans="1:3">
      <c r="A19" t="s">
        <v>2009</v>
      </c>
      <c r="C19" t="s">
        <v>1957</v>
      </c>
    </row>
    <row r="20" spans="1:3">
      <c r="A20" t="s">
        <v>2020</v>
      </c>
      <c r="C20" t="s">
        <v>1958</v>
      </c>
    </row>
    <row r="21" spans="1:3">
      <c r="A21" t="s">
        <v>3886</v>
      </c>
      <c r="C21" t="s">
        <v>1959</v>
      </c>
    </row>
    <row r="22" spans="1:3">
      <c r="A22" t="s">
        <v>3887</v>
      </c>
      <c r="C22" t="s">
        <v>1863</v>
      </c>
    </row>
    <row r="23" spans="1:3">
      <c r="A23" t="s">
        <v>1951</v>
      </c>
      <c r="C23" t="s">
        <v>1960</v>
      </c>
    </row>
    <row r="24" spans="1:3">
      <c r="A24" t="s">
        <v>3888</v>
      </c>
      <c r="C24" t="s">
        <v>1944</v>
      </c>
    </row>
    <row r="25" spans="1:3">
      <c r="A25" t="s">
        <v>1930</v>
      </c>
      <c r="C25" t="s">
        <v>1961</v>
      </c>
    </row>
    <row r="26" spans="1:3">
      <c r="A26" t="s">
        <v>3889</v>
      </c>
      <c r="C26" t="s">
        <v>1878</v>
      </c>
    </row>
    <row r="27" spans="1:3">
      <c r="A27" t="s">
        <v>1945</v>
      </c>
      <c r="C27" t="s">
        <v>1963</v>
      </c>
    </row>
    <row r="28" spans="1:3">
      <c r="A28" t="s">
        <v>3890</v>
      </c>
      <c r="C28" t="s">
        <v>1964</v>
      </c>
    </row>
    <row r="29" spans="1:3">
      <c r="A29" t="s">
        <v>2021</v>
      </c>
      <c r="C29" t="s">
        <v>1886</v>
      </c>
    </row>
    <row r="30" spans="1:3">
      <c r="A30" t="s">
        <v>3891</v>
      </c>
      <c r="C30" t="s">
        <v>1897</v>
      </c>
    </row>
    <row r="31" spans="1:3">
      <c r="A31" t="s">
        <v>3892</v>
      </c>
      <c r="C31" t="s">
        <v>1965</v>
      </c>
    </row>
    <row r="32" spans="1:3">
      <c r="A32" t="s">
        <v>1905</v>
      </c>
      <c r="C32" t="s">
        <v>1923</v>
      </c>
    </row>
    <row r="33" spans="1:3">
      <c r="A33" t="s">
        <v>3893</v>
      </c>
      <c r="C33" t="s">
        <v>1902</v>
      </c>
    </row>
    <row r="34" spans="1:3">
      <c r="A34" t="s">
        <v>3894</v>
      </c>
      <c r="C34" t="s">
        <v>1912</v>
      </c>
    </row>
    <row r="35" spans="1:3">
      <c r="A35" t="s">
        <v>3895</v>
      </c>
      <c r="C35" t="s">
        <v>1917</v>
      </c>
    </row>
    <row r="36" spans="1:3">
      <c r="A36" t="s">
        <v>3896</v>
      </c>
      <c r="C36" t="s">
        <v>1966</v>
      </c>
    </row>
    <row r="37" spans="1:3">
      <c r="A37" t="s">
        <v>1850</v>
      </c>
      <c r="C37" t="s">
        <v>1925</v>
      </c>
    </row>
    <row r="38" spans="1:3">
      <c r="A38" t="s">
        <v>3897</v>
      </c>
      <c r="C38" t="s">
        <v>1915</v>
      </c>
    </row>
    <row r="39" spans="1:3">
      <c r="A39" t="s">
        <v>3898</v>
      </c>
      <c r="C39" t="s">
        <v>1929</v>
      </c>
    </row>
    <row r="40" spans="1:3">
      <c r="A40" t="s">
        <v>1954</v>
      </c>
      <c r="C40" t="s">
        <v>1882</v>
      </c>
    </row>
    <row r="41" spans="1:3">
      <c r="A41" t="s">
        <v>3899</v>
      </c>
      <c r="C41" t="s">
        <v>1967</v>
      </c>
    </row>
    <row r="42" spans="1:3">
      <c r="A42" t="s">
        <v>1851</v>
      </c>
      <c r="C42" t="s">
        <v>1971</v>
      </c>
    </row>
    <row r="43" spans="1:3">
      <c r="A43" t="s">
        <v>3900</v>
      </c>
      <c r="C43" t="s">
        <v>1972</v>
      </c>
    </row>
    <row r="44" spans="1:3">
      <c r="A44" t="s">
        <v>1867</v>
      </c>
      <c r="C44" t="s">
        <v>1973</v>
      </c>
    </row>
    <row r="45" spans="1:3">
      <c r="A45" t="s">
        <v>3901</v>
      </c>
      <c r="C45" t="s">
        <v>1974</v>
      </c>
    </row>
    <row r="46" spans="1:3">
      <c r="A46" t="s">
        <v>2017</v>
      </c>
      <c r="C46" t="s">
        <v>1975</v>
      </c>
    </row>
    <row r="47" spans="1:3">
      <c r="A47" t="s">
        <v>3902</v>
      </c>
      <c r="C47" t="s">
        <v>1976</v>
      </c>
    </row>
    <row r="48" spans="1:3">
      <c r="A48" t="s">
        <v>3903</v>
      </c>
    </row>
    <row r="49" spans="1:1">
      <c r="A49" t="s">
        <v>3904</v>
      </c>
    </row>
    <row r="50" spans="1:1">
      <c r="A50" t="s">
        <v>3905</v>
      </c>
    </row>
    <row r="51" spans="1:1">
      <c r="A51" t="s">
        <v>3906</v>
      </c>
    </row>
    <row r="52" spans="1:1">
      <c r="A52" t="s">
        <v>2027</v>
      </c>
    </row>
    <row r="53" spans="1:1">
      <c r="A53" t="s">
        <v>3907</v>
      </c>
    </row>
    <row r="54" spans="1:1">
      <c r="A54" t="s">
        <v>3908</v>
      </c>
    </row>
    <row r="55" spans="1:1">
      <c r="A55" t="s">
        <v>3909</v>
      </c>
    </row>
    <row r="56" spans="1:1">
      <c r="A56" t="s">
        <v>3910</v>
      </c>
    </row>
    <row r="57" spans="1:1">
      <c r="A57" t="s">
        <v>3911</v>
      </c>
    </row>
    <row r="58" spans="1:1">
      <c r="A58" t="s">
        <v>3912</v>
      </c>
    </row>
    <row r="59" spans="1:1">
      <c r="A59" t="s">
        <v>3913</v>
      </c>
    </row>
    <row r="60" spans="1:1">
      <c r="A60" t="s">
        <v>3914</v>
      </c>
    </row>
    <row r="61" spans="1:1">
      <c r="A61" t="s">
        <v>1855</v>
      </c>
    </row>
    <row r="62" spans="1:1">
      <c r="A62" t="s">
        <v>3915</v>
      </c>
    </row>
    <row r="63" spans="1:1">
      <c r="A63" t="s">
        <v>1894</v>
      </c>
    </row>
    <row r="64" spans="1:1">
      <c r="A64" t="s">
        <v>1893</v>
      </c>
    </row>
    <row r="65" spans="1:1">
      <c r="A65" t="s">
        <v>3916</v>
      </c>
    </row>
    <row r="66" spans="1:1">
      <c r="A66" t="s">
        <v>1895</v>
      </c>
    </row>
    <row r="67" spans="1:1">
      <c r="A67" t="s">
        <v>1887</v>
      </c>
    </row>
    <row r="68" spans="1:1">
      <c r="A68" t="s">
        <v>1907</v>
      </c>
    </row>
    <row r="69" spans="1:1">
      <c r="A69" t="s">
        <v>3917</v>
      </c>
    </row>
    <row r="70" spans="1:1">
      <c r="A70" t="s">
        <v>1868</v>
      </c>
    </row>
    <row r="71" spans="1:1">
      <c r="A71" t="s">
        <v>1854</v>
      </c>
    </row>
    <row r="72" spans="1:1">
      <c r="A72" t="s">
        <v>3918</v>
      </c>
    </row>
    <row r="73" spans="1:1">
      <c r="A73" t="s">
        <v>1931</v>
      </c>
    </row>
    <row r="74" spans="1:1">
      <c r="A74" t="s">
        <v>1857</v>
      </c>
    </row>
    <row r="75" spans="1:1">
      <c r="A75" t="s">
        <v>1955</v>
      </c>
    </row>
    <row r="76" spans="1:1">
      <c r="A76" t="s">
        <v>3919</v>
      </c>
    </row>
    <row r="77" spans="1:1">
      <c r="A77" t="s">
        <v>3920</v>
      </c>
    </row>
    <row r="78" spans="1:1">
      <c r="A78" t="s">
        <v>1908</v>
      </c>
    </row>
    <row r="79" spans="1:1">
      <c r="A79" t="s">
        <v>1859</v>
      </c>
    </row>
    <row r="80" spans="1:1">
      <c r="A80" t="s">
        <v>1957</v>
      </c>
    </row>
    <row r="81" spans="1:1">
      <c r="A81" t="s">
        <v>1928</v>
      </c>
    </row>
    <row r="82" spans="1:1">
      <c r="A82" t="s">
        <v>1932</v>
      </c>
    </row>
    <row r="83" spans="1:1">
      <c r="A83" t="s">
        <v>3921</v>
      </c>
    </row>
    <row r="84" spans="1:1">
      <c r="A84" t="s">
        <v>3922</v>
      </c>
    </row>
    <row r="85" spans="1:1">
      <c r="A85" t="s">
        <v>3923</v>
      </c>
    </row>
    <row r="86" spans="1:1">
      <c r="A86" t="s">
        <v>3924</v>
      </c>
    </row>
    <row r="87" spans="1:1">
      <c r="A87" t="s">
        <v>3925</v>
      </c>
    </row>
    <row r="88" spans="1:1">
      <c r="A88" t="s">
        <v>3926</v>
      </c>
    </row>
    <row r="89" spans="1:1">
      <c r="A89" t="s">
        <v>3927</v>
      </c>
    </row>
    <row r="90" spans="1:1">
      <c r="A90" t="s">
        <v>3928</v>
      </c>
    </row>
    <row r="91" spans="1:1">
      <c r="A91" t="s">
        <v>1958</v>
      </c>
    </row>
    <row r="92" spans="1:1">
      <c r="A92" t="s">
        <v>1920</v>
      </c>
    </row>
    <row r="93" spans="1:1">
      <c r="A93" t="s">
        <v>1862</v>
      </c>
    </row>
    <row r="94" spans="1:1">
      <c r="A94" t="s">
        <v>1870</v>
      </c>
    </row>
    <row r="95" spans="1:1">
      <c r="A95" t="s">
        <v>1959</v>
      </c>
    </row>
    <row r="96" spans="1:1">
      <c r="A96" t="s">
        <v>1863</v>
      </c>
    </row>
    <row r="97" spans="1:1">
      <c r="A97" t="s">
        <v>3929</v>
      </c>
    </row>
    <row r="98" spans="1:1">
      <c r="A98" t="s">
        <v>3930</v>
      </c>
    </row>
    <row r="99" spans="1:1">
      <c r="A99" t="s">
        <v>3931</v>
      </c>
    </row>
    <row r="100" spans="1:1">
      <c r="A100" t="s">
        <v>3932</v>
      </c>
    </row>
    <row r="101" spans="1:1">
      <c r="A101" t="s">
        <v>3933</v>
      </c>
    </row>
    <row r="102" spans="1:1">
      <c r="A102" s="31" t="s">
        <v>3934</v>
      </c>
    </row>
    <row r="103" spans="1:1">
      <c r="A103" t="s">
        <v>3935</v>
      </c>
    </row>
    <row r="104" spans="1:1">
      <c r="A104" t="s">
        <v>3936</v>
      </c>
    </row>
    <row r="105" spans="1:1">
      <c r="A105" t="s">
        <v>1960</v>
      </c>
    </row>
    <row r="106" spans="1:1">
      <c r="A106" t="s">
        <v>3937</v>
      </c>
    </row>
    <row r="107" spans="1:1">
      <c r="A107" t="s">
        <v>1909</v>
      </c>
    </row>
    <row r="108" spans="1:1">
      <c r="A108" t="s">
        <v>2015</v>
      </c>
    </row>
    <row r="109" spans="1:1">
      <c r="A109" t="s">
        <v>1944</v>
      </c>
    </row>
    <row r="110" spans="1:1">
      <c r="A110" t="s">
        <v>3938</v>
      </c>
    </row>
    <row r="111" spans="1:1">
      <c r="A111" t="s">
        <v>1961</v>
      </c>
    </row>
    <row r="112" spans="1:1">
      <c r="A112" t="s">
        <v>3939</v>
      </c>
    </row>
    <row r="113" spans="1:1">
      <c r="A113" t="s">
        <v>3940</v>
      </c>
    </row>
    <row r="114" spans="1:1">
      <c r="A114" t="s">
        <v>1898</v>
      </c>
    </row>
    <row r="115" spans="1:1">
      <c r="A115" t="s">
        <v>1872</v>
      </c>
    </row>
    <row r="116" spans="1:1">
      <c r="A116" t="s">
        <v>3941</v>
      </c>
    </row>
    <row r="117" spans="1:1">
      <c r="A117" t="s">
        <v>3942</v>
      </c>
    </row>
    <row r="118" spans="1:1">
      <c r="A118" t="s">
        <v>1878</v>
      </c>
    </row>
    <row r="119" spans="1:1">
      <c r="A119" t="s">
        <v>1879</v>
      </c>
    </row>
    <row r="120" spans="1:1">
      <c r="A120" t="s">
        <v>1888</v>
      </c>
    </row>
    <row r="121" spans="1:1">
      <c r="A121" t="s">
        <v>3943</v>
      </c>
    </row>
    <row r="122" spans="1:1">
      <c r="A122" t="s">
        <v>1910</v>
      </c>
    </row>
    <row r="123" spans="1:1">
      <c r="A123" t="s">
        <v>3944</v>
      </c>
    </row>
    <row r="124" spans="1:1">
      <c r="A124" t="s">
        <v>1933</v>
      </c>
    </row>
    <row r="125" spans="1:1">
      <c r="A125" t="s">
        <v>1880</v>
      </c>
    </row>
    <row r="126" spans="1:1">
      <c r="A126" t="s">
        <v>3945</v>
      </c>
    </row>
    <row r="127" spans="1:1">
      <c r="A127" t="s">
        <v>1918</v>
      </c>
    </row>
    <row r="128" spans="1:1">
      <c r="A128" t="s">
        <v>3946</v>
      </c>
    </row>
    <row r="129" spans="1:1">
      <c r="A129" t="s">
        <v>3947</v>
      </c>
    </row>
    <row r="130" spans="1:1">
      <c r="A130" t="s">
        <v>3948</v>
      </c>
    </row>
    <row r="131" spans="1:1">
      <c r="A131" t="s">
        <v>3949</v>
      </c>
    </row>
    <row r="132" spans="1:1">
      <c r="A132" t="s">
        <v>3950</v>
      </c>
    </row>
    <row r="133" spans="1:1">
      <c r="A133" t="s">
        <v>3951</v>
      </c>
    </row>
    <row r="134" spans="1:1">
      <c r="A134" t="s">
        <v>3952</v>
      </c>
    </row>
    <row r="135" spans="1:1">
      <c r="A135" t="s">
        <v>3953</v>
      </c>
    </row>
    <row r="136" spans="1:1">
      <c r="A136" t="s">
        <v>3954</v>
      </c>
    </row>
    <row r="137" spans="1:1">
      <c r="A137" t="s">
        <v>3955</v>
      </c>
    </row>
    <row r="138" spans="1:1">
      <c r="A138" t="s">
        <v>3956</v>
      </c>
    </row>
    <row r="139" spans="1:1">
      <c r="A139" t="s">
        <v>3957</v>
      </c>
    </row>
    <row r="140" spans="1:1">
      <c r="A140" t="s">
        <v>1934</v>
      </c>
    </row>
    <row r="141" spans="1:1">
      <c r="A141" t="s">
        <v>3958</v>
      </c>
    </row>
    <row r="142" spans="1:1">
      <c r="A142" t="s">
        <v>3959</v>
      </c>
    </row>
    <row r="143" spans="1:1">
      <c r="A143" t="s">
        <v>2018</v>
      </c>
    </row>
    <row r="144" spans="1:1">
      <c r="A144" t="s">
        <v>3960</v>
      </c>
    </row>
    <row r="145" spans="1:1">
      <c r="A145" t="s">
        <v>3961</v>
      </c>
    </row>
    <row r="146" spans="1:1">
      <c r="A146" t="s">
        <v>3962</v>
      </c>
    </row>
    <row r="147" spans="1:1">
      <c r="A147" t="s">
        <v>1935</v>
      </c>
    </row>
    <row r="148" spans="1:1">
      <c r="A148" t="s">
        <v>3963</v>
      </c>
    </row>
    <row r="149" spans="1:1">
      <c r="A149" t="s">
        <v>3964</v>
      </c>
    </row>
    <row r="150" spans="1:1">
      <c r="A150" t="s">
        <v>1936</v>
      </c>
    </row>
    <row r="151" spans="1:1">
      <c r="A151" t="s">
        <v>3965</v>
      </c>
    </row>
    <row r="152" spans="1:1">
      <c r="A152" t="s">
        <v>1937</v>
      </c>
    </row>
    <row r="153" spans="1:1">
      <c r="A153" t="s">
        <v>3966</v>
      </c>
    </row>
    <row r="154" spans="1:1">
      <c r="A154" t="s">
        <v>1963</v>
      </c>
    </row>
    <row r="155" spans="1:1">
      <c r="A155" t="s">
        <v>3967</v>
      </c>
    </row>
    <row r="156" spans="1:1">
      <c r="A156" t="s">
        <v>1964</v>
      </c>
    </row>
    <row r="157" spans="1:1">
      <c r="A157" t="s">
        <v>3968</v>
      </c>
    </row>
    <row r="158" spans="1:1">
      <c r="A158" t="s">
        <v>1886</v>
      </c>
    </row>
    <row r="159" spans="1:1">
      <c r="A159" t="s">
        <v>1889</v>
      </c>
    </row>
    <row r="160" spans="1:1">
      <c r="A160" t="s">
        <v>1890</v>
      </c>
    </row>
    <row r="161" spans="1:1">
      <c r="A161" t="s">
        <v>1891</v>
      </c>
    </row>
    <row r="162" spans="1:1">
      <c r="A162" t="s">
        <v>3969</v>
      </c>
    </row>
    <row r="163" spans="1:1">
      <c r="A163" t="s">
        <v>1852</v>
      </c>
    </row>
    <row r="164" spans="1:1">
      <c r="A164" t="s">
        <v>1899</v>
      </c>
    </row>
    <row r="165" spans="1:1">
      <c r="A165" t="s">
        <v>3970</v>
      </c>
    </row>
    <row r="166" spans="1:1">
      <c r="A166" t="s">
        <v>1897</v>
      </c>
    </row>
    <row r="167" spans="1:1">
      <c r="A167" t="s">
        <v>1900</v>
      </c>
    </row>
    <row r="168" spans="1:1">
      <c r="A168" t="s">
        <v>1965</v>
      </c>
    </row>
    <row r="169" spans="1:1">
      <c r="A169" t="s">
        <v>3971</v>
      </c>
    </row>
    <row r="170" spans="1:1">
      <c r="A170" t="s">
        <v>2016</v>
      </c>
    </row>
    <row r="171" spans="1:1">
      <c r="A171" t="s">
        <v>3972</v>
      </c>
    </row>
    <row r="172" spans="1:1">
      <c r="A172" t="s">
        <v>3973</v>
      </c>
    </row>
    <row r="173" spans="1:1">
      <c r="A173" t="s">
        <v>3974</v>
      </c>
    </row>
    <row r="174" spans="1:1">
      <c r="A174" t="s">
        <v>3975</v>
      </c>
    </row>
    <row r="175" spans="1:1">
      <c r="A175" t="s">
        <v>3976</v>
      </c>
    </row>
    <row r="176" spans="1:1">
      <c r="A176" t="s">
        <v>3977</v>
      </c>
    </row>
    <row r="177" spans="1:1">
      <c r="A177" t="s">
        <v>1923</v>
      </c>
    </row>
    <row r="178" spans="1:1">
      <c r="A178" t="s">
        <v>3978</v>
      </c>
    </row>
    <row r="179" spans="1:1">
      <c r="A179" t="s">
        <v>3979</v>
      </c>
    </row>
    <row r="180" spans="1:1">
      <c r="A180" t="s">
        <v>3980</v>
      </c>
    </row>
    <row r="181" spans="1:1">
      <c r="A181" t="s">
        <v>3981</v>
      </c>
    </row>
    <row r="182" spans="1:1">
      <c r="A182" t="s">
        <v>3982</v>
      </c>
    </row>
    <row r="183" spans="1:1">
      <c r="A183" t="s">
        <v>3983</v>
      </c>
    </row>
    <row r="184" spans="1:1">
      <c r="A184" t="s">
        <v>2014</v>
      </c>
    </row>
    <row r="185" spans="1:1">
      <c r="A185" t="s">
        <v>2019</v>
      </c>
    </row>
    <row r="186" spans="1:1">
      <c r="A186" t="s">
        <v>3984</v>
      </c>
    </row>
    <row r="187" spans="1:1">
      <c r="A187" t="s">
        <v>2023</v>
      </c>
    </row>
    <row r="188" spans="1:1">
      <c r="A188" t="s">
        <v>1902</v>
      </c>
    </row>
    <row r="189" spans="1:1">
      <c r="A189" t="s">
        <v>3985</v>
      </c>
    </row>
    <row r="190" spans="1:1">
      <c r="A190" t="s">
        <v>2011</v>
      </c>
    </row>
    <row r="191" spans="1:1">
      <c r="A191" t="s">
        <v>3986</v>
      </c>
    </row>
    <row r="192" spans="1:1">
      <c r="A192" t="s">
        <v>3987</v>
      </c>
    </row>
    <row r="193" spans="1:1">
      <c r="A193" t="s">
        <v>1912</v>
      </c>
    </row>
    <row r="194" spans="1:1">
      <c r="A194" t="s">
        <v>3988</v>
      </c>
    </row>
    <row r="195" spans="1:1">
      <c r="A195" t="s">
        <v>1874</v>
      </c>
    </row>
    <row r="196" spans="1:1">
      <c r="A196" t="s">
        <v>1921</v>
      </c>
    </row>
    <row r="197" spans="1:1">
      <c r="A197" t="s">
        <v>2012</v>
      </c>
    </row>
    <row r="198" spans="1:1">
      <c r="A198" t="s">
        <v>1919</v>
      </c>
    </row>
    <row r="199" spans="1:1">
      <c r="A199" t="s">
        <v>3989</v>
      </c>
    </row>
    <row r="200" spans="1:1">
      <c r="A200" t="s">
        <v>1917</v>
      </c>
    </row>
    <row r="201" spans="1:1">
      <c r="A201" t="s">
        <v>1922</v>
      </c>
    </row>
    <row r="202" spans="1:1">
      <c r="A202" t="s">
        <v>1966</v>
      </c>
    </row>
    <row r="203" spans="1:1">
      <c r="A203" t="s">
        <v>3990</v>
      </c>
    </row>
    <row r="204" spans="1:1">
      <c r="A204" t="s">
        <v>3991</v>
      </c>
    </row>
    <row r="205" spans="1:1">
      <c r="A205" t="s">
        <v>1925</v>
      </c>
    </row>
    <row r="206" spans="1:1">
      <c r="A206" t="s">
        <v>1875</v>
      </c>
    </row>
    <row r="207" spans="1:1">
      <c r="A207" t="s">
        <v>3992</v>
      </c>
    </row>
    <row r="208" spans="1:1">
      <c r="A208" t="s">
        <v>3993</v>
      </c>
    </row>
    <row r="209" spans="1:1">
      <c r="A209" t="s">
        <v>3994</v>
      </c>
    </row>
    <row r="210" spans="1:1">
      <c r="A210" t="s">
        <v>3995</v>
      </c>
    </row>
    <row r="211" spans="1:1">
      <c r="A211" t="s">
        <v>3996</v>
      </c>
    </row>
    <row r="212" spans="1:1">
      <c r="A212" t="s">
        <v>3997</v>
      </c>
    </row>
    <row r="213" spans="1:1">
      <c r="A213" t="s">
        <v>1876</v>
      </c>
    </row>
    <row r="214" spans="1:1">
      <c r="A214" t="s">
        <v>1915</v>
      </c>
    </row>
    <row r="215" spans="1:1">
      <c r="A215" t="s">
        <v>3998</v>
      </c>
    </row>
    <row r="216" spans="1:1">
      <c r="A216" t="s">
        <v>3999</v>
      </c>
    </row>
    <row r="217" spans="1:1">
      <c r="A217" t="s">
        <v>4000</v>
      </c>
    </row>
    <row r="218" spans="1:1">
      <c r="A218" t="s">
        <v>4001</v>
      </c>
    </row>
    <row r="219" spans="1:1">
      <c r="A219" t="s">
        <v>1929</v>
      </c>
    </row>
    <row r="220" spans="1:1">
      <c r="A220" t="s">
        <v>4002</v>
      </c>
    </row>
    <row r="221" spans="1:1">
      <c r="A221" t="s">
        <v>1882</v>
      </c>
    </row>
    <row r="222" spans="1:1">
      <c r="A222" t="s">
        <v>1883</v>
      </c>
    </row>
    <row r="223" spans="1:1">
      <c r="A223" t="s">
        <v>4003</v>
      </c>
    </row>
    <row r="224" spans="1:1">
      <c r="A224" t="s">
        <v>2025</v>
      </c>
    </row>
    <row r="225" spans="1:1">
      <c r="A225" t="s">
        <v>1962</v>
      </c>
    </row>
    <row r="226" spans="1:1">
      <c r="A226" t="s">
        <v>1939</v>
      </c>
    </row>
    <row r="227" spans="1:1">
      <c r="A227" t="s">
        <v>4004</v>
      </c>
    </row>
    <row r="228" spans="1:1">
      <c r="A228" t="s">
        <v>2013</v>
      </c>
    </row>
    <row r="229" spans="1:1">
      <c r="A229" t="s">
        <v>1940</v>
      </c>
    </row>
    <row r="230" spans="1:1">
      <c r="A230" t="s">
        <v>4005</v>
      </c>
    </row>
    <row r="231" spans="1:1">
      <c r="A231" t="s">
        <v>4006</v>
      </c>
    </row>
    <row r="232" spans="1:1">
      <c r="A232" t="s">
        <v>1967</v>
      </c>
    </row>
    <row r="233" spans="1:1">
      <c r="A233" t="s">
        <v>1892</v>
      </c>
    </row>
    <row r="234" spans="1:1">
      <c r="A234" t="s">
        <v>1968</v>
      </c>
    </row>
    <row r="235" spans="1:1">
      <c r="A235" t="s">
        <v>4007</v>
      </c>
    </row>
    <row r="236" spans="1:1">
      <c r="A236" t="s">
        <v>1969</v>
      </c>
    </row>
    <row r="237" spans="1:1">
      <c r="A237" t="s">
        <v>2024</v>
      </c>
    </row>
    <row r="238" spans="1:1">
      <c r="A238" t="s">
        <v>1970</v>
      </c>
    </row>
    <row r="239" spans="1:1">
      <c r="A239" t="s">
        <v>2028</v>
      </c>
    </row>
    <row r="240" spans="1:1">
      <c r="A240" t="s">
        <v>1971</v>
      </c>
    </row>
    <row r="241" spans="1:1">
      <c r="A241" t="s">
        <v>1941</v>
      </c>
    </row>
    <row r="242" spans="1:1">
      <c r="A242" t="s">
        <v>1956</v>
      </c>
    </row>
    <row r="243" spans="1:1">
      <c r="A243" t="s">
        <v>4008</v>
      </c>
    </row>
    <row r="244" spans="1:1">
      <c r="A244" t="s">
        <v>4009</v>
      </c>
    </row>
    <row r="245" spans="1:1">
      <c r="A245" t="s">
        <v>4010</v>
      </c>
    </row>
    <row r="246" spans="1:1">
      <c r="A246" t="s">
        <v>2010</v>
      </c>
    </row>
    <row r="247" spans="1:1">
      <c r="A247" t="s">
        <v>4011</v>
      </c>
    </row>
    <row r="248" spans="1:1">
      <c r="A248" t="s">
        <v>1942</v>
      </c>
    </row>
    <row r="249" spans="1:1">
      <c r="A249" t="s">
        <v>1972</v>
      </c>
    </row>
    <row r="250" spans="1:1">
      <c r="A250" t="s">
        <v>1973</v>
      </c>
    </row>
    <row r="251" spans="1:1">
      <c r="A251" t="s">
        <v>1943</v>
      </c>
    </row>
    <row r="252" spans="1:1">
      <c r="A252" t="s">
        <v>1974</v>
      </c>
    </row>
    <row r="253" spans="1:1">
      <c r="A253" t="s">
        <v>1975</v>
      </c>
    </row>
    <row r="254" spans="1:1">
      <c r="A254" t="s">
        <v>4012</v>
      </c>
    </row>
    <row r="255" spans="1:1">
      <c r="A255" t="s">
        <v>4013</v>
      </c>
    </row>
    <row r="256" spans="1:1">
      <c r="A256" t="s">
        <v>1884</v>
      </c>
    </row>
    <row r="257" spans="1:1">
      <c r="A257" t="s">
        <v>4014</v>
      </c>
    </row>
    <row r="258" spans="1:1">
      <c r="A258" t="s">
        <v>1976</v>
      </c>
    </row>
  </sheetData>
  <hyperlinks>
    <hyperlink ref="A1" r:id="rId1" xr:uid="{EB3AB4D2-6650-4D14-9536-987A93E192EE}"/>
    <hyperlink ref="C1" r:id="rId2" xr:uid="{A9BF98EA-5982-48B4-949A-EF3E9A69ECF9}"/>
    <hyperlink ref="E1" r:id="rId3" xr:uid="{05F98088-B037-44F0-94EE-2C6E12CA3E4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8"/>
  <sheetViews>
    <sheetView topLeftCell="A62" workbookViewId="0">
      <selection activeCell="A62" sqref="A62"/>
    </sheetView>
  </sheetViews>
  <sheetFormatPr defaultColWidth="11.42578125" defaultRowHeight="12.6"/>
  <sheetData>
    <row r="1" spans="1:1">
      <c r="A1" s="5" t="s">
        <v>4015</v>
      </c>
    </row>
    <row r="3" spans="1:1">
      <c r="A3" t="s">
        <v>4016</v>
      </c>
    </row>
    <row r="5" spans="1:1">
      <c r="A5" t="s">
        <v>4017</v>
      </c>
    </row>
    <row r="6" spans="1:1">
      <c r="A6" t="s">
        <v>4018</v>
      </c>
    </row>
    <row r="7" spans="1:1">
      <c r="A7" t="s">
        <v>4019</v>
      </c>
    </row>
    <row r="8" spans="1:1">
      <c r="A8" t="s">
        <v>4020</v>
      </c>
    </row>
    <row r="9" spans="1:1">
      <c r="A9" t="s">
        <v>4021</v>
      </c>
    </row>
    <row r="10" spans="1:1">
      <c r="A10" t="s">
        <v>4022</v>
      </c>
    </row>
    <row r="11" spans="1:1">
      <c r="A11" t="s">
        <v>4023</v>
      </c>
    </row>
    <row r="13" spans="1:1">
      <c r="A13" t="s">
        <v>4024</v>
      </c>
    </row>
    <row r="14" spans="1:1">
      <c r="A14" t="s">
        <v>4025</v>
      </c>
    </row>
    <row r="15" spans="1:1">
      <c r="A15" t="s">
        <v>4026</v>
      </c>
    </row>
    <row r="16" spans="1:1">
      <c r="A16" t="s">
        <v>4027</v>
      </c>
    </row>
    <row r="17" spans="1:1">
      <c r="A17" t="s">
        <v>4028</v>
      </c>
    </row>
    <row r="19" spans="1:1">
      <c r="A19" t="s">
        <v>4029</v>
      </c>
    </row>
    <row r="20" spans="1:1">
      <c r="A20" t="s">
        <v>4030</v>
      </c>
    </row>
    <row r="21" spans="1:1">
      <c r="A21" t="s">
        <v>4031</v>
      </c>
    </row>
    <row r="22" spans="1:1">
      <c r="A22" t="s">
        <v>4032</v>
      </c>
    </row>
    <row r="23" spans="1:1">
      <c r="A23" t="s">
        <v>4033</v>
      </c>
    </row>
    <row r="25" spans="1:1">
      <c r="A25" t="s">
        <v>4034</v>
      </c>
    </row>
    <row r="26" spans="1:1">
      <c r="A26" t="s">
        <v>4035</v>
      </c>
    </row>
    <row r="27" spans="1:1">
      <c r="A27" t="s">
        <v>4036</v>
      </c>
    </row>
    <row r="28" spans="1:1">
      <c r="A28" t="s">
        <v>4037</v>
      </c>
    </row>
    <row r="29" spans="1:1">
      <c r="A29" t="s">
        <v>4038</v>
      </c>
    </row>
    <row r="30" spans="1:1">
      <c r="A30" t="s">
        <v>4039</v>
      </c>
    </row>
    <row r="31" spans="1:1">
      <c r="A31" t="s">
        <v>4040</v>
      </c>
    </row>
    <row r="32" spans="1:1">
      <c r="A32" t="s">
        <v>4041</v>
      </c>
    </row>
    <row r="33" spans="1:1">
      <c r="A33" t="s">
        <v>4042</v>
      </c>
    </row>
    <row r="34" spans="1:1">
      <c r="A34" t="s">
        <v>4043</v>
      </c>
    </row>
    <row r="35" spans="1:1">
      <c r="A35" t="s">
        <v>4044</v>
      </c>
    </row>
    <row r="36" spans="1:1">
      <c r="A36" t="s">
        <v>4045</v>
      </c>
    </row>
    <row r="37" spans="1:1">
      <c r="A37" t="s">
        <v>4046</v>
      </c>
    </row>
    <row r="39" spans="1:1">
      <c r="A39" t="s">
        <v>4047</v>
      </c>
    </row>
    <row r="40" spans="1:1">
      <c r="A40" t="s">
        <v>4048</v>
      </c>
    </row>
    <row r="41" spans="1:1">
      <c r="A41" t="s">
        <v>4049</v>
      </c>
    </row>
    <row r="42" spans="1:1">
      <c r="A42" t="s">
        <v>4050</v>
      </c>
    </row>
    <row r="43" spans="1:1">
      <c r="A43" t="s">
        <v>4051</v>
      </c>
    </row>
    <row r="44" spans="1:1">
      <c r="A44" t="s">
        <v>4052</v>
      </c>
    </row>
    <row r="45" spans="1:1">
      <c r="A45" t="s">
        <v>4053</v>
      </c>
    </row>
    <row r="47" spans="1:1">
      <c r="A47" t="s">
        <v>4054</v>
      </c>
    </row>
    <row r="48" spans="1:1">
      <c r="A48" t="s">
        <v>4055</v>
      </c>
    </row>
    <row r="49" spans="1:1">
      <c r="A49" t="s">
        <v>4056</v>
      </c>
    </row>
    <row r="50" spans="1:1">
      <c r="A50" t="s">
        <v>4057</v>
      </c>
    </row>
    <row r="51" spans="1:1">
      <c r="A51" t="s">
        <v>4058</v>
      </c>
    </row>
    <row r="52" spans="1:1">
      <c r="A52" t="s">
        <v>4059</v>
      </c>
    </row>
    <row r="54" spans="1:1">
      <c r="A54" t="s">
        <v>4060</v>
      </c>
    </row>
    <row r="55" spans="1:1">
      <c r="A55" t="s">
        <v>4061</v>
      </c>
    </row>
    <row r="56" spans="1:1">
      <c r="A56" t="s">
        <v>4062</v>
      </c>
    </row>
    <row r="57" spans="1:1">
      <c r="A57" t="s">
        <v>4063</v>
      </c>
    </row>
    <row r="58" spans="1:1">
      <c r="A58" t="s">
        <v>4064</v>
      </c>
    </row>
    <row r="59" spans="1:1">
      <c r="A59" t="s">
        <v>4065</v>
      </c>
    </row>
    <row r="60" spans="1:1">
      <c r="A60" t="s">
        <v>4066</v>
      </c>
    </row>
    <row r="62" spans="1:1">
      <c r="A62" t="s">
        <v>4067</v>
      </c>
    </row>
    <row r="63" spans="1:1">
      <c r="A63" t="s">
        <v>4068</v>
      </c>
    </row>
    <row r="64" spans="1:1">
      <c r="A64" t="s">
        <v>4069</v>
      </c>
    </row>
    <row r="65" spans="1:1">
      <c r="A65" t="s">
        <v>4070</v>
      </c>
    </row>
    <row r="66" spans="1:1">
      <c r="A66" t="s">
        <v>4071</v>
      </c>
    </row>
    <row r="67" spans="1:1">
      <c r="A67" t="s">
        <v>4072</v>
      </c>
    </row>
    <row r="68" spans="1:1">
      <c r="A68" t="s">
        <v>4073</v>
      </c>
    </row>
    <row r="69" spans="1:1">
      <c r="A69" t="s">
        <v>4074</v>
      </c>
    </row>
    <row r="70" spans="1:1">
      <c r="A70" t="s">
        <v>4075</v>
      </c>
    </row>
    <row r="71" spans="1:1">
      <c r="A71" t="s">
        <v>4076</v>
      </c>
    </row>
    <row r="72" spans="1:1">
      <c r="A72" t="s">
        <v>4077</v>
      </c>
    </row>
    <row r="74" spans="1:1">
      <c r="A74" t="s">
        <v>4078</v>
      </c>
    </row>
    <row r="75" spans="1:1">
      <c r="A75" t="s">
        <v>4079</v>
      </c>
    </row>
    <row r="76" spans="1:1">
      <c r="A76" t="s">
        <v>4080</v>
      </c>
    </row>
    <row r="77" spans="1:1">
      <c r="A77" t="s">
        <v>4081</v>
      </c>
    </row>
    <row r="78" spans="1:1">
      <c r="A78" t="s">
        <v>4082</v>
      </c>
    </row>
    <row r="79" spans="1:1">
      <c r="A79" t="s">
        <v>4083</v>
      </c>
    </row>
    <row r="81" spans="1:1">
      <c r="A81" t="s">
        <v>4084</v>
      </c>
    </row>
    <row r="82" spans="1:1">
      <c r="A82" t="s">
        <v>4085</v>
      </c>
    </row>
    <row r="83" spans="1:1">
      <c r="A83" t="s">
        <v>4086</v>
      </c>
    </row>
    <row r="84" spans="1:1">
      <c r="A84" t="s">
        <v>4087</v>
      </c>
    </row>
    <row r="85" spans="1:1">
      <c r="A85" t="s">
        <v>4088</v>
      </c>
    </row>
    <row r="86" spans="1:1">
      <c r="A86" t="s">
        <v>4089</v>
      </c>
    </row>
    <row r="88" spans="1:1">
      <c r="A88" t="s">
        <v>4090</v>
      </c>
    </row>
    <row r="89" spans="1:1">
      <c r="A89" t="s">
        <v>4091</v>
      </c>
    </row>
    <row r="90" spans="1:1">
      <c r="A90" t="s">
        <v>4092</v>
      </c>
    </row>
    <row r="91" spans="1:1">
      <c r="A91" t="s">
        <v>4093</v>
      </c>
    </row>
    <row r="92" spans="1:1">
      <c r="A92" t="s">
        <v>4094</v>
      </c>
    </row>
    <row r="93" spans="1:1">
      <c r="A93" t="s">
        <v>4095</v>
      </c>
    </row>
    <row r="95" spans="1:1">
      <c r="A95" t="s">
        <v>4096</v>
      </c>
    </row>
    <row r="96" spans="1:1">
      <c r="A96" t="s">
        <v>4097</v>
      </c>
    </row>
    <row r="97" spans="1:1">
      <c r="A97" t="s">
        <v>4098</v>
      </c>
    </row>
    <row r="98" spans="1:1">
      <c r="A98" t="s">
        <v>4099</v>
      </c>
    </row>
    <row r="99" spans="1:1">
      <c r="A99" t="s">
        <v>4100</v>
      </c>
    </row>
    <row r="101" spans="1:1">
      <c r="A101" t="s">
        <v>4101</v>
      </c>
    </row>
    <row r="102" spans="1:1">
      <c r="A102" t="s">
        <v>4102</v>
      </c>
    </row>
    <row r="103" spans="1:1">
      <c r="A103" t="s">
        <v>4103</v>
      </c>
    </row>
    <row r="104" spans="1:1">
      <c r="A104" t="s">
        <v>4104</v>
      </c>
    </row>
    <row r="105" spans="1:1">
      <c r="A105" t="s">
        <v>4105</v>
      </c>
    </row>
    <row r="106" spans="1:1">
      <c r="A106" t="s">
        <v>4106</v>
      </c>
    </row>
    <row r="107" spans="1:1">
      <c r="A107" t="s">
        <v>4107</v>
      </c>
    </row>
    <row r="108" spans="1:1">
      <c r="A108" t="s">
        <v>4108</v>
      </c>
    </row>
  </sheetData>
  <hyperlinks>
    <hyperlink ref="A1" r:id="rId1" xr:uid="{00000000-0004-0000-06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255"/>
  <sheetViews>
    <sheetView workbookViewId="0">
      <pane ySplit="1" topLeftCell="A243" activePane="bottomLeft" state="frozen"/>
      <selection pane="bottomLeft" activeCell="B253" sqref="B253:B255"/>
    </sheetView>
  </sheetViews>
  <sheetFormatPr defaultColWidth="9.140625" defaultRowHeight="13.9"/>
  <cols>
    <col min="1" max="1" width="5" style="1" bestFit="1" customWidth="1"/>
    <col min="2" max="2" width="41" style="1" customWidth="1"/>
    <col min="3" max="3" width="25.85546875" style="1" customWidth="1"/>
    <col min="4" max="4" width="21.5703125" style="1" customWidth="1"/>
    <col min="5" max="16384" width="9.140625" style="1"/>
  </cols>
  <sheetData>
    <row r="1" spans="1:5">
      <c r="A1" s="3" t="s">
        <v>1671</v>
      </c>
      <c r="B1" s="3" t="s">
        <v>1672</v>
      </c>
      <c r="C1" s="6" t="s">
        <v>4109</v>
      </c>
      <c r="D1" s="2"/>
      <c r="E1" s="2"/>
    </row>
    <row r="2" spans="1:5">
      <c r="A2" s="4" t="s">
        <v>291</v>
      </c>
      <c r="B2" s="4" t="s">
        <v>290</v>
      </c>
      <c r="C2" s="4"/>
      <c r="D2" s="4"/>
      <c r="E2" s="4"/>
    </row>
    <row r="3" spans="1:5">
      <c r="A3" s="4" t="s">
        <v>1135</v>
      </c>
      <c r="B3" s="4" t="s">
        <v>1136</v>
      </c>
      <c r="C3" s="4"/>
      <c r="D3" s="4"/>
      <c r="E3" s="4"/>
    </row>
    <row r="4" spans="1:5">
      <c r="A4" s="4" t="s">
        <v>1138</v>
      </c>
      <c r="B4" s="4" t="s">
        <v>1139</v>
      </c>
      <c r="C4" s="4"/>
      <c r="D4" s="4"/>
      <c r="E4" s="4"/>
    </row>
    <row r="5" spans="1:5">
      <c r="A5" s="4" t="s">
        <v>1199</v>
      </c>
      <c r="B5" s="4" t="s">
        <v>1198</v>
      </c>
      <c r="C5" s="4"/>
      <c r="D5" s="4"/>
      <c r="E5" s="4"/>
    </row>
    <row r="6" spans="1:5">
      <c r="A6" s="4" t="s">
        <v>1195</v>
      </c>
      <c r="B6" s="4" t="s">
        <v>1194</v>
      </c>
      <c r="C6" s="4"/>
      <c r="D6" s="4"/>
      <c r="E6" s="4"/>
    </row>
    <row r="7" spans="1:5">
      <c r="A7" s="4" t="s">
        <v>1193</v>
      </c>
      <c r="B7" s="4" t="s">
        <v>1192</v>
      </c>
      <c r="C7" s="4"/>
      <c r="D7" s="4"/>
      <c r="E7" s="4"/>
    </row>
    <row r="8" spans="1:5">
      <c r="A8" s="4" t="s">
        <v>1149</v>
      </c>
      <c r="B8" s="4" t="s">
        <v>1148</v>
      </c>
      <c r="C8" s="4"/>
      <c r="D8" s="4"/>
      <c r="E8" s="4"/>
    </row>
    <row r="9" spans="1:5">
      <c r="A9" s="4" t="s">
        <v>1167</v>
      </c>
      <c r="B9" s="4" t="s">
        <v>1166</v>
      </c>
      <c r="C9" s="4"/>
      <c r="D9" s="4"/>
      <c r="E9" s="4"/>
    </row>
    <row r="10" spans="1:5">
      <c r="A10" s="4" t="s">
        <v>1169</v>
      </c>
      <c r="B10" s="4" t="s">
        <v>1168</v>
      </c>
      <c r="C10" s="4"/>
      <c r="D10" s="4"/>
      <c r="E10" s="4"/>
    </row>
    <row r="11" spans="1:5">
      <c r="A11" s="4" t="s">
        <v>1141</v>
      </c>
      <c r="B11" s="4" t="s">
        <v>1140</v>
      </c>
      <c r="C11" s="4"/>
      <c r="D11" s="4"/>
      <c r="E11" s="4"/>
    </row>
    <row r="12" spans="1:5">
      <c r="A12" s="4" t="s">
        <v>1152</v>
      </c>
      <c r="B12" s="4" t="s">
        <v>1153</v>
      </c>
      <c r="C12" s="4"/>
      <c r="D12" s="4"/>
      <c r="E12" s="4"/>
    </row>
    <row r="13" spans="1:5">
      <c r="A13" s="4" t="s">
        <v>1685</v>
      </c>
      <c r="B13" s="4" t="s">
        <v>1686</v>
      </c>
      <c r="C13" s="4"/>
      <c r="D13" s="4"/>
      <c r="E13" s="4"/>
    </row>
    <row r="14" spans="1:5">
      <c r="A14" s="4" t="s">
        <v>1175</v>
      </c>
      <c r="B14" s="4" t="s">
        <v>1174</v>
      </c>
      <c r="C14" s="4"/>
      <c r="D14" s="4"/>
      <c r="E14" s="4"/>
    </row>
    <row r="15" spans="1:5">
      <c r="A15" s="4" t="s">
        <v>1687</v>
      </c>
      <c r="B15" s="4" t="s">
        <v>1688</v>
      </c>
      <c r="C15" s="4"/>
      <c r="D15" s="4"/>
      <c r="E15" s="4"/>
    </row>
    <row r="16" spans="1:5">
      <c r="A16" s="4" t="s">
        <v>1177</v>
      </c>
      <c r="B16" s="4" t="s">
        <v>1176</v>
      </c>
      <c r="C16" s="4"/>
      <c r="D16" s="4"/>
      <c r="E16" s="4"/>
    </row>
    <row r="17" spans="1:5">
      <c r="A17" s="4" t="s">
        <v>1179</v>
      </c>
      <c r="B17" s="4" t="s">
        <v>1178</v>
      </c>
      <c r="C17" s="4"/>
      <c r="D17" s="4"/>
      <c r="E17" s="4"/>
    </row>
    <row r="18" spans="1:5">
      <c r="A18" s="4" t="s">
        <v>1181</v>
      </c>
      <c r="B18" s="4" t="s">
        <v>1180</v>
      </c>
      <c r="C18" s="4"/>
      <c r="D18" s="4"/>
      <c r="E18" s="4"/>
    </row>
    <row r="19" spans="1:5">
      <c r="A19" s="4" t="s">
        <v>1183</v>
      </c>
      <c r="B19" s="4" t="s">
        <v>1182</v>
      </c>
      <c r="C19" s="4"/>
      <c r="D19" s="4"/>
      <c r="E19" s="4"/>
    </row>
    <row r="20" spans="1:5">
      <c r="A20" s="4" t="s">
        <v>1185</v>
      </c>
      <c r="B20" s="4" t="s">
        <v>1184</v>
      </c>
      <c r="C20" s="4"/>
      <c r="D20" s="4"/>
      <c r="E20" s="4"/>
    </row>
    <row r="21" spans="1:5">
      <c r="A21" s="4" t="s">
        <v>1187</v>
      </c>
      <c r="B21" s="4" t="s">
        <v>1186</v>
      </c>
      <c r="C21" s="4"/>
      <c r="D21" s="4"/>
      <c r="E21" s="4"/>
    </row>
    <row r="22" spans="1:5">
      <c r="A22" s="4" t="s">
        <v>1173</v>
      </c>
      <c r="B22" s="4" t="s">
        <v>1172</v>
      </c>
      <c r="C22" s="4"/>
      <c r="D22" s="4"/>
      <c r="E22" s="4"/>
    </row>
    <row r="23" spans="1:5">
      <c r="A23" s="4" t="s">
        <v>1159</v>
      </c>
      <c r="B23" s="4" t="s">
        <v>1158</v>
      </c>
      <c r="C23" s="4"/>
      <c r="D23" s="4"/>
      <c r="E23" s="4"/>
    </row>
    <row r="24" spans="1:5">
      <c r="A24" s="4" t="s">
        <v>1161</v>
      </c>
      <c r="B24" s="4" t="s">
        <v>1160</v>
      </c>
      <c r="C24" s="4"/>
      <c r="D24" s="4"/>
      <c r="E24" s="4"/>
    </row>
    <row r="25" spans="1:5">
      <c r="A25" s="4" t="s">
        <v>1163</v>
      </c>
      <c r="B25" s="4" t="s">
        <v>1164</v>
      </c>
      <c r="C25" s="4"/>
      <c r="D25" s="4"/>
      <c r="E25" s="4"/>
    </row>
    <row r="26" spans="1:5">
      <c r="A26" s="4" t="s">
        <v>1171</v>
      </c>
      <c r="B26" s="4" t="s">
        <v>1170</v>
      </c>
      <c r="C26" s="4"/>
      <c r="D26" s="4"/>
      <c r="E26" s="4"/>
    </row>
    <row r="27" spans="1:5">
      <c r="A27" s="4" t="s">
        <v>1020</v>
      </c>
      <c r="B27" s="4" t="s">
        <v>1019</v>
      </c>
      <c r="C27" s="4"/>
      <c r="D27" s="4"/>
      <c r="E27" s="4"/>
    </row>
    <row r="28" spans="1:5">
      <c r="A28" s="4" t="s">
        <v>1024</v>
      </c>
      <c r="B28" s="4" t="s">
        <v>1023</v>
      </c>
      <c r="C28" s="4"/>
      <c r="D28" s="4"/>
      <c r="E28" s="4"/>
    </row>
    <row r="29" spans="1:5">
      <c r="A29" s="4" t="s">
        <v>1022</v>
      </c>
      <c r="B29" s="4" t="s">
        <v>1021</v>
      </c>
      <c r="C29" s="4"/>
      <c r="D29" s="4"/>
      <c r="E29" s="4"/>
    </row>
    <row r="30" spans="1:5">
      <c r="A30" s="4" t="s">
        <v>989</v>
      </c>
      <c r="B30" s="4" t="s">
        <v>990</v>
      </c>
      <c r="C30" s="4"/>
      <c r="D30" s="4"/>
      <c r="E30" s="4"/>
    </row>
    <row r="31" spans="1:5">
      <c r="A31" s="4" t="s">
        <v>992</v>
      </c>
      <c r="B31" s="4" t="s">
        <v>993</v>
      </c>
      <c r="C31" s="4"/>
      <c r="D31" s="4"/>
      <c r="E31" s="4"/>
    </row>
    <row r="32" spans="1:5">
      <c r="A32" s="4" t="s">
        <v>1009</v>
      </c>
      <c r="B32" s="4" t="s">
        <v>1008</v>
      </c>
      <c r="C32" s="4"/>
      <c r="D32" s="4"/>
      <c r="E32" s="4"/>
    </row>
    <row r="33" spans="1:5">
      <c r="A33" s="4" t="s">
        <v>1018</v>
      </c>
      <c r="B33" s="4" t="s">
        <v>1017</v>
      </c>
      <c r="C33" s="4"/>
      <c r="D33" s="4"/>
      <c r="E33" s="4"/>
    </row>
    <row r="34" spans="1:5">
      <c r="A34" s="4" t="s">
        <v>1682</v>
      </c>
      <c r="B34" s="4" t="s">
        <v>1683</v>
      </c>
      <c r="C34" s="4"/>
      <c r="D34" s="4"/>
      <c r="E34" s="4"/>
    </row>
    <row r="35" spans="1:5">
      <c r="A35" s="4" t="s">
        <v>615</v>
      </c>
      <c r="B35" s="4" t="s">
        <v>616</v>
      </c>
      <c r="C35" s="4"/>
      <c r="D35" s="4"/>
      <c r="E35" s="4"/>
    </row>
    <row r="36" spans="1:5">
      <c r="A36" s="4" t="s">
        <v>619</v>
      </c>
      <c r="B36" s="4" t="s">
        <v>617</v>
      </c>
      <c r="C36" s="4"/>
      <c r="D36" s="4"/>
      <c r="E36" s="4"/>
    </row>
    <row r="37" spans="1:5">
      <c r="A37" s="4" t="s">
        <v>1337</v>
      </c>
      <c r="B37" s="4" t="s">
        <v>1336</v>
      </c>
      <c r="C37" s="4"/>
      <c r="D37" s="4"/>
      <c r="E37" s="4"/>
    </row>
    <row r="38" spans="1:5">
      <c r="A38" s="4" t="s">
        <v>983</v>
      </c>
      <c r="B38" s="4" t="s">
        <v>984</v>
      </c>
      <c r="C38" s="4"/>
      <c r="D38" s="4"/>
      <c r="E38" s="4"/>
    </row>
    <row r="39" spans="1:5">
      <c r="A39" s="4" t="s">
        <v>856</v>
      </c>
      <c r="B39" s="4" t="s">
        <v>857</v>
      </c>
      <c r="C39" s="4"/>
      <c r="D39" s="4"/>
      <c r="E39" s="4"/>
    </row>
    <row r="40" spans="1:5">
      <c r="A40" s="4" t="s">
        <v>1092</v>
      </c>
      <c r="B40" s="4" t="s">
        <v>1091</v>
      </c>
      <c r="C40" s="4"/>
      <c r="D40" s="4"/>
      <c r="E40" s="4"/>
    </row>
    <row r="41" spans="1:5">
      <c r="A41" s="4" t="s">
        <v>1038</v>
      </c>
      <c r="B41" s="4" t="s">
        <v>1039</v>
      </c>
      <c r="C41" s="4"/>
      <c r="D41" s="4"/>
      <c r="E41" s="4"/>
    </row>
    <row r="42" spans="1:5">
      <c r="A42" s="4" t="s">
        <v>327</v>
      </c>
      <c r="B42" s="4" t="s">
        <v>328</v>
      </c>
      <c r="C42" s="4"/>
      <c r="D42" s="4"/>
      <c r="E42" s="4"/>
    </row>
    <row r="43" spans="1:5">
      <c r="A43" s="4" t="s">
        <v>1041</v>
      </c>
      <c r="B43" s="4" t="s">
        <v>1040</v>
      </c>
      <c r="C43" s="4"/>
      <c r="D43" s="4"/>
      <c r="E43" s="4"/>
    </row>
    <row r="44" spans="1:5">
      <c r="A44" s="4" t="s">
        <v>1101</v>
      </c>
      <c r="B44" s="4" t="s">
        <v>1102</v>
      </c>
      <c r="C44" s="4"/>
      <c r="D44" s="4"/>
      <c r="E44" s="4"/>
    </row>
    <row r="45" spans="1:5">
      <c r="A45" s="4" t="s">
        <v>667</v>
      </c>
      <c r="B45" s="4" t="s">
        <v>668</v>
      </c>
      <c r="C45" s="4"/>
      <c r="D45" s="4"/>
      <c r="E45" s="4"/>
    </row>
    <row r="46" spans="1:5">
      <c r="A46" s="4" t="s">
        <v>915</v>
      </c>
      <c r="B46" s="4" t="s">
        <v>914</v>
      </c>
      <c r="C46" s="4"/>
      <c r="D46" s="4"/>
      <c r="E46" s="4"/>
    </row>
    <row r="47" spans="1:5">
      <c r="A47" s="4" t="s">
        <v>1094</v>
      </c>
      <c r="B47" s="4" t="s">
        <v>1093</v>
      </c>
      <c r="C47" s="4"/>
      <c r="D47" s="4"/>
      <c r="E47" s="4"/>
    </row>
    <row r="48" spans="1:5">
      <c r="A48" s="4" t="s">
        <v>1048</v>
      </c>
      <c r="B48" s="4" t="s">
        <v>1046</v>
      </c>
      <c r="C48" s="4"/>
      <c r="D48" s="4"/>
      <c r="E48" s="4"/>
    </row>
    <row r="49" spans="1:5">
      <c r="A49" s="4" t="s">
        <v>956</v>
      </c>
      <c r="B49" s="4" t="s">
        <v>957</v>
      </c>
      <c r="C49" s="4"/>
      <c r="D49" s="4"/>
      <c r="E49" s="4"/>
    </row>
    <row r="50" spans="1:5">
      <c r="A50" s="4" t="s">
        <v>629</v>
      </c>
      <c r="B50" s="4" t="s">
        <v>627</v>
      </c>
      <c r="C50" s="4"/>
      <c r="D50" s="4"/>
      <c r="E50" s="4"/>
    </row>
    <row r="51" spans="1:5">
      <c r="A51" s="4" t="s">
        <v>1056</v>
      </c>
      <c r="B51" s="4" t="s">
        <v>1054</v>
      </c>
      <c r="C51" s="4"/>
      <c r="D51" s="4"/>
      <c r="E51" s="4"/>
    </row>
    <row r="52" spans="1:5">
      <c r="A52" s="4" t="s">
        <v>634</v>
      </c>
      <c r="B52" s="4" t="s">
        <v>632</v>
      </c>
      <c r="C52" s="4"/>
      <c r="D52" s="4"/>
      <c r="E52" s="4"/>
    </row>
    <row r="53" spans="1:5">
      <c r="A53" s="4" t="s">
        <v>801</v>
      </c>
      <c r="B53" s="4" t="s">
        <v>799</v>
      </c>
      <c r="C53" s="4"/>
      <c r="D53" s="4"/>
      <c r="E53" s="4"/>
    </row>
    <row r="54" spans="1:5">
      <c r="A54" s="4" t="s">
        <v>671</v>
      </c>
      <c r="B54" s="4" t="s">
        <v>672</v>
      </c>
      <c r="C54" s="4"/>
      <c r="D54" s="4"/>
      <c r="E54" s="4"/>
    </row>
    <row r="55" spans="1:5">
      <c r="A55" s="4" t="s">
        <v>1011</v>
      </c>
      <c r="B55" s="4" t="s">
        <v>1012</v>
      </c>
      <c r="C55" s="4"/>
      <c r="D55" s="4"/>
      <c r="E55" s="4"/>
    </row>
    <row r="56" spans="1:5">
      <c r="A56" s="4" t="s">
        <v>318</v>
      </c>
      <c r="B56" s="4" t="s">
        <v>317</v>
      </c>
      <c r="C56" s="4"/>
      <c r="D56" s="4"/>
      <c r="E56" s="4"/>
    </row>
    <row r="57" spans="1:5">
      <c r="A57" s="4" t="s">
        <v>311</v>
      </c>
      <c r="B57" s="4" t="s">
        <v>312</v>
      </c>
      <c r="C57" s="4"/>
      <c r="D57" s="4"/>
      <c r="E57" s="4"/>
    </row>
    <row r="58" spans="1:5">
      <c r="A58" s="4" t="s">
        <v>314</v>
      </c>
      <c r="B58" s="4" t="s">
        <v>315</v>
      </c>
      <c r="C58" s="4"/>
      <c r="D58" s="4"/>
      <c r="E58" s="4"/>
    </row>
    <row r="59" spans="1:5">
      <c r="A59" s="4" t="s">
        <v>1001</v>
      </c>
      <c r="B59" s="4" t="s">
        <v>1002</v>
      </c>
      <c r="C59" s="4"/>
      <c r="D59" s="4"/>
      <c r="E59" s="4"/>
    </row>
    <row r="60" spans="1:5">
      <c r="A60" s="4" t="s">
        <v>1028</v>
      </c>
      <c r="B60" s="4" t="s">
        <v>1027</v>
      </c>
      <c r="C60" s="4"/>
      <c r="D60" s="4"/>
      <c r="E60" s="4"/>
    </row>
    <row r="61" spans="1:5">
      <c r="A61" s="4" t="s">
        <v>1004</v>
      </c>
      <c r="B61" s="4" t="s">
        <v>1005</v>
      </c>
      <c r="C61" s="4"/>
      <c r="D61" s="4"/>
      <c r="E61" s="4"/>
    </row>
    <row r="62" spans="1:5">
      <c r="A62" s="4" t="s">
        <v>1007</v>
      </c>
      <c r="B62" s="4" t="s">
        <v>1006</v>
      </c>
      <c r="C62" s="4"/>
      <c r="D62" s="4"/>
      <c r="E62" s="4"/>
    </row>
    <row r="63" spans="1:5">
      <c r="A63" s="4" t="s">
        <v>654</v>
      </c>
      <c r="B63" s="4" t="s">
        <v>655</v>
      </c>
      <c r="C63" s="4"/>
      <c r="D63" s="4"/>
      <c r="E63" s="4"/>
    </row>
    <row r="64" spans="1:5">
      <c r="A64" s="4" t="s">
        <v>622</v>
      </c>
      <c r="B64" s="4" t="s">
        <v>623</v>
      </c>
      <c r="C64" s="4"/>
      <c r="D64" s="4"/>
      <c r="E64" s="4"/>
    </row>
    <row r="65" spans="1:5">
      <c r="A65" s="4" t="s">
        <v>917</v>
      </c>
      <c r="B65" s="4" t="s">
        <v>916</v>
      </c>
      <c r="C65" s="4"/>
      <c r="D65" s="4"/>
      <c r="E65" s="4"/>
    </row>
    <row r="66" spans="1:5">
      <c r="A66" s="4" t="s">
        <v>611</v>
      </c>
      <c r="B66" s="4" t="s">
        <v>612</v>
      </c>
      <c r="C66" s="4"/>
      <c r="D66" s="4"/>
      <c r="E66" s="4"/>
    </row>
    <row r="67" spans="1:5">
      <c r="A67" s="4" t="s">
        <v>1058</v>
      </c>
      <c r="B67" s="4" t="s">
        <v>1059</v>
      </c>
      <c r="C67" s="4"/>
      <c r="D67" s="4"/>
      <c r="E67" s="4"/>
    </row>
    <row r="68" spans="1:5">
      <c r="A68" s="4" t="s">
        <v>645</v>
      </c>
      <c r="B68" s="4" t="s">
        <v>646</v>
      </c>
      <c r="C68" s="4"/>
      <c r="D68" s="4"/>
      <c r="E68" s="4"/>
    </row>
    <row r="69" spans="1:5">
      <c r="A69" s="4" t="s">
        <v>930</v>
      </c>
      <c r="B69" s="4" t="s">
        <v>929</v>
      </c>
      <c r="C69" s="4"/>
      <c r="D69" s="4"/>
      <c r="E69" s="4"/>
    </row>
    <row r="70" spans="1:5">
      <c r="A70" s="4" t="s">
        <v>1302</v>
      </c>
      <c r="B70" s="4" t="s">
        <v>1303</v>
      </c>
      <c r="C70" s="4"/>
      <c r="D70" s="4"/>
      <c r="E70" s="4"/>
    </row>
    <row r="71" spans="1:5">
      <c r="A71" s="4" t="s">
        <v>651</v>
      </c>
      <c r="B71" s="4" t="s">
        <v>652</v>
      </c>
      <c r="C71" s="4"/>
      <c r="D71" s="4"/>
      <c r="E71" s="4"/>
    </row>
    <row r="72" spans="1:5">
      <c r="A72" s="4" t="s">
        <v>677</v>
      </c>
      <c r="B72" s="4" t="s">
        <v>675</v>
      </c>
      <c r="C72" s="4"/>
      <c r="D72" s="4"/>
      <c r="E72" s="4"/>
    </row>
    <row r="73" spans="1:5">
      <c r="A73" s="4" t="s">
        <v>1684</v>
      </c>
      <c r="B73" s="4" t="s">
        <v>1103</v>
      </c>
      <c r="C73" s="4"/>
      <c r="D73" s="4"/>
      <c r="E73" s="4"/>
    </row>
    <row r="74" spans="1:5">
      <c r="A74" s="4" t="s">
        <v>680</v>
      </c>
      <c r="B74" s="4" t="s">
        <v>681</v>
      </c>
      <c r="C74" s="4"/>
      <c r="D74" s="4"/>
      <c r="E74" s="4"/>
    </row>
    <row r="75" spans="1:5">
      <c r="A75" s="4" t="s">
        <v>625</v>
      </c>
      <c r="B75" s="4" t="s">
        <v>626</v>
      </c>
      <c r="C75" s="4"/>
      <c r="D75" s="4"/>
      <c r="E75" s="4"/>
    </row>
    <row r="76" spans="1:5">
      <c r="A76" s="4" t="s">
        <v>1366</v>
      </c>
      <c r="B76" s="4" t="s">
        <v>1365</v>
      </c>
      <c r="C76" s="4"/>
      <c r="D76" s="4"/>
      <c r="E76" s="4"/>
    </row>
    <row r="77" spans="1:5">
      <c r="A77" s="4" t="s">
        <v>1033</v>
      </c>
      <c r="B77" s="4" t="s">
        <v>1034</v>
      </c>
      <c r="C77" s="4"/>
      <c r="D77" s="4"/>
      <c r="E77" s="4"/>
    </row>
    <row r="78" spans="1:5">
      <c r="A78" s="4" t="s">
        <v>335</v>
      </c>
      <c r="B78" s="4" t="s">
        <v>334</v>
      </c>
      <c r="C78" s="4"/>
      <c r="D78" s="4"/>
      <c r="E78" s="4"/>
    </row>
    <row r="79" spans="1:5">
      <c r="A79" s="4" t="s">
        <v>998</v>
      </c>
      <c r="B79" s="4" t="s">
        <v>999</v>
      </c>
      <c r="C79" s="4"/>
      <c r="D79" s="4"/>
      <c r="E79" s="4"/>
    </row>
    <row r="80" spans="1:5">
      <c r="A80" s="4" t="s">
        <v>1069</v>
      </c>
      <c r="B80" s="4" t="s">
        <v>1070</v>
      </c>
      <c r="C80" s="4"/>
      <c r="D80" s="4"/>
      <c r="E80" s="4"/>
    </row>
    <row r="81" spans="1:5">
      <c r="A81" s="4" t="s">
        <v>1364</v>
      </c>
      <c r="B81" s="4" t="s">
        <v>1363</v>
      </c>
      <c r="C81" s="4"/>
      <c r="D81" s="4"/>
      <c r="E81" s="4"/>
    </row>
    <row r="82" spans="1:5">
      <c r="A82" s="4" t="s">
        <v>648</v>
      </c>
      <c r="B82" s="4" t="s">
        <v>649</v>
      </c>
      <c r="C82" s="4"/>
      <c r="D82" s="4"/>
      <c r="E82" s="4"/>
    </row>
    <row r="83" spans="1:5">
      <c r="A83" s="4" t="s">
        <v>973</v>
      </c>
      <c r="B83" s="4" t="s">
        <v>972</v>
      </c>
      <c r="C83" s="4"/>
      <c r="D83" s="4"/>
      <c r="E83" s="4"/>
    </row>
    <row r="84" spans="1:5">
      <c r="A84" s="4" t="s">
        <v>1105</v>
      </c>
      <c r="B84" s="4" t="s">
        <v>1104</v>
      </c>
      <c r="C84" s="4"/>
      <c r="D84" s="4"/>
      <c r="E84" s="4"/>
    </row>
    <row r="85" spans="1:5">
      <c r="A85" s="4" t="s">
        <v>1026</v>
      </c>
      <c r="B85" s="4" t="s">
        <v>1025</v>
      </c>
      <c r="C85" s="4"/>
      <c r="D85" s="4"/>
      <c r="E85" s="4"/>
    </row>
    <row r="86" spans="1:5">
      <c r="A86" s="4" t="s">
        <v>702</v>
      </c>
      <c r="B86" s="4" t="s">
        <v>703</v>
      </c>
      <c r="C86" s="4"/>
      <c r="D86" s="4"/>
      <c r="E86" s="4"/>
    </row>
    <row r="87" spans="1:5">
      <c r="A87" s="4" t="s">
        <v>1112</v>
      </c>
      <c r="B87" s="4" t="s">
        <v>1113</v>
      </c>
      <c r="C87" s="4"/>
      <c r="D87" s="4"/>
      <c r="E87" s="4"/>
    </row>
    <row r="88" spans="1:5">
      <c r="A88" s="4" t="s">
        <v>913</v>
      </c>
      <c r="B88" s="4" t="s">
        <v>912</v>
      </c>
      <c r="C88" s="4"/>
      <c r="D88" s="4"/>
      <c r="E88" s="4"/>
    </row>
    <row r="89" spans="1:5">
      <c r="A89" s="4" t="s">
        <v>920</v>
      </c>
      <c r="B89" s="4" t="s">
        <v>918</v>
      </c>
      <c r="C89" s="4"/>
      <c r="D89" s="4"/>
      <c r="E89" s="4"/>
    </row>
    <row r="90" spans="1:5">
      <c r="A90" s="4" t="s">
        <v>938</v>
      </c>
      <c r="B90" s="4" t="s">
        <v>939</v>
      </c>
      <c r="C90" s="4"/>
      <c r="D90" s="4"/>
      <c r="E90" s="4"/>
    </row>
    <row r="91" spans="1:5">
      <c r="A91" s="4" t="s">
        <v>804</v>
      </c>
      <c r="B91" s="4" t="s">
        <v>805</v>
      </c>
      <c r="C91" s="4"/>
      <c r="D91" s="4"/>
      <c r="E91" s="4"/>
    </row>
    <row r="92" spans="1:5">
      <c r="A92" s="4" t="s">
        <v>684</v>
      </c>
      <c r="B92" s="4" t="s">
        <v>685</v>
      </c>
      <c r="C92" s="4"/>
      <c r="D92" s="4"/>
      <c r="E92" s="4"/>
    </row>
    <row r="93" spans="1:5">
      <c r="A93" s="4" t="s">
        <v>709</v>
      </c>
      <c r="B93" s="4" t="s">
        <v>708</v>
      </c>
      <c r="C93" s="4"/>
      <c r="D93" s="4"/>
      <c r="E93" s="4"/>
    </row>
    <row r="94" spans="1:5">
      <c r="A94" s="4" t="s">
        <v>825</v>
      </c>
      <c r="B94" s="4" t="s">
        <v>823</v>
      </c>
      <c r="C94" s="4"/>
      <c r="D94" s="4"/>
      <c r="E94" s="4"/>
    </row>
    <row r="95" spans="1:5">
      <c r="A95" s="4" t="s">
        <v>719</v>
      </c>
      <c r="B95" s="4" t="s">
        <v>718</v>
      </c>
      <c r="C95" s="4"/>
      <c r="D95" s="4"/>
      <c r="E95" s="4"/>
    </row>
    <row r="96" spans="1:5">
      <c r="A96" s="4" t="s">
        <v>234</v>
      </c>
      <c r="B96" s="4" t="s">
        <v>233</v>
      </c>
      <c r="C96" s="4"/>
      <c r="D96" s="4"/>
      <c r="E96" s="4"/>
    </row>
    <row r="97" spans="1:5">
      <c r="A97" s="4" t="s">
        <v>1107</v>
      </c>
      <c r="B97" s="4" t="s">
        <v>1106</v>
      </c>
      <c r="C97" s="4"/>
      <c r="D97" s="4"/>
      <c r="E97" s="4"/>
    </row>
    <row r="98" spans="1:5">
      <c r="A98" s="4" t="s">
        <v>722</v>
      </c>
      <c r="B98" s="4" t="s">
        <v>720</v>
      </c>
      <c r="C98" s="4"/>
      <c r="D98" s="4"/>
      <c r="E98" s="4"/>
    </row>
    <row r="99" spans="1:5">
      <c r="A99" s="4" t="s">
        <v>741</v>
      </c>
      <c r="B99" s="4" t="s">
        <v>739</v>
      </c>
      <c r="C99" s="4"/>
      <c r="D99" s="4"/>
      <c r="E99" s="4"/>
    </row>
    <row r="100" spans="1:5">
      <c r="A100" s="4" t="s">
        <v>1052</v>
      </c>
      <c r="B100" s="4" t="s">
        <v>1053</v>
      </c>
      <c r="C100" s="4"/>
      <c r="D100" s="4"/>
      <c r="E100" s="4"/>
    </row>
    <row r="101" spans="1:5">
      <c r="A101" s="4" t="s">
        <v>1128</v>
      </c>
      <c r="B101" s="4" t="s">
        <v>1129</v>
      </c>
      <c r="C101" s="4"/>
      <c r="D101" s="4"/>
      <c r="E101" s="4"/>
    </row>
    <row r="102" spans="1:5">
      <c r="A102" s="4" t="s">
        <v>1063</v>
      </c>
      <c r="B102" s="4" t="s">
        <v>1062</v>
      </c>
      <c r="C102" s="4"/>
      <c r="D102" s="4"/>
      <c r="E102" s="4"/>
    </row>
    <row r="103" spans="1:5">
      <c r="A103" s="4" t="s">
        <v>1015</v>
      </c>
      <c r="B103" s="4" t="s">
        <v>1016</v>
      </c>
      <c r="C103" s="4"/>
      <c r="D103" s="4"/>
      <c r="E103" s="4"/>
    </row>
    <row r="104" spans="1:5">
      <c r="A104" s="4" t="s">
        <v>751</v>
      </c>
      <c r="B104" s="4" t="s">
        <v>749</v>
      </c>
      <c r="C104" s="4"/>
      <c r="D104" s="4"/>
      <c r="E104" s="4"/>
    </row>
    <row r="105" spans="1:5">
      <c r="A105" s="4" t="s">
        <v>770</v>
      </c>
      <c r="B105" s="4" t="s">
        <v>771</v>
      </c>
      <c r="C105" s="4"/>
      <c r="D105" s="4"/>
      <c r="E105" s="4"/>
    </row>
    <row r="106" spans="1:5">
      <c r="A106" s="4" t="s">
        <v>780</v>
      </c>
      <c r="B106" s="4" t="s">
        <v>781</v>
      </c>
      <c r="C106" s="4"/>
      <c r="D106" s="4"/>
      <c r="E106" s="4"/>
    </row>
    <row r="107" spans="1:5">
      <c r="A107" s="4" t="s">
        <v>796</v>
      </c>
      <c r="B107" s="4" t="s">
        <v>794</v>
      </c>
      <c r="C107" s="4"/>
      <c r="D107" s="4"/>
      <c r="E107" s="4"/>
    </row>
    <row r="108" spans="1:5">
      <c r="A108" s="4" t="s">
        <v>1096</v>
      </c>
      <c r="B108" s="4" t="s">
        <v>1095</v>
      </c>
      <c r="C108" s="4"/>
      <c r="D108" s="4"/>
      <c r="E108" s="4"/>
    </row>
    <row r="109" spans="1:5">
      <c r="A109" s="4" t="s">
        <v>911</v>
      </c>
      <c r="B109" s="4" t="s">
        <v>910</v>
      </c>
      <c r="C109" s="4"/>
      <c r="D109" s="4"/>
      <c r="E109" s="4"/>
    </row>
    <row r="110" spans="1:5">
      <c r="A110" s="4" t="s">
        <v>692</v>
      </c>
      <c r="B110" s="4" t="s">
        <v>693</v>
      </c>
      <c r="C110" s="4"/>
      <c r="D110" s="4"/>
      <c r="E110" s="4"/>
    </row>
    <row r="111" spans="1:5">
      <c r="A111" s="4" t="s">
        <v>696</v>
      </c>
      <c r="B111" s="4" t="s">
        <v>694</v>
      </c>
      <c r="C111" s="4"/>
      <c r="D111" s="4"/>
      <c r="E111" s="4"/>
    </row>
    <row r="112" spans="1:5">
      <c r="A112" s="4" t="s">
        <v>712</v>
      </c>
      <c r="B112" s="4" t="s">
        <v>713</v>
      </c>
      <c r="C112" s="4"/>
      <c r="D112" s="4"/>
      <c r="E112" s="4"/>
    </row>
    <row r="113" spans="1:5">
      <c r="A113" s="4" t="s">
        <v>846</v>
      </c>
      <c r="B113" s="4" t="s">
        <v>847</v>
      </c>
      <c r="C113" s="4"/>
      <c r="D113" s="4"/>
      <c r="E113" s="4"/>
    </row>
    <row r="114" spans="1:5">
      <c r="A114" s="4" t="s">
        <v>809</v>
      </c>
      <c r="B114" s="4" t="s">
        <v>810</v>
      </c>
      <c r="C114" s="4"/>
      <c r="D114" s="4"/>
      <c r="E114" s="4"/>
    </row>
    <row r="115" spans="1:5">
      <c r="A115" s="4" t="s">
        <v>1131</v>
      </c>
      <c r="B115" s="4" t="s">
        <v>1130</v>
      </c>
      <c r="C115" s="4"/>
      <c r="D115" s="4"/>
      <c r="E115" s="4"/>
    </row>
    <row r="116" spans="1:5">
      <c r="A116" s="4" t="s">
        <v>839</v>
      </c>
      <c r="B116" s="4" t="s">
        <v>838</v>
      </c>
      <c r="C116" s="4"/>
      <c r="D116" s="4"/>
      <c r="E116" s="4"/>
    </row>
    <row r="117" spans="1:5">
      <c r="A117" s="4" t="s">
        <v>903</v>
      </c>
      <c r="B117" s="4" t="s">
        <v>901</v>
      </c>
      <c r="C117" s="4"/>
      <c r="D117" s="4"/>
      <c r="E117" s="4"/>
    </row>
    <row r="118" spans="1:5">
      <c r="A118" s="4" t="s">
        <v>688</v>
      </c>
      <c r="B118" s="4" t="s">
        <v>689</v>
      </c>
      <c r="C118" s="4"/>
      <c r="D118" s="4"/>
      <c r="E118" s="4"/>
    </row>
    <row r="119" spans="1:5">
      <c r="A119" s="4" t="s">
        <v>948</v>
      </c>
      <c r="B119" s="4" t="s">
        <v>949</v>
      </c>
      <c r="C119" s="4"/>
      <c r="D119" s="4"/>
      <c r="E119" s="4"/>
    </row>
    <row r="120" spans="1:5">
      <c r="A120" s="4" t="s">
        <v>1109</v>
      </c>
      <c r="B120" s="4" t="s">
        <v>1108</v>
      </c>
      <c r="C120" s="4"/>
      <c r="D120" s="4"/>
      <c r="E120" s="4"/>
    </row>
    <row r="121" spans="1:5">
      <c r="A121" s="4" t="s">
        <v>1030</v>
      </c>
      <c r="B121" s="4" t="s">
        <v>1029</v>
      </c>
      <c r="C121" s="4"/>
      <c r="D121" s="4"/>
      <c r="E121" s="4"/>
    </row>
    <row r="122" spans="1:5">
      <c r="A122" s="4" t="s">
        <v>995</v>
      </c>
      <c r="B122" s="4" t="s">
        <v>996</v>
      </c>
      <c r="C122" s="4"/>
      <c r="D122" s="4"/>
      <c r="E122" s="4"/>
    </row>
    <row r="123" spans="1:5">
      <c r="A123" s="4" t="s">
        <v>548</v>
      </c>
      <c r="B123" s="4" t="s">
        <v>549</v>
      </c>
      <c r="C123" s="4"/>
      <c r="D123" s="4"/>
      <c r="E123" s="4"/>
    </row>
    <row r="124" spans="1:5">
      <c r="A124" s="4" t="s">
        <v>39</v>
      </c>
      <c r="B124" s="4" t="s">
        <v>40</v>
      </c>
      <c r="C124" s="4"/>
      <c r="D124" s="4"/>
      <c r="E124" s="4"/>
    </row>
    <row r="125" spans="1:5">
      <c r="A125" s="4" t="s">
        <v>36</v>
      </c>
      <c r="B125" s="4" t="s">
        <v>37</v>
      </c>
      <c r="C125" s="4"/>
      <c r="D125" s="4"/>
      <c r="E125" s="4"/>
    </row>
    <row r="126" spans="1:5">
      <c r="A126" s="4" t="s">
        <v>42</v>
      </c>
      <c r="B126" s="4" t="s">
        <v>43</v>
      </c>
      <c r="C126" s="4"/>
      <c r="D126" s="4"/>
      <c r="E126" s="4"/>
    </row>
    <row r="127" spans="1:5">
      <c r="A127" s="4" t="s">
        <v>47</v>
      </c>
      <c r="B127" s="4" t="s">
        <v>48</v>
      </c>
      <c r="C127" s="4"/>
      <c r="D127" s="4"/>
      <c r="E127" s="4"/>
    </row>
    <row r="128" spans="1:5">
      <c r="A128" s="4" t="s">
        <v>50</v>
      </c>
      <c r="B128" s="4" t="s">
        <v>51</v>
      </c>
      <c r="C128" s="4"/>
      <c r="D128" s="4"/>
      <c r="E128" s="4"/>
    </row>
    <row r="129" spans="1:5">
      <c r="A129" s="4" t="s">
        <v>53</v>
      </c>
      <c r="B129" s="4" t="s">
        <v>54</v>
      </c>
      <c r="C129" s="4"/>
      <c r="D129" s="4"/>
      <c r="E129" s="4"/>
    </row>
    <row r="130" spans="1:5">
      <c r="A130" s="4" t="s">
        <v>365</v>
      </c>
      <c r="B130" s="4" t="s">
        <v>364</v>
      </c>
      <c r="C130" s="4"/>
      <c r="D130" s="4"/>
      <c r="E130" s="4"/>
    </row>
    <row r="131" spans="1:5">
      <c r="A131" s="4" t="s">
        <v>45</v>
      </c>
      <c r="B131" s="4" t="s">
        <v>44</v>
      </c>
      <c r="C131" s="4"/>
      <c r="D131" s="4"/>
      <c r="E131" s="4"/>
    </row>
    <row r="132" spans="1:5">
      <c r="A132" s="4" t="s">
        <v>1658</v>
      </c>
      <c r="B132" s="4" t="s">
        <v>1659</v>
      </c>
      <c r="C132" s="4"/>
      <c r="D132" s="4"/>
      <c r="E132" s="4"/>
    </row>
    <row r="133" spans="1:5">
      <c r="A133" s="4" t="s">
        <v>226</v>
      </c>
      <c r="B133" s="4" t="s">
        <v>225</v>
      </c>
      <c r="C133" s="4"/>
      <c r="D133" s="4"/>
      <c r="E133" s="4"/>
    </row>
    <row r="134" spans="1:5">
      <c r="A134" s="4" t="s">
        <v>213</v>
      </c>
      <c r="B134" s="4" t="s">
        <v>214</v>
      </c>
      <c r="C134" s="4"/>
      <c r="D134" s="4"/>
      <c r="E134" s="4"/>
    </row>
    <row r="135" spans="1:5">
      <c r="A135" s="4" t="s">
        <v>394</v>
      </c>
      <c r="B135" s="4" t="s">
        <v>395</v>
      </c>
      <c r="C135" s="4"/>
      <c r="D135" s="4"/>
      <c r="E135" s="4"/>
    </row>
    <row r="136" spans="1:5">
      <c r="A136" s="4" t="s">
        <v>371</v>
      </c>
      <c r="B136" s="4" t="s">
        <v>372</v>
      </c>
      <c r="C136" s="4"/>
      <c r="D136" s="4"/>
      <c r="E136" s="4"/>
    </row>
    <row r="137" spans="1:5">
      <c r="A137" s="4" t="s">
        <v>369</v>
      </c>
      <c r="B137" s="4" t="s">
        <v>366</v>
      </c>
      <c r="C137" s="4"/>
      <c r="D137" s="4"/>
      <c r="E137" s="4"/>
    </row>
    <row r="138" spans="1:5">
      <c r="A138" s="4" t="s">
        <v>431</v>
      </c>
      <c r="B138" s="4" t="s">
        <v>432</v>
      </c>
      <c r="C138" s="4"/>
      <c r="D138" s="4"/>
      <c r="E138" s="4"/>
    </row>
    <row r="139" spans="1:5">
      <c r="A139" s="4" t="s">
        <v>217</v>
      </c>
      <c r="B139" s="4" t="s">
        <v>218</v>
      </c>
      <c r="C139" s="4"/>
      <c r="D139" s="4"/>
      <c r="E139" s="4"/>
    </row>
    <row r="140" spans="1:5">
      <c r="A140" s="4" t="s">
        <v>238</v>
      </c>
      <c r="B140" s="4" t="s">
        <v>237</v>
      </c>
      <c r="C140" s="4"/>
      <c r="D140" s="4"/>
      <c r="E140" s="4"/>
    </row>
    <row r="141" spans="1:5">
      <c r="A141" s="4" t="s">
        <v>299</v>
      </c>
      <c r="B141" s="4" t="s">
        <v>298</v>
      </c>
      <c r="C141" s="4"/>
      <c r="D141" s="4"/>
      <c r="E141" s="4"/>
    </row>
    <row r="142" spans="1:5">
      <c r="A142" s="4" t="s">
        <v>220</v>
      </c>
      <c r="B142" s="4" t="s">
        <v>219</v>
      </c>
      <c r="C142" s="4"/>
      <c r="D142" s="4"/>
      <c r="E142" s="4"/>
    </row>
    <row r="143" spans="1:5">
      <c r="A143" s="4" t="s">
        <v>522</v>
      </c>
      <c r="B143" s="4" t="s">
        <v>520</v>
      </c>
      <c r="C143" s="4"/>
      <c r="D143" s="4"/>
      <c r="E143" s="4"/>
    </row>
    <row r="144" spans="1:5">
      <c r="A144" s="4" t="s">
        <v>228</v>
      </c>
      <c r="B144" s="4" t="s">
        <v>229</v>
      </c>
      <c r="C144" s="4"/>
      <c r="D144" s="4"/>
      <c r="E144" s="4"/>
    </row>
    <row r="145" spans="1:5">
      <c r="A145" s="4" t="s">
        <v>473</v>
      </c>
      <c r="B145" s="4" t="s">
        <v>474</v>
      </c>
      <c r="C145" s="4"/>
      <c r="D145" s="4"/>
      <c r="E145" s="4"/>
    </row>
    <row r="146" spans="1:5">
      <c r="A146" s="4" t="s">
        <v>496</v>
      </c>
      <c r="B146" s="4" t="s">
        <v>497</v>
      </c>
      <c r="C146" s="4"/>
      <c r="D146" s="4"/>
      <c r="E146" s="4"/>
    </row>
    <row r="147" spans="1:5">
      <c r="A147" s="4" t="s">
        <v>513</v>
      </c>
      <c r="B147" s="4" t="s">
        <v>514</v>
      </c>
      <c r="C147" s="4"/>
      <c r="D147" s="4"/>
      <c r="E147" s="4"/>
    </row>
    <row r="148" spans="1:5">
      <c r="A148" s="4" t="s">
        <v>544</v>
      </c>
      <c r="B148" s="4" t="s">
        <v>545</v>
      </c>
      <c r="C148" s="4"/>
      <c r="D148" s="4"/>
      <c r="E148" s="4"/>
    </row>
    <row r="149" spans="1:5">
      <c r="A149" s="4" t="s">
        <v>564</v>
      </c>
      <c r="B149" s="4" t="s">
        <v>565</v>
      </c>
      <c r="C149" s="4"/>
      <c r="D149" s="4"/>
      <c r="E149" s="4"/>
    </row>
    <row r="150" spans="1:5">
      <c r="A150" s="4" t="s">
        <v>586</v>
      </c>
      <c r="B150" s="4" t="s">
        <v>587</v>
      </c>
      <c r="C150" s="4"/>
      <c r="D150" s="4"/>
      <c r="E150" s="4"/>
    </row>
    <row r="151" spans="1:5">
      <c r="A151" s="4" t="s">
        <v>518</v>
      </c>
      <c r="B151" s="4" t="s">
        <v>519</v>
      </c>
      <c r="C151" s="4"/>
      <c r="D151" s="4"/>
      <c r="E151" s="4"/>
    </row>
    <row r="152" spans="1:5">
      <c r="A152" s="4" t="s">
        <v>422</v>
      </c>
      <c r="B152" s="4" t="s">
        <v>423</v>
      </c>
      <c r="C152" s="4"/>
      <c r="D152" s="4"/>
      <c r="E152" s="4"/>
    </row>
    <row r="153" spans="1:5">
      <c r="A153" s="4" t="s">
        <v>353</v>
      </c>
      <c r="B153" s="4" t="s">
        <v>354</v>
      </c>
      <c r="C153" s="4"/>
      <c r="D153" s="4"/>
      <c r="E153" s="4"/>
    </row>
    <row r="154" spans="1:5">
      <c r="A154" s="4" t="s">
        <v>607</v>
      </c>
      <c r="B154" s="4" t="s">
        <v>606</v>
      </c>
      <c r="C154" s="4"/>
      <c r="D154" s="4"/>
      <c r="E154" s="4"/>
    </row>
    <row r="155" spans="1:5">
      <c r="A155" s="4" t="s">
        <v>332</v>
      </c>
      <c r="B155" s="4" t="s">
        <v>333</v>
      </c>
      <c r="C155" s="4"/>
      <c r="D155" s="4"/>
      <c r="E155" s="4"/>
    </row>
    <row r="156" spans="1:5">
      <c r="A156" s="4" t="s">
        <v>605</v>
      </c>
      <c r="B156" s="4" t="s">
        <v>604</v>
      </c>
      <c r="C156" s="4"/>
      <c r="D156" s="4"/>
      <c r="E156" s="4"/>
    </row>
    <row r="157" spans="1:5">
      <c r="A157" s="4" t="s">
        <v>110</v>
      </c>
      <c r="B157" s="4" t="s">
        <v>111</v>
      </c>
      <c r="C157" s="4"/>
      <c r="D157" s="4"/>
      <c r="E157" s="4"/>
    </row>
    <row r="158" spans="1:5">
      <c r="A158" s="4" t="s">
        <v>17</v>
      </c>
      <c r="B158" s="4" t="s">
        <v>18</v>
      </c>
      <c r="C158" s="4"/>
      <c r="D158" s="4"/>
      <c r="E158" s="4"/>
    </row>
    <row r="159" spans="1:5">
      <c r="A159" s="4" t="s">
        <v>505</v>
      </c>
      <c r="B159" s="4" t="s">
        <v>506</v>
      </c>
      <c r="C159" s="4"/>
      <c r="D159" s="4"/>
      <c r="E159" s="4"/>
    </row>
    <row r="160" spans="1:5">
      <c r="A160" s="4" t="s">
        <v>159</v>
      </c>
      <c r="B160" s="4" t="s">
        <v>160</v>
      </c>
      <c r="C160" s="4"/>
      <c r="D160" s="4"/>
      <c r="E160" s="4"/>
    </row>
    <row r="161" spans="1:5">
      <c r="A161" s="4" t="s">
        <v>90</v>
      </c>
      <c r="B161" s="4" t="s">
        <v>91</v>
      </c>
      <c r="C161" s="4"/>
      <c r="D161" s="4"/>
      <c r="E161" s="4"/>
    </row>
    <row r="162" spans="1:5">
      <c r="A162" s="4" t="s">
        <v>86</v>
      </c>
      <c r="B162" s="4" t="s">
        <v>87</v>
      </c>
      <c r="C162" s="4"/>
      <c r="D162" s="4"/>
      <c r="E162" s="4"/>
    </row>
    <row r="163" spans="1:5">
      <c r="A163" s="4" t="s">
        <v>135</v>
      </c>
      <c r="B163" s="4" t="s">
        <v>136</v>
      </c>
      <c r="C163" s="4"/>
      <c r="D163" s="4"/>
      <c r="E163" s="4"/>
    </row>
    <row r="164" spans="1:5">
      <c r="A164" s="4" t="s">
        <v>145</v>
      </c>
      <c r="B164" s="4" t="s">
        <v>146</v>
      </c>
      <c r="C164" s="4"/>
      <c r="D164" s="4"/>
      <c r="E164" s="4"/>
    </row>
    <row r="165" spans="1:5">
      <c r="A165" s="4" t="s">
        <v>127</v>
      </c>
      <c r="B165" s="4" t="s">
        <v>128</v>
      </c>
      <c r="C165" s="4"/>
      <c r="D165" s="4"/>
      <c r="E165" s="4"/>
    </row>
    <row r="166" spans="1:5">
      <c r="A166" s="4" t="s">
        <v>70</v>
      </c>
      <c r="B166" s="4" t="s">
        <v>71</v>
      </c>
      <c r="C166" s="4"/>
      <c r="D166" s="4"/>
      <c r="E166" s="4"/>
    </row>
    <row r="167" spans="1:5">
      <c r="A167" s="4" t="s">
        <v>102</v>
      </c>
      <c r="B167" s="4" t="s">
        <v>103</v>
      </c>
      <c r="C167" s="4"/>
      <c r="D167" s="4"/>
      <c r="E167" s="4"/>
    </row>
    <row r="168" spans="1:5">
      <c r="A168" s="4" t="s">
        <v>288</v>
      </c>
      <c r="B168" s="4" t="s">
        <v>289</v>
      </c>
      <c r="C168" s="4"/>
      <c r="D168" s="4"/>
      <c r="E168" s="4"/>
    </row>
    <row r="169" spans="1:5">
      <c r="A169" s="4" t="s">
        <v>244</v>
      </c>
      <c r="B169" s="4" t="s">
        <v>245</v>
      </c>
      <c r="C169" s="4"/>
      <c r="D169" s="4"/>
      <c r="E169" s="4"/>
    </row>
    <row r="170" spans="1:5">
      <c r="A170" s="4" t="s">
        <v>256</v>
      </c>
      <c r="B170" s="4" t="s">
        <v>257</v>
      </c>
      <c r="C170" s="4"/>
      <c r="D170" s="4"/>
      <c r="E170" s="4"/>
    </row>
    <row r="171" spans="1:5">
      <c r="A171" s="4" t="s">
        <v>253</v>
      </c>
      <c r="B171" s="4" t="s">
        <v>254</v>
      </c>
      <c r="C171" s="4"/>
      <c r="D171" s="4"/>
      <c r="E171" s="4"/>
    </row>
    <row r="172" spans="1:5">
      <c r="A172" s="4" t="s">
        <v>260</v>
      </c>
      <c r="B172" s="4" t="s">
        <v>261</v>
      </c>
      <c r="C172" s="4"/>
      <c r="D172" s="4"/>
      <c r="E172" s="4"/>
    </row>
    <row r="173" spans="1:5">
      <c r="A173" s="4" t="s">
        <v>321</v>
      </c>
      <c r="B173" s="4" t="s">
        <v>322</v>
      </c>
      <c r="C173" s="4"/>
      <c r="D173" s="4"/>
      <c r="E173" s="4"/>
    </row>
    <row r="174" spans="1:5">
      <c r="A174" s="4" t="s">
        <v>22</v>
      </c>
      <c r="B174" s="4" t="s">
        <v>23</v>
      </c>
      <c r="C174" s="4"/>
      <c r="D174" s="4"/>
      <c r="E174" s="4"/>
    </row>
    <row r="175" spans="1:5">
      <c r="A175" s="4" t="s">
        <v>1674</v>
      </c>
      <c r="B175" s="4" t="s">
        <v>1675</v>
      </c>
      <c r="C175" s="4"/>
      <c r="D175" s="4"/>
      <c r="E175" s="4"/>
    </row>
    <row r="176" spans="1:5">
      <c r="A176" s="4" t="s">
        <v>1676</v>
      </c>
      <c r="B176" s="4" t="s">
        <v>1677</v>
      </c>
      <c r="C176" s="4"/>
      <c r="D176" s="4"/>
      <c r="E176" s="4"/>
    </row>
    <row r="177" spans="1:5">
      <c r="A177" s="4" t="s">
        <v>295</v>
      </c>
      <c r="B177" s="4" t="s">
        <v>294</v>
      </c>
      <c r="C177" s="4"/>
      <c r="D177" s="4"/>
      <c r="E177" s="4"/>
    </row>
    <row r="178" spans="1:5">
      <c r="A178" s="4" t="s">
        <v>263</v>
      </c>
      <c r="B178" s="4" t="s">
        <v>264</v>
      </c>
      <c r="C178" s="4"/>
      <c r="D178" s="4"/>
      <c r="E178" s="4"/>
    </row>
    <row r="179" spans="1:5">
      <c r="A179" s="4" t="s">
        <v>281</v>
      </c>
      <c r="B179" s="4" t="s">
        <v>282</v>
      </c>
      <c r="C179" s="4"/>
      <c r="D179" s="4"/>
      <c r="E179" s="4"/>
    </row>
    <row r="180" spans="1:5">
      <c r="A180" s="4" t="s">
        <v>33</v>
      </c>
      <c r="B180" s="4" t="s">
        <v>32</v>
      </c>
      <c r="C180" s="4"/>
      <c r="D180" s="4"/>
      <c r="E180" s="4"/>
    </row>
    <row r="181" spans="1:5">
      <c r="A181" s="4" t="s">
        <v>269</v>
      </c>
      <c r="B181" s="4" t="s">
        <v>270</v>
      </c>
      <c r="C181" s="4"/>
      <c r="D181" s="4"/>
      <c r="E181" s="4"/>
    </row>
    <row r="182" spans="1:5">
      <c r="A182" s="4" t="s">
        <v>275</v>
      </c>
      <c r="B182" s="4" t="s">
        <v>276</v>
      </c>
      <c r="C182" s="4"/>
      <c r="D182" s="4"/>
      <c r="E182" s="4"/>
    </row>
    <row r="183" spans="1:5">
      <c r="A183" s="4" t="s">
        <v>231</v>
      </c>
      <c r="B183" s="4" t="s">
        <v>232</v>
      </c>
      <c r="C183" s="4"/>
      <c r="D183" s="4"/>
      <c r="E183" s="4"/>
    </row>
    <row r="184" spans="1:5">
      <c r="A184" s="4" t="s">
        <v>1305</v>
      </c>
      <c r="B184" s="4" t="s">
        <v>1306</v>
      </c>
      <c r="C184" s="4"/>
      <c r="D184" s="4"/>
      <c r="E184" s="4"/>
    </row>
    <row r="185" spans="1:5">
      <c r="A185" s="4" t="s">
        <v>285</v>
      </c>
      <c r="B185" s="4" t="s">
        <v>286</v>
      </c>
      <c r="C185" s="4"/>
      <c r="D185" s="4"/>
      <c r="E185" s="4"/>
    </row>
    <row r="186" spans="1:5">
      <c r="A186" s="4" t="s">
        <v>155</v>
      </c>
      <c r="B186" s="4" t="s">
        <v>156</v>
      </c>
      <c r="C186" s="4"/>
      <c r="D186" s="4"/>
      <c r="E186" s="4"/>
    </row>
    <row r="187" spans="1:5">
      <c r="A187" s="4" t="s">
        <v>301</v>
      </c>
      <c r="B187" s="4" t="s">
        <v>300</v>
      </c>
      <c r="C187" s="4"/>
      <c r="D187" s="4"/>
      <c r="E187" s="4"/>
    </row>
    <row r="188" spans="1:5">
      <c r="A188" s="4" t="s">
        <v>361</v>
      </c>
      <c r="B188" s="4" t="s">
        <v>360</v>
      </c>
      <c r="C188" s="4"/>
      <c r="D188" s="4"/>
      <c r="E188" s="4"/>
    </row>
    <row r="189" spans="1:5">
      <c r="A189" s="4" t="s">
        <v>1678</v>
      </c>
      <c r="B189" s="4" t="s">
        <v>1679</v>
      </c>
      <c r="C189" s="4"/>
      <c r="D189" s="4"/>
      <c r="E189" s="4"/>
    </row>
    <row r="190" spans="1:5">
      <c r="A190" s="4" t="s">
        <v>341</v>
      </c>
      <c r="B190" s="4" t="s">
        <v>342</v>
      </c>
      <c r="C190" s="4"/>
      <c r="D190" s="4"/>
      <c r="E190" s="4"/>
    </row>
    <row r="191" spans="1:5">
      <c r="A191" s="4" t="s">
        <v>344</v>
      </c>
      <c r="B191" s="4" t="s">
        <v>345</v>
      </c>
      <c r="C191" s="4"/>
      <c r="D191" s="4"/>
      <c r="E191" s="4"/>
    </row>
    <row r="192" spans="1:5">
      <c r="A192" s="4" t="s">
        <v>359</v>
      </c>
      <c r="B192" s="4" t="s">
        <v>358</v>
      </c>
      <c r="C192" s="4"/>
      <c r="D192" s="4"/>
      <c r="E192" s="4"/>
    </row>
    <row r="193" spans="1:5">
      <c r="A193" s="4" t="s">
        <v>356</v>
      </c>
      <c r="B193" s="4" t="s">
        <v>357</v>
      </c>
      <c r="C193" s="4"/>
      <c r="D193" s="4"/>
      <c r="E193" s="4"/>
    </row>
    <row r="194" spans="1:5">
      <c r="A194" s="4" t="s">
        <v>1680</v>
      </c>
      <c r="B194" s="4" t="s">
        <v>1681</v>
      </c>
      <c r="C194" s="4"/>
      <c r="D194" s="4"/>
      <c r="E194" s="4"/>
    </row>
    <row r="195" spans="1:5">
      <c r="A195" s="4" t="s">
        <v>363</v>
      </c>
      <c r="B195" s="4" t="s">
        <v>362</v>
      </c>
      <c r="C195" s="4"/>
      <c r="D195" s="4"/>
      <c r="E195" s="4"/>
    </row>
    <row r="196" spans="1:5">
      <c r="A196" s="4" t="s">
        <v>278</v>
      </c>
      <c r="B196" s="4" t="s">
        <v>279</v>
      </c>
      <c r="C196" s="4"/>
      <c r="D196" s="4"/>
      <c r="E196" s="4"/>
    </row>
    <row r="197" spans="1:5">
      <c r="A197" s="4" t="s">
        <v>293</v>
      </c>
      <c r="B197" s="4" t="s">
        <v>292</v>
      </c>
      <c r="C197" s="4"/>
      <c r="D197" s="4"/>
      <c r="E197" s="4"/>
    </row>
    <row r="198" spans="1:5">
      <c r="A198" s="4" t="s">
        <v>297</v>
      </c>
      <c r="B198" s="4" t="s">
        <v>296</v>
      </c>
      <c r="C198" s="4"/>
      <c r="D198" s="4"/>
      <c r="E198" s="4"/>
    </row>
    <row r="199" spans="1:5">
      <c r="A199" s="4" t="s">
        <v>247</v>
      </c>
      <c r="B199" s="4" t="s">
        <v>248</v>
      </c>
      <c r="C199" s="4"/>
      <c r="D199" s="4"/>
      <c r="E199" s="4"/>
    </row>
    <row r="200" spans="1:5">
      <c r="A200" s="4" t="s">
        <v>1225</v>
      </c>
      <c r="B200" s="4" t="s">
        <v>1226</v>
      </c>
      <c r="C200" s="4"/>
      <c r="D200" s="4"/>
      <c r="E200" s="4"/>
    </row>
    <row r="201" spans="1:5">
      <c r="A201" s="4" t="s">
        <v>305</v>
      </c>
      <c r="B201" s="4" t="s">
        <v>304</v>
      </c>
      <c r="C201" s="4"/>
      <c r="D201" s="4"/>
      <c r="E201" s="4"/>
    </row>
    <row r="202" spans="1:5">
      <c r="A202" s="4" t="s">
        <v>139</v>
      </c>
      <c r="B202" s="4" t="s">
        <v>137</v>
      </c>
      <c r="C202" s="4"/>
      <c r="D202" s="4"/>
      <c r="E202" s="4"/>
    </row>
    <row r="203" spans="1:5">
      <c r="A203" s="4" t="s">
        <v>56</v>
      </c>
      <c r="B203" s="4" t="s">
        <v>55</v>
      </c>
      <c r="C203" s="4"/>
      <c r="D203" s="4"/>
      <c r="E203" s="4"/>
    </row>
    <row r="204" spans="1:5">
      <c r="A204" s="4" t="s">
        <v>303</v>
      </c>
      <c r="B204" s="4" t="s">
        <v>302</v>
      </c>
      <c r="C204" s="4"/>
      <c r="D204" s="4"/>
      <c r="E204" s="4"/>
    </row>
    <row r="205" spans="1:5">
      <c r="A205" s="4" t="s">
        <v>1335</v>
      </c>
      <c r="B205" s="4" t="s">
        <v>1334</v>
      </c>
      <c r="C205" s="4"/>
      <c r="D205" s="4"/>
      <c r="E205" s="4"/>
    </row>
    <row r="206" spans="1:5">
      <c r="A206" s="4" t="s">
        <v>307</v>
      </c>
      <c r="B206" s="4" t="s">
        <v>306</v>
      </c>
      <c r="C206" s="4"/>
      <c r="D206" s="4"/>
      <c r="E206" s="4"/>
    </row>
    <row r="207" spans="1:5">
      <c r="A207" s="4" t="s">
        <v>1146</v>
      </c>
      <c r="B207" s="4" t="s">
        <v>1147</v>
      </c>
      <c r="C207" s="4"/>
      <c r="D207" s="4"/>
      <c r="E207" s="4"/>
    </row>
    <row r="208" spans="1:5">
      <c r="A208" s="4" t="s">
        <v>1191</v>
      </c>
      <c r="B208" s="4" t="s">
        <v>1190</v>
      </c>
      <c r="C208" s="4"/>
      <c r="D208" s="4"/>
      <c r="E208" s="4"/>
    </row>
    <row r="209" spans="1:5">
      <c r="A209" s="4" t="s">
        <v>1368</v>
      </c>
      <c r="B209" s="4" t="s">
        <v>1367</v>
      </c>
      <c r="C209" s="4"/>
      <c r="D209" s="4"/>
      <c r="E209" s="4"/>
    </row>
    <row r="210" spans="1:5">
      <c r="A210" s="4" t="s">
        <v>1202</v>
      </c>
      <c r="B210" s="4" t="s">
        <v>1203</v>
      </c>
      <c r="C210" s="4"/>
      <c r="D210" s="4"/>
      <c r="E210" s="4"/>
    </row>
    <row r="211" spans="1:5">
      <c r="A211" s="4" t="s">
        <v>1242</v>
      </c>
      <c r="B211" s="4" t="s">
        <v>1243</v>
      </c>
      <c r="C211" s="4"/>
      <c r="D211" s="4"/>
      <c r="E211" s="4"/>
    </row>
    <row r="212" spans="1:5">
      <c r="A212" s="4" t="s">
        <v>1239</v>
      </c>
      <c r="B212" s="4" t="s">
        <v>1237</v>
      </c>
      <c r="C212" s="4"/>
      <c r="D212" s="4"/>
      <c r="E212" s="4"/>
    </row>
    <row r="213" spans="1:5">
      <c r="A213" s="4" t="s">
        <v>1218</v>
      </c>
      <c r="B213" s="4" t="s">
        <v>1219</v>
      </c>
      <c r="C213" s="4"/>
      <c r="D213" s="4"/>
      <c r="E213" s="4"/>
    </row>
    <row r="214" spans="1:5">
      <c r="A214" s="4" t="s">
        <v>1212</v>
      </c>
      <c r="B214" s="4" t="s">
        <v>1213</v>
      </c>
      <c r="C214" s="4"/>
      <c r="D214" s="4"/>
      <c r="E214" s="4"/>
    </row>
    <row r="215" spans="1:5">
      <c r="A215" s="4" t="s">
        <v>1339</v>
      </c>
      <c r="B215" s="4" t="s">
        <v>1338</v>
      </c>
      <c r="C215" s="4"/>
      <c r="D215" s="4"/>
      <c r="E215" s="4"/>
    </row>
    <row r="216" spans="1:5">
      <c r="A216" s="4" t="s">
        <v>1279</v>
      </c>
      <c r="B216" s="4" t="s">
        <v>1278</v>
      </c>
      <c r="C216" s="4"/>
      <c r="D216" s="4"/>
      <c r="E216" s="4"/>
    </row>
    <row r="217" spans="1:5">
      <c r="A217" s="4" t="s">
        <v>1341</v>
      </c>
      <c r="B217" s="4" t="s">
        <v>1340</v>
      </c>
      <c r="C217" s="4"/>
      <c r="D217" s="4"/>
      <c r="E217" s="4"/>
    </row>
    <row r="218" spans="1:5">
      <c r="A218" s="4" t="s">
        <v>1343</v>
      </c>
      <c r="B218" s="4" t="s">
        <v>1342</v>
      </c>
      <c r="C218" s="4"/>
      <c r="D218" s="4"/>
      <c r="E218" s="4"/>
    </row>
    <row r="219" spans="1:5">
      <c r="A219" s="4" t="s">
        <v>1296</v>
      </c>
      <c r="B219" s="4" t="s">
        <v>1297</v>
      </c>
      <c r="C219" s="4"/>
      <c r="D219" s="4"/>
      <c r="E219" s="4"/>
    </row>
    <row r="220" spans="1:5">
      <c r="A220" s="4" t="s">
        <v>1360</v>
      </c>
      <c r="B220" s="4" t="s">
        <v>1359</v>
      </c>
      <c r="C220" s="4"/>
      <c r="D220" s="4"/>
      <c r="E220" s="4"/>
    </row>
    <row r="221" spans="1:5">
      <c r="A221" s="4" t="s">
        <v>1362</v>
      </c>
      <c r="B221" s="4" t="s">
        <v>1361</v>
      </c>
      <c r="C221" s="4"/>
      <c r="D221" s="4"/>
      <c r="E221" s="4"/>
    </row>
    <row r="222" spans="1:5">
      <c r="A222" s="4" t="s">
        <v>1197</v>
      </c>
      <c r="B222" s="4" t="s">
        <v>1196</v>
      </c>
      <c r="C222" s="4"/>
      <c r="D222" s="4"/>
      <c r="E222" s="4"/>
    </row>
    <row r="223" spans="1:5">
      <c r="A223" s="4" t="s">
        <v>1356</v>
      </c>
      <c r="B223" s="4" t="s">
        <v>1355</v>
      </c>
      <c r="C223" s="4"/>
      <c r="D223" s="4"/>
      <c r="E223" s="4"/>
    </row>
    <row r="224" spans="1:5">
      <c r="A224" s="4" t="s">
        <v>1689</v>
      </c>
      <c r="B224" s="4" t="s">
        <v>1690</v>
      </c>
      <c r="C224" s="4"/>
      <c r="D224" s="4"/>
      <c r="E224" s="4"/>
    </row>
    <row r="225" spans="1:5">
      <c r="A225" s="4" t="s">
        <v>1308</v>
      </c>
      <c r="B225" s="4" t="s">
        <v>1307</v>
      </c>
      <c r="C225" s="4"/>
      <c r="D225" s="4"/>
      <c r="E225" s="4"/>
    </row>
    <row r="226" spans="1:5">
      <c r="A226" s="4" t="s">
        <v>1697</v>
      </c>
      <c r="B226" s="4" t="s">
        <v>1698</v>
      </c>
      <c r="C226" s="4"/>
      <c r="D226" s="4"/>
      <c r="E226" s="4"/>
    </row>
    <row r="227" spans="1:5">
      <c r="A227" s="4" t="s">
        <v>1695</v>
      </c>
      <c r="B227" s="4" t="s">
        <v>1696</v>
      </c>
      <c r="C227" s="4"/>
      <c r="D227" s="4"/>
      <c r="E227" s="4"/>
    </row>
    <row r="228" spans="1:5">
      <c r="A228" s="4" t="s">
        <v>1329</v>
      </c>
      <c r="B228" s="4" t="s">
        <v>1330</v>
      </c>
      <c r="C228" s="4"/>
      <c r="D228" s="4"/>
      <c r="E228" s="4"/>
    </row>
    <row r="229" spans="1:5">
      <c r="A229" s="4" t="s">
        <v>1143</v>
      </c>
      <c r="B229" s="4" t="s">
        <v>1144</v>
      </c>
      <c r="C229" s="4"/>
      <c r="D229" s="4"/>
      <c r="E229" s="4"/>
    </row>
    <row r="230" spans="1:5">
      <c r="A230" s="4" t="s">
        <v>1370</v>
      </c>
      <c r="B230" s="4" t="s">
        <v>1369</v>
      </c>
      <c r="C230" s="4"/>
      <c r="D230" s="4"/>
      <c r="E230" s="4"/>
    </row>
    <row r="231" spans="1:5">
      <c r="A231" s="4" t="s">
        <v>1281</v>
      </c>
      <c r="B231" s="4" t="s">
        <v>1280</v>
      </c>
      <c r="C231" s="4"/>
      <c r="D231" s="4"/>
      <c r="E231" s="4"/>
    </row>
    <row r="232" spans="1:5">
      <c r="A232" s="4" t="s">
        <v>1266</v>
      </c>
      <c r="B232" s="4" t="s">
        <v>1267</v>
      </c>
      <c r="C232" s="4"/>
      <c r="D232" s="4"/>
      <c r="E232" s="4"/>
    </row>
    <row r="233" spans="1:5">
      <c r="A233" s="4" t="s">
        <v>1693</v>
      </c>
      <c r="B233" s="4" t="s">
        <v>1694</v>
      </c>
      <c r="C233" s="4"/>
      <c r="D233" s="4"/>
      <c r="E233" s="4"/>
    </row>
    <row r="234" spans="1:5">
      <c r="A234" s="4" t="s">
        <v>1691</v>
      </c>
      <c r="B234" s="4" t="s">
        <v>1692</v>
      </c>
      <c r="C234" s="4"/>
      <c r="D234" s="4"/>
      <c r="E234" s="4"/>
    </row>
    <row r="235" spans="1:5">
      <c r="A235" s="4" t="s">
        <v>1263</v>
      </c>
      <c r="B235" s="4" t="s">
        <v>1264</v>
      </c>
      <c r="C235" s="4"/>
      <c r="D235" s="4"/>
      <c r="E235" s="4"/>
    </row>
    <row r="236" spans="1:5">
      <c r="A236" s="4" t="s">
        <v>1258</v>
      </c>
      <c r="B236" s="4" t="s">
        <v>1256</v>
      </c>
      <c r="C236" s="4"/>
      <c r="D236" s="4"/>
      <c r="E236" s="4"/>
    </row>
    <row r="237" spans="1:5">
      <c r="A237" s="4" t="s">
        <v>1260</v>
      </c>
      <c r="B237" s="4" t="s">
        <v>1261</v>
      </c>
      <c r="C237" s="4"/>
      <c r="D237" s="4"/>
      <c r="E237" s="4"/>
    </row>
    <row r="238" spans="1:5">
      <c r="A238" s="4" t="s">
        <v>1285</v>
      </c>
      <c r="B238" s="4" t="s">
        <v>1284</v>
      </c>
      <c r="C238" s="4"/>
      <c r="D238" s="4"/>
      <c r="E238" s="4"/>
    </row>
    <row r="239" spans="1:5">
      <c r="A239" s="4" t="s">
        <v>1283</v>
      </c>
      <c r="B239" s="4" t="s">
        <v>1282</v>
      </c>
      <c r="C239" s="4"/>
      <c r="D239" s="4"/>
      <c r="E239" s="4"/>
    </row>
    <row r="240" spans="1:5">
      <c r="A240" s="4" t="s">
        <v>1272</v>
      </c>
      <c r="B240" s="4" t="s">
        <v>1273</v>
      </c>
      <c r="C240" s="4"/>
      <c r="D240" s="4"/>
      <c r="E240" s="4"/>
    </row>
    <row r="241" spans="1:5">
      <c r="A241" s="4" t="s">
        <v>1276</v>
      </c>
      <c r="B241" s="4" t="s">
        <v>1277</v>
      </c>
      <c r="C241" s="4"/>
      <c r="D241" s="4"/>
      <c r="E241" s="4"/>
    </row>
    <row r="242" spans="1:5">
      <c r="A242" s="4" t="s">
        <v>1699</v>
      </c>
      <c r="B242" s="4" t="s">
        <v>1700</v>
      </c>
      <c r="C242" s="4"/>
      <c r="D242" s="4"/>
      <c r="E242" s="4"/>
    </row>
    <row r="243" spans="1:5">
      <c r="A243" s="4" t="s">
        <v>1352</v>
      </c>
      <c r="B243" s="4" t="s">
        <v>1351</v>
      </c>
      <c r="C243" s="4"/>
      <c r="D243" s="4"/>
      <c r="E243" s="4"/>
    </row>
    <row r="244" spans="1:5">
      <c r="A244" s="4" t="s">
        <v>1288</v>
      </c>
      <c r="B244" s="4" t="s">
        <v>1289</v>
      </c>
      <c r="C244" s="4"/>
      <c r="D244" s="4"/>
      <c r="E244" s="4"/>
    </row>
    <row r="245" spans="1:5">
      <c r="A245" s="4" t="s">
        <v>1189</v>
      </c>
      <c r="B245" s="4" t="s">
        <v>1188</v>
      </c>
      <c r="C245" s="4"/>
      <c r="D245" s="4"/>
      <c r="E245" s="4"/>
    </row>
    <row r="246" spans="1:5">
      <c r="A246" s="4" t="s">
        <v>1372</v>
      </c>
      <c r="B246" s="4" t="s">
        <v>1371</v>
      </c>
      <c r="C246" s="4"/>
      <c r="D246" s="4"/>
      <c r="E246" s="4"/>
    </row>
    <row r="247" spans="1:5">
      <c r="A247" s="4" t="s">
        <v>1215</v>
      </c>
      <c r="B247" s="4" t="s">
        <v>1216</v>
      </c>
      <c r="C247" s="4"/>
      <c r="D247" s="4"/>
      <c r="E247" s="4"/>
    </row>
    <row r="248" spans="1:5">
      <c r="A248" s="4" t="s">
        <v>1291</v>
      </c>
      <c r="B248" s="4" t="s">
        <v>1292</v>
      </c>
      <c r="C248" s="4"/>
      <c r="D248" s="4"/>
      <c r="E248" s="4"/>
    </row>
    <row r="249" spans="1:5">
      <c r="A249" s="4" t="s">
        <v>1358</v>
      </c>
      <c r="B249" s="4" t="s">
        <v>1357</v>
      </c>
      <c r="C249" s="4"/>
      <c r="D249" s="4"/>
      <c r="E249" s="4"/>
    </row>
    <row r="250" spans="1:5">
      <c r="A250" s="4" t="s">
        <v>1333</v>
      </c>
      <c r="B250" s="4" t="s">
        <v>178</v>
      </c>
      <c r="C250" s="4"/>
      <c r="D250" s="4"/>
      <c r="E250" s="4"/>
    </row>
    <row r="251" spans="1:5">
      <c r="A251" s="4" t="s">
        <v>1354</v>
      </c>
      <c r="B251" s="4" t="s">
        <v>1353</v>
      </c>
      <c r="C251" s="4"/>
      <c r="D251" s="4"/>
      <c r="E251" s="4"/>
    </row>
    <row r="252" spans="1:5">
      <c r="A252" s="4" t="s">
        <v>1345</v>
      </c>
      <c r="B252" s="4" t="s">
        <v>1346</v>
      </c>
      <c r="C252" s="4"/>
      <c r="D252" s="4"/>
      <c r="E252" s="4"/>
    </row>
    <row r="253" spans="1:5" ht="12.75">
      <c r="B253" s="204" t="s">
        <v>336</v>
      </c>
    </row>
    <row r="254" spans="1:5" ht="12.75">
      <c r="B254" s="205" t="s">
        <v>488</v>
      </c>
    </row>
    <row r="255" spans="1:5" ht="12.75">
      <c r="B255" s="205" t="s">
        <v>1373</v>
      </c>
    </row>
  </sheetData>
  <phoneticPr fontId="0" type="noConversion"/>
  <hyperlinks>
    <hyperlink ref="C1" r:id="rId1" xr:uid="{00000000-0004-0000-0700-000000000000}"/>
  </hyperlinks>
  <printOptions gridLines="1"/>
  <pageMargins left="0.75" right="0.75" top="1" bottom="1" header="0.5" footer="0.5"/>
  <pageSetup scale="51" fitToHeight="4" orientation="portrait"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7"/>
  <sheetViews>
    <sheetView workbookViewId="0">
      <selection activeCell="C1" sqref="C1"/>
    </sheetView>
  </sheetViews>
  <sheetFormatPr defaultColWidth="11.42578125" defaultRowHeight="13.9"/>
  <cols>
    <col min="1" max="1" width="24.5703125" style="1" customWidth="1"/>
    <col min="2" max="2" width="34.5703125" style="1" bestFit="1" customWidth="1"/>
  </cols>
  <sheetData>
    <row r="1" spans="1:3">
      <c r="A1" s="7" t="s">
        <v>4110</v>
      </c>
      <c r="B1" s="7" t="s">
        <v>4111</v>
      </c>
      <c r="C1" s="5" t="s">
        <v>4112</v>
      </c>
    </row>
    <row r="2" spans="1:3">
      <c r="A2" s="1" t="s">
        <v>4113</v>
      </c>
      <c r="B2" s="1" t="s">
        <v>4114</v>
      </c>
    </row>
    <row r="3" spans="1:3">
      <c r="A3" s="1" t="s">
        <v>4113</v>
      </c>
      <c r="B3" s="1" t="s">
        <v>290</v>
      </c>
    </row>
    <row r="4" spans="1:3">
      <c r="A4" s="1" t="s">
        <v>4113</v>
      </c>
      <c r="B4" s="1" t="s">
        <v>1136</v>
      </c>
    </row>
    <row r="5" spans="1:3">
      <c r="A5" s="1" t="s">
        <v>4113</v>
      </c>
      <c r="B5" s="1" t="s">
        <v>1192</v>
      </c>
    </row>
    <row r="6" spans="1:3">
      <c r="A6" s="1" t="s">
        <v>4113</v>
      </c>
      <c r="B6" s="1" t="s">
        <v>1148</v>
      </c>
    </row>
    <row r="7" spans="1:3">
      <c r="A7" s="1" t="s">
        <v>4113</v>
      </c>
      <c r="B7" s="1" t="s">
        <v>1166</v>
      </c>
    </row>
    <row r="8" spans="1:3">
      <c r="A8" s="1" t="s">
        <v>4113</v>
      </c>
      <c r="B8" s="1" t="s">
        <v>4115</v>
      </c>
    </row>
    <row r="9" spans="1:3">
      <c r="A9" s="1" t="s">
        <v>4113</v>
      </c>
      <c r="B9" s="1" t="s">
        <v>1140</v>
      </c>
    </row>
    <row r="10" spans="1:3">
      <c r="A10" s="1" t="s">
        <v>4113</v>
      </c>
      <c r="B10" s="1" t="s">
        <v>1153</v>
      </c>
    </row>
    <row r="11" spans="1:3">
      <c r="A11" s="1" t="s">
        <v>4113</v>
      </c>
      <c r="B11" s="1" t="s">
        <v>1688</v>
      </c>
    </row>
    <row r="12" spans="1:3">
      <c r="A12" s="1" t="s">
        <v>4113</v>
      </c>
      <c r="B12" s="1" t="s">
        <v>1158</v>
      </c>
    </row>
    <row r="13" spans="1:3">
      <c r="A13" s="1" t="s">
        <v>4113</v>
      </c>
      <c r="B13" s="1" t="s">
        <v>1160</v>
      </c>
    </row>
    <row r="14" spans="1:3">
      <c r="A14" s="1" t="s">
        <v>4113</v>
      </c>
      <c r="B14" s="1" t="s">
        <v>1164</v>
      </c>
    </row>
    <row r="15" spans="1:3">
      <c r="A15" s="1" t="s">
        <v>4113</v>
      </c>
      <c r="B15" s="1" t="s">
        <v>1170</v>
      </c>
    </row>
    <row r="16" spans="1:3">
      <c r="A16" s="1" t="s">
        <v>4116</v>
      </c>
      <c r="B16" s="1" t="s">
        <v>4117</v>
      </c>
    </row>
    <row r="17" spans="1:2">
      <c r="A17" s="1" t="s">
        <v>4116</v>
      </c>
      <c r="B17" s="1" t="s">
        <v>4118</v>
      </c>
    </row>
    <row r="18" spans="1:2">
      <c r="A18" s="1" t="s">
        <v>4116</v>
      </c>
      <c r="B18" s="1" t="s">
        <v>3668</v>
      </c>
    </row>
    <row r="19" spans="1:2">
      <c r="A19" s="1" t="s">
        <v>4116</v>
      </c>
      <c r="B19" s="1" t="s">
        <v>1683</v>
      </c>
    </row>
    <row r="20" spans="1:2">
      <c r="A20" s="1" t="s">
        <v>4116</v>
      </c>
      <c r="B20" s="1" t="s">
        <v>616</v>
      </c>
    </row>
    <row r="21" spans="1:2">
      <c r="A21" s="1" t="s">
        <v>4116</v>
      </c>
      <c r="B21" s="1" t="s">
        <v>617</v>
      </c>
    </row>
    <row r="22" spans="1:2">
      <c r="A22" s="1" t="s">
        <v>4116</v>
      </c>
      <c r="B22" s="1" t="s">
        <v>1336</v>
      </c>
    </row>
    <row r="23" spans="1:2">
      <c r="A23" s="1" t="s">
        <v>4116</v>
      </c>
      <c r="B23" s="1" t="s">
        <v>857</v>
      </c>
    </row>
    <row r="24" spans="1:2">
      <c r="A24" s="1" t="s">
        <v>4116</v>
      </c>
      <c r="B24" s="1" t="s">
        <v>1039</v>
      </c>
    </row>
    <row r="25" spans="1:2">
      <c r="A25" s="1" t="s">
        <v>4116</v>
      </c>
      <c r="B25" s="1" t="s">
        <v>4119</v>
      </c>
    </row>
    <row r="26" spans="1:2">
      <c r="A26" s="1" t="s">
        <v>4116</v>
      </c>
      <c r="B26" s="1" t="s">
        <v>1040</v>
      </c>
    </row>
    <row r="27" spans="1:2">
      <c r="A27" s="1" t="s">
        <v>4116</v>
      </c>
      <c r="B27" s="1" t="s">
        <v>1102</v>
      </c>
    </row>
    <row r="28" spans="1:2">
      <c r="A28" s="1" t="s">
        <v>4116</v>
      </c>
      <c r="B28" s="1" t="s">
        <v>4120</v>
      </c>
    </row>
    <row r="29" spans="1:2">
      <c r="A29" s="1" t="s">
        <v>4116</v>
      </c>
      <c r="B29" s="1" t="s">
        <v>1046</v>
      </c>
    </row>
    <row r="30" spans="1:2">
      <c r="A30" s="1" t="s">
        <v>4116</v>
      </c>
      <c r="B30" s="1" t="s">
        <v>623</v>
      </c>
    </row>
    <row r="31" spans="1:2">
      <c r="A31" s="1" t="s">
        <v>4116</v>
      </c>
      <c r="B31" s="1" t="s">
        <v>957</v>
      </c>
    </row>
    <row r="32" spans="1:2">
      <c r="A32" s="1" t="s">
        <v>4116</v>
      </c>
      <c r="B32" s="1" t="s">
        <v>627</v>
      </c>
    </row>
    <row r="33" spans="1:2">
      <c r="A33" s="1" t="s">
        <v>4116</v>
      </c>
      <c r="B33" s="1" t="s">
        <v>1054</v>
      </c>
    </row>
    <row r="34" spans="1:2">
      <c r="A34" s="1" t="s">
        <v>4116</v>
      </c>
      <c r="B34" s="1" t="s">
        <v>632</v>
      </c>
    </row>
    <row r="35" spans="1:2">
      <c r="A35" s="1" t="s">
        <v>4116</v>
      </c>
      <c r="B35" s="1" t="s">
        <v>672</v>
      </c>
    </row>
    <row r="36" spans="1:2">
      <c r="A36" s="1" t="s">
        <v>4116</v>
      </c>
      <c r="B36" s="1" t="s">
        <v>1012</v>
      </c>
    </row>
    <row r="37" spans="1:2">
      <c r="A37" s="1" t="s">
        <v>4116</v>
      </c>
      <c r="B37" s="1" t="s">
        <v>4121</v>
      </c>
    </row>
    <row r="38" spans="1:2">
      <c r="A38" s="1" t="s">
        <v>4116</v>
      </c>
      <c r="B38" s="1" t="s">
        <v>1002</v>
      </c>
    </row>
    <row r="39" spans="1:2">
      <c r="A39" s="1" t="s">
        <v>4116</v>
      </c>
      <c r="B39" s="1" t="s">
        <v>1027</v>
      </c>
    </row>
    <row r="40" spans="1:2">
      <c r="A40" s="1" t="s">
        <v>4116</v>
      </c>
      <c r="B40" s="1" t="s">
        <v>1005</v>
      </c>
    </row>
    <row r="41" spans="1:2">
      <c r="A41" s="1" t="s">
        <v>4116</v>
      </c>
      <c r="B41" s="1" t="s">
        <v>1006</v>
      </c>
    </row>
    <row r="42" spans="1:2">
      <c r="A42" s="1" t="s">
        <v>4116</v>
      </c>
      <c r="B42" s="1" t="s">
        <v>655</v>
      </c>
    </row>
    <row r="43" spans="1:2">
      <c r="A43" s="1" t="s">
        <v>4116</v>
      </c>
      <c r="B43" s="1" t="s">
        <v>4122</v>
      </c>
    </row>
    <row r="44" spans="1:2">
      <c r="A44" s="1" t="s">
        <v>4116</v>
      </c>
      <c r="B44" s="1" t="s">
        <v>1059</v>
      </c>
    </row>
    <row r="45" spans="1:2">
      <c r="A45" s="1" t="s">
        <v>4116</v>
      </c>
      <c r="B45" s="1" t="s">
        <v>646</v>
      </c>
    </row>
    <row r="46" spans="1:2">
      <c r="A46" s="1" t="s">
        <v>4116</v>
      </c>
      <c r="B46" s="1" t="s">
        <v>1303</v>
      </c>
    </row>
    <row r="47" spans="1:2">
      <c r="A47" s="1" t="s">
        <v>4116</v>
      </c>
      <c r="B47" s="1" t="s">
        <v>675</v>
      </c>
    </row>
    <row r="48" spans="1:2">
      <c r="A48" s="1" t="s">
        <v>4116</v>
      </c>
      <c r="B48" s="1" t="s">
        <v>1103</v>
      </c>
    </row>
    <row r="49" spans="1:2">
      <c r="A49" s="1" t="s">
        <v>4116</v>
      </c>
      <c r="B49" s="1" t="s">
        <v>681</v>
      </c>
    </row>
    <row r="50" spans="1:2">
      <c r="A50" s="1" t="s">
        <v>4116</v>
      </c>
      <c r="B50" s="1" t="s">
        <v>626</v>
      </c>
    </row>
    <row r="51" spans="1:2">
      <c r="A51" s="1" t="s">
        <v>4116</v>
      </c>
      <c r="B51" s="1" t="s">
        <v>4123</v>
      </c>
    </row>
    <row r="52" spans="1:2">
      <c r="A52" s="1" t="s">
        <v>4116</v>
      </c>
      <c r="B52" s="1" t="s">
        <v>999</v>
      </c>
    </row>
    <row r="53" spans="1:2">
      <c r="A53" s="1" t="s">
        <v>4116</v>
      </c>
      <c r="B53" s="1" t="s">
        <v>1070</v>
      </c>
    </row>
    <row r="54" spans="1:2">
      <c r="A54" s="1" t="s">
        <v>4116</v>
      </c>
      <c r="B54" s="1" t="s">
        <v>1363</v>
      </c>
    </row>
    <row r="55" spans="1:2">
      <c r="A55" s="1" t="s">
        <v>4116</v>
      </c>
      <c r="B55" s="1" t="s">
        <v>649</v>
      </c>
    </row>
    <row r="56" spans="1:2">
      <c r="A56" s="1" t="s">
        <v>4116</v>
      </c>
      <c r="B56" s="1" t="s">
        <v>972</v>
      </c>
    </row>
    <row r="57" spans="1:2">
      <c r="A57" s="1" t="s">
        <v>4116</v>
      </c>
      <c r="B57" s="1" t="s">
        <v>1104</v>
      </c>
    </row>
    <row r="58" spans="1:2">
      <c r="A58" s="1" t="s">
        <v>4116</v>
      </c>
      <c r="B58" s="1" t="s">
        <v>1025</v>
      </c>
    </row>
    <row r="59" spans="1:2">
      <c r="A59" s="1" t="s">
        <v>4116</v>
      </c>
      <c r="B59" s="1" t="s">
        <v>4124</v>
      </c>
    </row>
    <row r="60" spans="1:2">
      <c r="A60" s="1" t="s">
        <v>4116</v>
      </c>
      <c r="B60" s="1" t="s">
        <v>918</v>
      </c>
    </row>
    <row r="61" spans="1:2">
      <c r="A61" s="1" t="s">
        <v>4116</v>
      </c>
      <c r="B61" s="1" t="s">
        <v>939</v>
      </c>
    </row>
    <row r="62" spans="1:2">
      <c r="A62" s="1" t="s">
        <v>4116</v>
      </c>
      <c r="B62" s="1" t="s">
        <v>805</v>
      </c>
    </row>
    <row r="63" spans="1:2">
      <c r="A63" s="1" t="s">
        <v>4116</v>
      </c>
      <c r="B63" s="1" t="s">
        <v>685</v>
      </c>
    </row>
    <row r="64" spans="1:2">
      <c r="A64" s="1" t="s">
        <v>4116</v>
      </c>
      <c r="B64" s="1" t="s">
        <v>708</v>
      </c>
    </row>
    <row r="65" spans="1:2">
      <c r="A65" s="1" t="s">
        <v>4116</v>
      </c>
      <c r="B65" s="1" t="s">
        <v>823</v>
      </c>
    </row>
    <row r="66" spans="1:2">
      <c r="A66" s="1" t="s">
        <v>4116</v>
      </c>
      <c r="B66" s="1" t="s">
        <v>718</v>
      </c>
    </row>
    <row r="67" spans="1:2">
      <c r="A67" s="1" t="s">
        <v>4116</v>
      </c>
      <c r="B67" s="1" t="s">
        <v>233</v>
      </c>
    </row>
    <row r="68" spans="1:2">
      <c r="A68" s="1" t="s">
        <v>4116</v>
      </c>
      <c r="B68" s="1" t="s">
        <v>1106</v>
      </c>
    </row>
    <row r="69" spans="1:2">
      <c r="A69" s="1" t="s">
        <v>4116</v>
      </c>
      <c r="B69" s="1" t="s">
        <v>720</v>
      </c>
    </row>
    <row r="70" spans="1:2">
      <c r="A70" s="1" t="s">
        <v>4116</v>
      </c>
      <c r="B70" s="1" t="s">
        <v>739</v>
      </c>
    </row>
    <row r="71" spans="1:2">
      <c r="A71" s="1" t="s">
        <v>4116</v>
      </c>
      <c r="B71" s="1" t="s">
        <v>1129</v>
      </c>
    </row>
    <row r="72" spans="1:2">
      <c r="A72" s="1" t="s">
        <v>4116</v>
      </c>
      <c r="B72" s="1" t="s">
        <v>1062</v>
      </c>
    </row>
    <row r="73" spans="1:2">
      <c r="A73" s="1" t="s">
        <v>4116</v>
      </c>
      <c r="B73" s="1" t="s">
        <v>1016</v>
      </c>
    </row>
    <row r="74" spans="1:2">
      <c r="A74" s="1" t="s">
        <v>4116</v>
      </c>
      <c r="B74" s="1" t="s">
        <v>749</v>
      </c>
    </row>
    <row r="75" spans="1:2">
      <c r="A75" s="1" t="s">
        <v>4116</v>
      </c>
      <c r="B75" s="1" t="s">
        <v>771</v>
      </c>
    </row>
    <row r="76" spans="1:2">
      <c r="A76" s="1" t="s">
        <v>4116</v>
      </c>
      <c r="B76" s="1" t="s">
        <v>781</v>
      </c>
    </row>
    <row r="77" spans="1:2">
      <c r="A77" s="1" t="s">
        <v>4116</v>
      </c>
      <c r="B77" s="1" t="s">
        <v>794</v>
      </c>
    </row>
    <row r="78" spans="1:2">
      <c r="A78" s="1" t="s">
        <v>4116</v>
      </c>
      <c r="B78" s="1" t="s">
        <v>1095</v>
      </c>
    </row>
    <row r="79" spans="1:2">
      <c r="A79" s="1" t="s">
        <v>4116</v>
      </c>
      <c r="B79" s="1" t="s">
        <v>4125</v>
      </c>
    </row>
    <row r="80" spans="1:2">
      <c r="A80" s="1" t="s">
        <v>4116</v>
      </c>
      <c r="B80" s="1" t="s">
        <v>693</v>
      </c>
    </row>
    <row r="81" spans="1:2">
      <c r="A81" s="1" t="s">
        <v>4116</v>
      </c>
      <c r="B81" s="1" t="s">
        <v>694</v>
      </c>
    </row>
    <row r="82" spans="1:2">
      <c r="A82" s="1" t="s">
        <v>4116</v>
      </c>
      <c r="B82" s="1" t="s">
        <v>713</v>
      </c>
    </row>
    <row r="83" spans="1:2">
      <c r="A83" s="1" t="s">
        <v>4116</v>
      </c>
      <c r="B83" s="1" t="s">
        <v>847</v>
      </c>
    </row>
    <row r="84" spans="1:2">
      <c r="A84" s="1" t="s">
        <v>4116</v>
      </c>
      <c r="B84" s="1" t="s">
        <v>810</v>
      </c>
    </row>
    <row r="85" spans="1:2">
      <c r="A85" s="1" t="s">
        <v>4116</v>
      </c>
      <c r="B85" s="1" t="s">
        <v>1130</v>
      </c>
    </row>
    <row r="86" spans="1:2">
      <c r="A86" s="1" t="s">
        <v>4116</v>
      </c>
      <c r="B86" s="1" t="s">
        <v>838</v>
      </c>
    </row>
    <row r="87" spans="1:2">
      <c r="A87" s="1" t="s">
        <v>4116</v>
      </c>
      <c r="B87" s="1" t="s">
        <v>901</v>
      </c>
    </row>
    <row r="88" spans="1:2">
      <c r="A88" s="1" t="s">
        <v>4116</v>
      </c>
      <c r="B88" s="1" t="s">
        <v>689</v>
      </c>
    </row>
    <row r="89" spans="1:2">
      <c r="A89" s="1" t="s">
        <v>4116</v>
      </c>
      <c r="B89" s="1" t="s">
        <v>949</v>
      </c>
    </row>
    <row r="90" spans="1:2">
      <c r="A90" s="1" t="s">
        <v>4116</v>
      </c>
      <c r="B90" s="1" t="s">
        <v>1108</v>
      </c>
    </row>
    <row r="91" spans="1:2">
      <c r="A91" s="1" t="s">
        <v>4116</v>
      </c>
      <c r="B91" s="1" t="s">
        <v>996</v>
      </c>
    </row>
    <row r="92" spans="1:2">
      <c r="A92" s="1" t="s">
        <v>4116</v>
      </c>
      <c r="B92" s="1" t="s">
        <v>4126</v>
      </c>
    </row>
    <row r="93" spans="1:2">
      <c r="A93" s="1" t="s">
        <v>4116</v>
      </c>
      <c r="B93" s="1" t="s">
        <v>549</v>
      </c>
    </row>
    <row r="94" spans="1:2">
      <c r="A94" s="1" t="s">
        <v>4116</v>
      </c>
      <c r="B94" s="1" t="s">
        <v>34</v>
      </c>
    </row>
    <row r="95" spans="1:2">
      <c r="A95" s="1" t="s">
        <v>4116</v>
      </c>
      <c r="B95" s="1" t="s">
        <v>364</v>
      </c>
    </row>
    <row r="96" spans="1:2">
      <c r="A96" s="1" t="s">
        <v>4116</v>
      </c>
      <c r="B96" s="1" t="s">
        <v>44</v>
      </c>
    </row>
    <row r="97" spans="1:2">
      <c r="A97" s="1" t="s">
        <v>4116</v>
      </c>
      <c r="B97" s="1" t="s">
        <v>1659</v>
      </c>
    </row>
    <row r="98" spans="1:2">
      <c r="A98" s="1" t="s">
        <v>4116</v>
      </c>
      <c r="B98" s="1" t="s">
        <v>225</v>
      </c>
    </row>
    <row r="99" spans="1:2">
      <c r="A99" s="1" t="s">
        <v>4116</v>
      </c>
      <c r="B99" s="1" t="s">
        <v>366</v>
      </c>
    </row>
    <row r="100" spans="1:2">
      <c r="A100" s="1" t="s">
        <v>4116</v>
      </c>
      <c r="B100" s="1" t="s">
        <v>218</v>
      </c>
    </row>
    <row r="101" spans="1:2">
      <c r="A101" s="1" t="s">
        <v>4116</v>
      </c>
      <c r="B101" s="1" t="s">
        <v>237</v>
      </c>
    </row>
    <row r="102" spans="1:2">
      <c r="A102" s="1" t="s">
        <v>4116</v>
      </c>
      <c r="B102" s="1" t="s">
        <v>298</v>
      </c>
    </row>
    <row r="103" spans="1:2">
      <c r="A103" s="1" t="s">
        <v>4116</v>
      </c>
      <c r="B103" s="1" t="s">
        <v>219</v>
      </c>
    </row>
    <row r="104" spans="1:2">
      <c r="A104" s="1" t="s">
        <v>4116</v>
      </c>
      <c r="B104" s="1" t="s">
        <v>520</v>
      </c>
    </row>
    <row r="105" spans="1:2">
      <c r="A105" s="1" t="s">
        <v>4116</v>
      </c>
      <c r="B105" s="1" t="s">
        <v>4127</v>
      </c>
    </row>
    <row r="106" spans="1:2">
      <c r="A106" s="1" t="s">
        <v>4116</v>
      </c>
      <c r="B106" s="1" t="s">
        <v>1654</v>
      </c>
    </row>
    <row r="107" spans="1:2">
      <c r="A107" s="1" t="s">
        <v>4116</v>
      </c>
      <c r="B107" s="1" t="s">
        <v>354</v>
      </c>
    </row>
    <row r="108" spans="1:2">
      <c r="A108" s="1" t="s">
        <v>4116</v>
      </c>
      <c r="B108" s="1" t="s">
        <v>606</v>
      </c>
    </row>
    <row r="109" spans="1:2">
      <c r="A109" s="1" t="s">
        <v>4116</v>
      </c>
      <c r="B109" s="1" t="s">
        <v>333</v>
      </c>
    </row>
    <row r="110" spans="1:2">
      <c r="A110" s="1" t="s">
        <v>4116</v>
      </c>
      <c r="B110" s="1" t="s">
        <v>4128</v>
      </c>
    </row>
    <row r="111" spans="1:2">
      <c r="A111" s="1" t="s">
        <v>4116</v>
      </c>
      <c r="B111" s="1" t="s">
        <v>506</v>
      </c>
    </row>
    <row r="112" spans="1:2">
      <c r="A112" s="1" t="s">
        <v>4116</v>
      </c>
      <c r="B112" s="1" t="s">
        <v>160</v>
      </c>
    </row>
    <row r="113" spans="1:2">
      <c r="A113" s="1" t="s">
        <v>4116</v>
      </c>
      <c r="B113" s="1" t="s">
        <v>57</v>
      </c>
    </row>
    <row r="114" spans="1:2">
      <c r="A114" s="1" t="s">
        <v>4116</v>
      </c>
      <c r="B114" s="1" t="s">
        <v>289</v>
      </c>
    </row>
    <row r="115" spans="1:2">
      <c r="A115" s="1" t="s">
        <v>4116</v>
      </c>
      <c r="B115" s="1" t="s">
        <v>245</v>
      </c>
    </row>
    <row r="116" spans="1:2">
      <c r="A116" s="1" t="s">
        <v>4116</v>
      </c>
      <c r="B116" s="1" t="s">
        <v>250</v>
      </c>
    </row>
    <row r="117" spans="1:2">
      <c r="A117" s="1" t="s">
        <v>4116</v>
      </c>
      <c r="B117" s="1" t="s">
        <v>286</v>
      </c>
    </row>
    <row r="118" spans="1:2">
      <c r="A118" s="1" t="s">
        <v>4116</v>
      </c>
      <c r="B118" s="1" t="s">
        <v>156</v>
      </c>
    </row>
    <row r="119" spans="1:2">
      <c r="A119" s="1" t="s">
        <v>4116</v>
      </c>
      <c r="B119" s="1" t="s">
        <v>300</v>
      </c>
    </row>
    <row r="120" spans="1:2">
      <c r="A120" s="1" t="s">
        <v>4116</v>
      </c>
      <c r="B120" s="1" t="s">
        <v>338</v>
      </c>
    </row>
    <row r="121" spans="1:2">
      <c r="A121" s="1" t="s">
        <v>4116</v>
      </c>
      <c r="B121" s="1" t="s">
        <v>279</v>
      </c>
    </row>
    <row r="122" spans="1:2">
      <c r="A122" s="1" t="s">
        <v>4116</v>
      </c>
      <c r="B122" s="1" t="s">
        <v>292</v>
      </c>
    </row>
    <row r="123" spans="1:2">
      <c r="A123" s="1" t="s">
        <v>4116</v>
      </c>
      <c r="B123" s="1" t="s">
        <v>296</v>
      </c>
    </row>
    <row r="124" spans="1:2">
      <c r="A124" s="1" t="s">
        <v>4116</v>
      </c>
      <c r="B124" s="1" t="s">
        <v>248</v>
      </c>
    </row>
    <row r="125" spans="1:2">
      <c r="A125" s="1" t="s">
        <v>4116</v>
      </c>
      <c r="B125" s="1" t="s">
        <v>1226</v>
      </c>
    </row>
    <row r="126" spans="1:2">
      <c r="A126" s="1" t="s">
        <v>4116</v>
      </c>
      <c r="B126" s="1" t="s">
        <v>304</v>
      </c>
    </row>
    <row r="127" spans="1:2">
      <c r="A127" s="1" t="s">
        <v>4116</v>
      </c>
      <c r="B127" s="1" t="s">
        <v>137</v>
      </c>
    </row>
    <row r="128" spans="1:2">
      <c r="A128" s="1" t="s">
        <v>4116</v>
      </c>
      <c r="B128" s="1" t="s">
        <v>55</v>
      </c>
    </row>
    <row r="129" spans="1:2">
      <c r="A129" s="1" t="s">
        <v>4116</v>
      </c>
      <c r="B129" s="1" t="s">
        <v>302</v>
      </c>
    </row>
    <row r="130" spans="1:2">
      <c r="A130" s="1" t="s">
        <v>4116</v>
      </c>
      <c r="B130" s="1" t="s">
        <v>1334</v>
      </c>
    </row>
    <row r="131" spans="1:2">
      <c r="A131" s="1" t="s">
        <v>1286</v>
      </c>
      <c r="B131" s="1" t="s">
        <v>4129</v>
      </c>
    </row>
    <row r="132" spans="1:2">
      <c r="A132" s="1" t="s">
        <v>1286</v>
      </c>
      <c r="B132" s="1" t="s">
        <v>1147</v>
      </c>
    </row>
    <row r="133" spans="1:2">
      <c r="A133" s="1" t="s">
        <v>1286</v>
      </c>
      <c r="B133" s="1" t="s">
        <v>1190</v>
      </c>
    </row>
    <row r="134" spans="1:2">
      <c r="A134" s="1" t="s">
        <v>1286</v>
      </c>
      <c r="B134" s="1" t="s">
        <v>4130</v>
      </c>
    </row>
    <row r="135" spans="1:2">
      <c r="A135" s="1" t="s">
        <v>1286</v>
      </c>
      <c r="B135" s="1" t="s">
        <v>4131</v>
      </c>
    </row>
    <row r="136" spans="1:2">
      <c r="A136" s="1" t="s">
        <v>1286</v>
      </c>
      <c r="B136" s="1" t="s">
        <v>1338</v>
      </c>
    </row>
    <row r="137" spans="1:2">
      <c r="A137" s="1" t="s">
        <v>1286</v>
      </c>
      <c r="B137" s="1" t="s">
        <v>1278</v>
      </c>
    </row>
    <row r="138" spans="1:2">
      <c r="A138" s="1" t="s">
        <v>1286</v>
      </c>
      <c r="B138" s="1" t="s">
        <v>1340</v>
      </c>
    </row>
    <row r="139" spans="1:2">
      <c r="A139" s="1" t="s">
        <v>1286</v>
      </c>
      <c r="B139" s="1" t="s">
        <v>1342</v>
      </c>
    </row>
    <row r="140" spans="1:2">
      <c r="A140" s="1" t="s">
        <v>1286</v>
      </c>
      <c r="B140" s="1" t="s">
        <v>1297</v>
      </c>
    </row>
    <row r="141" spans="1:2">
      <c r="A141" s="1" t="s">
        <v>1286</v>
      </c>
      <c r="B141" s="1" t="s">
        <v>1196</v>
      </c>
    </row>
    <row r="142" spans="1:2">
      <c r="A142" s="1" t="s">
        <v>1286</v>
      </c>
      <c r="B142" s="1" t="s">
        <v>1355</v>
      </c>
    </row>
    <row r="143" spans="1:2">
      <c r="A143" s="1" t="s">
        <v>1286</v>
      </c>
      <c r="B143" s="1" t="s">
        <v>1690</v>
      </c>
    </row>
    <row r="144" spans="1:2">
      <c r="A144" s="1" t="s">
        <v>1286</v>
      </c>
      <c r="B144" s="1" t="s">
        <v>4132</v>
      </c>
    </row>
    <row r="145" spans="1:2">
      <c r="A145" s="1" t="s">
        <v>1286</v>
      </c>
      <c r="B145" s="1" t="s">
        <v>1696</v>
      </c>
    </row>
    <row r="146" spans="1:2">
      <c r="A146" s="1" t="s">
        <v>1286</v>
      </c>
      <c r="B146" s="1" t="s">
        <v>1330</v>
      </c>
    </row>
    <row r="147" spans="1:2">
      <c r="A147" s="1" t="s">
        <v>1286</v>
      </c>
      <c r="B147" s="1" t="s">
        <v>4133</v>
      </c>
    </row>
    <row r="148" spans="1:2">
      <c r="A148" s="1" t="s">
        <v>1286</v>
      </c>
      <c r="B148" s="1" t="s">
        <v>1256</v>
      </c>
    </row>
    <row r="149" spans="1:2">
      <c r="A149" s="1" t="s">
        <v>1286</v>
      </c>
      <c r="B149" s="1" t="s">
        <v>1351</v>
      </c>
    </row>
    <row r="150" spans="1:2">
      <c r="A150" s="1" t="s">
        <v>1286</v>
      </c>
      <c r="B150" s="1" t="s">
        <v>1289</v>
      </c>
    </row>
    <row r="151" spans="1:2">
      <c r="A151" s="1" t="s">
        <v>1286</v>
      </c>
      <c r="B151" s="1" t="s">
        <v>1357</v>
      </c>
    </row>
    <row r="152" spans="1:2">
      <c r="A152" s="1" t="s">
        <v>1286</v>
      </c>
      <c r="B152" s="1" t="s">
        <v>178</v>
      </c>
    </row>
    <row r="153" spans="1:2">
      <c r="A153" s="1" t="s">
        <v>1286</v>
      </c>
      <c r="B153" s="1" t="s">
        <v>1353</v>
      </c>
    </row>
    <row r="154" spans="1:2">
      <c r="A154" s="1" t="s">
        <v>1286</v>
      </c>
      <c r="B154" s="1" t="s">
        <v>1346</v>
      </c>
    </row>
    <row r="157" spans="1:2">
      <c r="A157" s="8"/>
    </row>
  </sheetData>
  <hyperlinks>
    <hyperlink ref="C1" r:id="rId1" xr:uid="{00000000-0004-0000-08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4"/>
  <sheetViews>
    <sheetView topLeftCell="C1" workbookViewId="0">
      <selection activeCell="G1" sqref="G1"/>
    </sheetView>
  </sheetViews>
  <sheetFormatPr defaultColWidth="11.42578125" defaultRowHeight="12.6"/>
  <cols>
    <col min="1" max="1" width="31.140625" bestFit="1" customWidth="1"/>
    <col min="2" max="2" width="29.7109375" bestFit="1" customWidth="1"/>
    <col min="3" max="3" width="26.7109375" bestFit="1" customWidth="1"/>
    <col min="4" max="4" width="12.7109375" customWidth="1"/>
    <col min="5" max="5" width="21.7109375" bestFit="1" customWidth="1"/>
    <col min="6" max="6" width="20.28515625" customWidth="1"/>
    <col min="7" max="7" width="76.85546875" customWidth="1"/>
  </cols>
  <sheetData>
    <row r="1" spans="1:7">
      <c r="A1" s="11" t="s">
        <v>4113</v>
      </c>
      <c r="B1" s="12" t="s">
        <v>4134</v>
      </c>
      <c r="C1" s="12" t="s">
        <v>4135</v>
      </c>
      <c r="D1" s="12" t="s">
        <v>985</v>
      </c>
      <c r="E1" s="12" t="s">
        <v>19</v>
      </c>
      <c r="F1" s="13" t="s">
        <v>1286</v>
      </c>
      <c r="G1" s="21" t="s">
        <v>4136</v>
      </c>
    </row>
    <row r="2" spans="1:7" ht="33" thickBot="1">
      <c r="A2" s="14" t="s">
        <v>4137</v>
      </c>
      <c r="B2" s="9" t="s">
        <v>4138</v>
      </c>
      <c r="C2" s="9" t="s">
        <v>4139</v>
      </c>
      <c r="D2" s="9" t="s">
        <v>4140</v>
      </c>
      <c r="E2" s="9" t="s">
        <v>4139</v>
      </c>
      <c r="F2" s="15" t="s">
        <v>4141</v>
      </c>
    </row>
    <row r="3" spans="1:7" ht="22.15" thickBot="1">
      <c r="A3" s="16" t="s">
        <v>4142</v>
      </c>
      <c r="B3" s="10" t="s">
        <v>4143</v>
      </c>
      <c r="C3" s="10" t="s">
        <v>4144</v>
      </c>
      <c r="D3" s="10" t="s">
        <v>4145</v>
      </c>
      <c r="E3" s="10" t="s">
        <v>4146</v>
      </c>
      <c r="F3" s="17" t="s">
        <v>4147</v>
      </c>
    </row>
    <row r="4" spans="1:7" ht="33" thickBot="1">
      <c r="A4" s="14" t="s">
        <v>4148</v>
      </c>
      <c r="B4" s="9" t="s">
        <v>4149</v>
      </c>
      <c r="C4" s="9" t="s">
        <v>4150</v>
      </c>
      <c r="D4" s="9" t="s">
        <v>4151</v>
      </c>
      <c r="E4" s="9" t="s">
        <v>4152</v>
      </c>
      <c r="F4" s="15" t="s">
        <v>4153</v>
      </c>
    </row>
    <row r="5" spans="1:7" ht="22.15" thickBot="1">
      <c r="A5" s="16" t="s">
        <v>4154</v>
      </c>
      <c r="B5" s="10" t="s">
        <v>4155</v>
      </c>
      <c r="C5" s="10" t="s">
        <v>4156</v>
      </c>
      <c r="D5" s="10" t="s">
        <v>4157</v>
      </c>
      <c r="E5" s="10" t="s">
        <v>4158</v>
      </c>
      <c r="F5" s="17" t="s">
        <v>1116</v>
      </c>
    </row>
    <row r="6" spans="1:7" ht="22.15" thickBot="1">
      <c r="A6" s="14" t="s">
        <v>4159</v>
      </c>
      <c r="B6" s="9" t="s">
        <v>4160</v>
      </c>
      <c r="C6" s="9" t="s">
        <v>4161</v>
      </c>
      <c r="D6" s="9" t="s">
        <v>4162</v>
      </c>
      <c r="E6" s="9" t="s">
        <v>4163</v>
      </c>
      <c r="F6" s="15" t="s">
        <v>4164</v>
      </c>
    </row>
    <row r="7" spans="1:7" ht="22.15" thickBot="1">
      <c r="A7" s="16" t="s">
        <v>4165</v>
      </c>
      <c r="B7" s="10" t="s">
        <v>4166</v>
      </c>
      <c r="C7" s="10" t="s">
        <v>4167</v>
      </c>
      <c r="D7" s="10" t="s">
        <v>4168</v>
      </c>
      <c r="E7" s="10" t="s">
        <v>4169</v>
      </c>
      <c r="F7" s="17" t="s">
        <v>4170</v>
      </c>
    </row>
    <row r="8" spans="1:7" ht="22.15" thickBot="1">
      <c r="A8" s="14" t="s">
        <v>4171</v>
      </c>
      <c r="B8" s="9" t="s">
        <v>4172</v>
      </c>
      <c r="C8" s="9" t="s">
        <v>4173</v>
      </c>
      <c r="D8" s="9" t="s">
        <v>4174</v>
      </c>
      <c r="E8" s="9" t="s">
        <v>4175</v>
      </c>
      <c r="F8" s="15" t="s">
        <v>4176</v>
      </c>
    </row>
    <row r="9" spans="1:7" ht="22.15" thickBot="1">
      <c r="A9" s="16" t="s">
        <v>4177</v>
      </c>
      <c r="B9" s="10" t="s">
        <v>4178</v>
      </c>
      <c r="C9" s="10" t="s">
        <v>4179</v>
      </c>
      <c r="D9" s="10" t="s">
        <v>4180</v>
      </c>
      <c r="E9" s="10" t="s">
        <v>4181</v>
      </c>
      <c r="F9" s="17" t="s">
        <v>4182</v>
      </c>
    </row>
    <row r="10" spans="1:7" ht="22.15" thickBot="1">
      <c r="A10" s="14" t="s">
        <v>4183</v>
      </c>
      <c r="B10" s="9" t="s">
        <v>4184</v>
      </c>
      <c r="C10" s="9" t="s">
        <v>4185</v>
      </c>
      <c r="D10" s="9" t="s">
        <v>4186</v>
      </c>
      <c r="E10" s="9" t="s">
        <v>4187</v>
      </c>
      <c r="F10" s="15" t="s">
        <v>4188</v>
      </c>
    </row>
    <row r="11" spans="1:7" ht="33" thickBot="1">
      <c r="A11" s="16" t="s">
        <v>4189</v>
      </c>
      <c r="B11" s="10" t="s">
        <v>4190</v>
      </c>
      <c r="C11" s="10" t="s">
        <v>4191</v>
      </c>
      <c r="D11" s="10" t="s">
        <v>4192</v>
      </c>
      <c r="E11" s="10" t="s">
        <v>4193</v>
      </c>
      <c r="F11" s="17" t="s">
        <v>4194</v>
      </c>
    </row>
    <row r="12" spans="1:7" ht="33" thickBot="1">
      <c r="A12" s="14" t="s">
        <v>4195</v>
      </c>
      <c r="B12" s="9" t="s">
        <v>4196</v>
      </c>
      <c r="C12" s="9" t="s">
        <v>4197</v>
      </c>
      <c r="D12" s="9" t="s">
        <v>4198</v>
      </c>
      <c r="E12" s="9" t="s">
        <v>4199</v>
      </c>
      <c r="F12" s="15" t="s">
        <v>4200</v>
      </c>
    </row>
    <row r="13" spans="1:7" ht="22.15" thickBot="1">
      <c r="A13" s="16" t="s">
        <v>4201</v>
      </c>
      <c r="B13" s="10" t="s">
        <v>4202</v>
      </c>
      <c r="C13" s="10" t="s">
        <v>4203</v>
      </c>
      <c r="D13" s="10" t="s">
        <v>4204</v>
      </c>
      <c r="E13" s="10" t="s">
        <v>4205</v>
      </c>
      <c r="F13" s="17" t="s">
        <v>4206</v>
      </c>
    </row>
    <row r="14" spans="1:7" ht="22.15" thickBot="1">
      <c r="A14" s="14" t="s">
        <v>4207</v>
      </c>
      <c r="B14" s="9" t="s">
        <v>4208</v>
      </c>
      <c r="C14" s="9" t="s">
        <v>4209</v>
      </c>
      <c r="D14" s="9" t="s">
        <v>4210</v>
      </c>
      <c r="E14" s="9" t="s">
        <v>4211</v>
      </c>
      <c r="F14" s="15" t="s">
        <v>4212</v>
      </c>
    </row>
    <row r="15" spans="1:7" ht="13.15" thickBot="1">
      <c r="A15" s="16" t="s">
        <v>4213</v>
      </c>
      <c r="B15" s="10" t="s">
        <v>4214</v>
      </c>
      <c r="C15" s="10" t="s">
        <v>4215</v>
      </c>
      <c r="D15" s="10" t="s">
        <v>4216</v>
      </c>
      <c r="E15" s="10" t="s">
        <v>4217</v>
      </c>
      <c r="F15" s="17" t="s">
        <v>4218</v>
      </c>
    </row>
    <row r="16" spans="1:7" ht="33" thickBot="1">
      <c r="A16" s="14" t="s">
        <v>4219</v>
      </c>
      <c r="B16" s="9" t="s">
        <v>4220</v>
      </c>
      <c r="C16" s="9" t="s">
        <v>4221</v>
      </c>
      <c r="D16" s="9" t="s">
        <v>4222</v>
      </c>
      <c r="E16" s="9" t="s">
        <v>4223</v>
      </c>
      <c r="F16" s="15" t="s">
        <v>4224</v>
      </c>
    </row>
    <row r="17" spans="1:6" ht="22.15" thickBot="1">
      <c r="A17" s="16" t="s">
        <v>4225</v>
      </c>
      <c r="B17" s="10" t="s">
        <v>4226</v>
      </c>
      <c r="C17" s="10" t="s">
        <v>4227</v>
      </c>
      <c r="D17" s="10" t="s">
        <v>4228</v>
      </c>
      <c r="E17" s="10" t="s">
        <v>4229</v>
      </c>
      <c r="F17" s="17" t="s">
        <v>4230</v>
      </c>
    </row>
    <row r="18" spans="1:6" ht="22.15" thickBot="1">
      <c r="A18" s="14" t="s">
        <v>4231</v>
      </c>
      <c r="B18" s="9" t="s">
        <v>4232</v>
      </c>
      <c r="C18" s="9" t="s">
        <v>4233</v>
      </c>
      <c r="D18" s="9" t="s">
        <v>4155</v>
      </c>
      <c r="E18" s="9" t="s">
        <v>4234</v>
      </c>
      <c r="F18" s="15" t="s">
        <v>4235</v>
      </c>
    </row>
    <row r="19" spans="1:6" ht="33" thickBot="1">
      <c r="A19" s="16" t="s">
        <v>4236</v>
      </c>
      <c r="B19" s="10" t="s">
        <v>4237</v>
      </c>
      <c r="C19" s="10" t="s">
        <v>4238</v>
      </c>
      <c r="D19" s="10" t="s">
        <v>4160</v>
      </c>
      <c r="E19" s="10" t="s">
        <v>4239</v>
      </c>
      <c r="F19" s="17" t="s">
        <v>4240</v>
      </c>
    </row>
    <row r="20" spans="1:6" ht="22.15" thickBot="1">
      <c r="A20" s="14" t="s">
        <v>4241</v>
      </c>
      <c r="B20" s="9" t="s">
        <v>4242</v>
      </c>
      <c r="C20" s="9" t="s">
        <v>4243</v>
      </c>
      <c r="D20" s="9" t="s">
        <v>4244</v>
      </c>
      <c r="E20" s="9" t="s">
        <v>4245</v>
      </c>
      <c r="F20" s="15" t="s">
        <v>4246</v>
      </c>
    </row>
    <row r="21" spans="1:6" ht="13.15" thickBot="1">
      <c r="A21" s="16" t="s">
        <v>4247</v>
      </c>
      <c r="B21" s="10" t="s">
        <v>4248</v>
      </c>
      <c r="C21" s="10" t="s">
        <v>4249</v>
      </c>
      <c r="D21" s="10" t="s">
        <v>4250</v>
      </c>
      <c r="E21" s="10" t="s">
        <v>4251</v>
      </c>
      <c r="F21" s="17" t="s">
        <v>4252</v>
      </c>
    </row>
    <row r="22" spans="1:6" ht="22.15" thickBot="1">
      <c r="A22" s="14" t="s">
        <v>4253</v>
      </c>
      <c r="B22" s="9" t="s">
        <v>4254</v>
      </c>
      <c r="C22" s="9" t="s">
        <v>4255</v>
      </c>
      <c r="D22" s="9" t="s">
        <v>4256</v>
      </c>
      <c r="E22" s="9" t="s">
        <v>4257</v>
      </c>
      <c r="F22" s="15" t="s">
        <v>4258</v>
      </c>
    </row>
    <row r="23" spans="1:6" ht="22.15" thickBot="1">
      <c r="A23" s="16" t="s">
        <v>4259</v>
      </c>
      <c r="B23" s="10" t="s">
        <v>4260</v>
      </c>
      <c r="C23" s="10" t="s">
        <v>4261</v>
      </c>
      <c r="D23" s="10" t="s">
        <v>4262</v>
      </c>
      <c r="E23" s="10" t="s">
        <v>4263</v>
      </c>
      <c r="F23" s="17" t="s">
        <v>4264</v>
      </c>
    </row>
    <row r="24" spans="1:6" ht="22.15" thickBot="1">
      <c r="A24" s="14" t="s">
        <v>4265</v>
      </c>
      <c r="B24" s="9" t="s">
        <v>4266</v>
      </c>
      <c r="C24" s="9" t="s">
        <v>4267</v>
      </c>
      <c r="D24" s="9" t="s">
        <v>4202</v>
      </c>
      <c r="E24" s="9" t="s">
        <v>4268</v>
      </c>
      <c r="F24" s="15" t="s">
        <v>4269</v>
      </c>
    </row>
    <row r="25" spans="1:6" ht="22.15" thickBot="1">
      <c r="A25" s="16" t="s">
        <v>4270</v>
      </c>
      <c r="B25" s="10" t="s">
        <v>4271</v>
      </c>
      <c r="C25" s="10" t="s">
        <v>4272</v>
      </c>
      <c r="D25" s="10" t="s">
        <v>4273</v>
      </c>
      <c r="E25" s="10" t="s">
        <v>4274</v>
      </c>
      <c r="F25" s="17" t="s">
        <v>4275</v>
      </c>
    </row>
    <row r="26" spans="1:6" ht="22.15" thickBot="1">
      <c r="A26" s="14" t="s">
        <v>4276</v>
      </c>
      <c r="B26" s="9" t="s">
        <v>4277</v>
      </c>
      <c r="C26" s="9" t="s">
        <v>4278</v>
      </c>
      <c r="D26" s="9" t="s">
        <v>4279</v>
      </c>
      <c r="E26" s="9" t="s">
        <v>4280</v>
      </c>
      <c r="F26" s="15" t="s">
        <v>4281</v>
      </c>
    </row>
    <row r="27" spans="1:6" ht="22.15" thickBot="1">
      <c r="A27" s="16" t="s">
        <v>4282</v>
      </c>
      <c r="B27" s="10" t="s">
        <v>4283</v>
      </c>
      <c r="C27" s="10" t="s">
        <v>4284</v>
      </c>
      <c r="D27" s="10" t="s">
        <v>4285</v>
      </c>
      <c r="E27" s="10" t="s">
        <v>4286</v>
      </c>
      <c r="F27" s="17" t="s">
        <v>4287</v>
      </c>
    </row>
    <row r="28" spans="1:6" ht="22.15" thickBot="1">
      <c r="A28" s="14" t="s">
        <v>4288</v>
      </c>
      <c r="B28" s="9" t="s">
        <v>4289</v>
      </c>
      <c r="C28" s="9" t="s">
        <v>4290</v>
      </c>
      <c r="D28" s="9" t="s">
        <v>4291</v>
      </c>
      <c r="E28" s="9" t="s">
        <v>4292</v>
      </c>
      <c r="F28" s="15" t="s">
        <v>4293</v>
      </c>
    </row>
    <row r="29" spans="1:6" ht="22.15" thickBot="1">
      <c r="A29" s="16" t="s">
        <v>4294</v>
      </c>
      <c r="B29" s="10" t="s">
        <v>4295</v>
      </c>
      <c r="C29" s="10" t="s">
        <v>4296</v>
      </c>
      <c r="D29" s="10" t="s">
        <v>4297</v>
      </c>
      <c r="E29" s="10" t="s">
        <v>4298</v>
      </c>
      <c r="F29" s="17" t="s">
        <v>4299</v>
      </c>
    </row>
    <row r="30" spans="1:6" ht="22.15" thickBot="1">
      <c r="A30" s="14"/>
      <c r="B30" s="9" t="s">
        <v>4300</v>
      </c>
      <c r="C30" s="9" t="s">
        <v>4301</v>
      </c>
      <c r="D30" s="9" t="s">
        <v>4208</v>
      </c>
      <c r="E30" s="9" t="s">
        <v>4302</v>
      </c>
      <c r="F30" s="15" t="s">
        <v>4303</v>
      </c>
    </row>
    <row r="31" spans="1:6" ht="22.15" thickBot="1">
      <c r="A31" s="16"/>
      <c r="B31" s="10" t="s">
        <v>4304</v>
      </c>
      <c r="C31" s="10" t="s">
        <v>4305</v>
      </c>
      <c r="D31" s="10" t="s">
        <v>4306</v>
      </c>
      <c r="E31" s="10" t="s">
        <v>4307</v>
      </c>
      <c r="F31" s="17" t="s">
        <v>4195</v>
      </c>
    </row>
    <row r="32" spans="1:6" ht="33" thickBot="1">
      <c r="A32" s="14"/>
      <c r="B32" s="9" t="s">
        <v>4308</v>
      </c>
      <c r="C32" s="9" t="s">
        <v>4309</v>
      </c>
      <c r="D32" s="9" t="s">
        <v>4310</v>
      </c>
      <c r="E32" s="9" t="s">
        <v>4311</v>
      </c>
      <c r="F32" s="15" t="s">
        <v>4312</v>
      </c>
    </row>
    <row r="33" spans="1:6" ht="22.15" thickBot="1">
      <c r="A33" s="16"/>
      <c r="B33" s="10" t="s">
        <v>4313</v>
      </c>
      <c r="C33" s="10" t="s">
        <v>4314</v>
      </c>
      <c r="D33" s="10" t="s">
        <v>4315</v>
      </c>
      <c r="E33" s="10" t="s">
        <v>4316</v>
      </c>
      <c r="F33" s="17" t="s">
        <v>4317</v>
      </c>
    </row>
    <row r="34" spans="1:6" ht="13.15" thickBot="1">
      <c r="A34" s="14"/>
      <c r="B34" s="9" t="s">
        <v>4318</v>
      </c>
      <c r="C34" s="9" t="s">
        <v>4319</v>
      </c>
      <c r="D34" s="9" t="s">
        <v>4320</v>
      </c>
      <c r="E34" s="9" t="s">
        <v>4321</v>
      </c>
      <c r="F34" s="15" t="s">
        <v>1373</v>
      </c>
    </row>
    <row r="35" spans="1:6" ht="13.15" thickBot="1">
      <c r="A35" s="16"/>
      <c r="B35" s="10" t="s">
        <v>4322</v>
      </c>
      <c r="C35" s="10" t="s">
        <v>4323</v>
      </c>
      <c r="D35" s="10" t="s">
        <v>4324</v>
      </c>
      <c r="E35" s="10" t="s">
        <v>4325</v>
      </c>
      <c r="F35" s="17" t="s">
        <v>1295</v>
      </c>
    </row>
    <row r="36" spans="1:6" ht="33" thickBot="1">
      <c r="A36" s="14"/>
      <c r="B36" s="9" t="s">
        <v>4326</v>
      </c>
      <c r="C36" s="9" t="s">
        <v>4327</v>
      </c>
      <c r="D36" s="9" t="s">
        <v>4328</v>
      </c>
      <c r="E36" s="9" t="s">
        <v>488</v>
      </c>
      <c r="F36" s="15" t="s">
        <v>4329</v>
      </c>
    </row>
    <row r="37" spans="1:6" ht="13.15" thickBot="1">
      <c r="A37" s="16"/>
      <c r="B37" s="10" t="s">
        <v>4330</v>
      </c>
      <c r="C37" s="10" t="s">
        <v>4331</v>
      </c>
      <c r="D37" s="10" t="s">
        <v>4332</v>
      </c>
      <c r="E37" s="10" t="s">
        <v>4333</v>
      </c>
      <c r="F37" s="17" t="s">
        <v>4334</v>
      </c>
    </row>
    <row r="38" spans="1:6" ht="22.15" thickBot="1">
      <c r="A38" s="14"/>
      <c r="B38" s="9" t="s">
        <v>4335</v>
      </c>
      <c r="C38" s="9" t="s">
        <v>4336</v>
      </c>
      <c r="D38" s="9" t="s">
        <v>4268</v>
      </c>
      <c r="E38" s="9" t="s">
        <v>4337</v>
      </c>
      <c r="F38" s="15" t="s">
        <v>4338</v>
      </c>
    </row>
    <row r="39" spans="1:6" ht="13.15" thickBot="1">
      <c r="A39" s="16"/>
      <c r="B39" s="10" t="s">
        <v>4339</v>
      </c>
      <c r="C39" s="10" t="s">
        <v>4340</v>
      </c>
      <c r="D39" s="10" t="s">
        <v>4341</v>
      </c>
      <c r="E39" s="10" t="s">
        <v>4342</v>
      </c>
      <c r="F39" s="17" t="s">
        <v>4343</v>
      </c>
    </row>
    <row r="40" spans="1:6" ht="13.15" thickBot="1">
      <c r="A40" s="14"/>
      <c r="B40" s="9" t="s">
        <v>4344</v>
      </c>
      <c r="C40" s="9" t="s">
        <v>4345</v>
      </c>
      <c r="D40" s="9" t="s">
        <v>4346</v>
      </c>
      <c r="E40" s="9"/>
      <c r="F40" s="15" t="s">
        <v>4347</v>
      </c>
    </row>
    <row r="41" spans="1:6" ht="13.15" thickBot="1">
      <c r="A41" s="16"/>
      <c r="B41" s="10" t="s">
        <v>4348</v>
      </c>
      <c r="C41" s="10" t="s">
        <v>4349</v>
      </c>
      <c r="D41" s="10" t="s">
        <v>4350</v>
      </c>
      <c r="E41" s="10"/>
      <c r="F41" s="17" t="s">
        <v>4351</v>
      </c>
    </row>
    <row r="42" spans="1:6" ht="13.15" thickBot="1">
      <c r="A42" s="14"/>
      <c r="B42" s="9" t="s">
        <v>4352</v>
      </c>
      <c r="C42" s="9" t="s">
        <v>4353</v>
      </c>
      <c r="D42" s="9" t="s">
        <v>4354</v>
      </c>
      <c r="E42" s="9"/>
      <c r="F42" s="15" t="s">
        <v>4355</v>
      </c>
    </row>
    <row r="43" spans="1:6" ht="13.15" thickBot="1">
      <c r="A43" s="16"/>
      <c r="B43" s="10" t="s">
        <v>4356</v>
      </c>
      <c r="C43" s="10" t="s">
        <v>4357</v>
      </c>
      <c r="D43" s="10" t="s">
        <v>4358</v>
      </c>
      <c r="E43" s="10"/>
      <c r="F43" s="17" t="s">
        <v>4359</v>
      </c>
    </row>
    <row r="44" spans="1:6" ht="13.15" thickBot="1">
      <c r="A44" s="14"/>
      <c r="B44" s="9" t="s">
        <v>4360</v>
      </c>
      <c r="C44" s="9" t="s">
        <v>4361</v>
      </c>
      <c r="D44" s="9" t="s">
        <v>4318</v>
      </c>
      <c r="E44" s="9"/>
      <c r="F44" s="15" t="s">
        <v>4362</v>
      </c>
    </row>
    <row r="45" spans="1:6" ht="22.15" thickBot="1">
      <c r="A45" s="16"/>
      <c r="B45" s="10" t="s">
        <v>4363</v>
      </c>
      <c r="C45" s="10" t="s">
        <v>4364</v>
      </c>
      <c r="D45" s="10" t="s">
        <v>4326</v>
      </c>
      <c r="E45" s="10"/>
      <c r="F45" s="17" t="s">
        <v>4365</v>
      </c>
    </row>
    <row r="46" spans="1:6" ht="22.15" thickBot="1">
      <c r="A46" s="14"/>
      <c r="B46" s="9" t="s">
        <v>4366</v>
      </c>
      <c r="C46" s="9" t="s">
        <v>4367</v>
      </c>
      <c r="D46" s="9" t="s">
        <v>4368</v>
      </c>
      <c r="E46" s="9"/>
      <c r="F46" s="15" t="s">
        <v>4369</v>
      </c>
    </row>
    <row r="47" spans="1:6" ht="22.15" thickBot="1">
      <c r="A47" s="16"/>
      <c r="B47" s="10" t="s">
        <v>4370</v>
      </c>
      <c r="C47" s="10" t="s">
        <v>4371</v>
      </c>
      <c r="D47" s="10" t="s">
        <v>4372</v>
      </c>
      <c r="E47" s="10"/>
      <c r="F47" s="17" t="s">
        <v>4373</v>
      </c>
    </row>
    <row r="48" spans="1:6" ht="13.15" thickBot="1">
      <c r="A48" s="14"/>
      <c r="B48" s="9" t="s">
        <v>4374</v>
      </c>
      <c r="C48" s="9" t="s">
        <v>4375</v>
      </c>
      <c r="D48" s="9" t="s">
        <v>4376</v>
      </c>
      <c r="E48" s="9"/>
      <c r="F48" s="15" t="s">
        <v>4377</v>
      </c>
    </row>
    <row r="49" spans="1:6" ht="22.15" thickBot="1">
      <c r="A49" s="16"/>
      <c r="B49" s="10"/>
      <c r="C49" s="10" t="s">
        <v>4378</v>
      </c>
      <c r="D49" s="10" t="s">
        <v>4379</v>
      </c>
      <c r="E49" s="10"/>
      <c r="F49" s="17" t="s">
        <v>4380</v>
      </c>
    </row>
    <row r="50" spans="1:6" ht="13.15" thickBot="1">
      <c r="A50" s="14"/>
      <c r="B50" s="9"/>
      <c r="C50" s="9" t="s">
        <v>4381</v>
      </c>
      <c r="D50" s="9" t="s">
        <v>4360</v>
      </c>
      <c r="E50" s="9"/>
      <c r="F50" s="15" t="s">
        <v>4382</v>
      </c>
    </row>
    <row r="51" spans="1:6" ht="22.15" thickBot="1">
      <c r="A51" s="16"/>
      <c r="B51" s="10"/>
      <c r="C51" s="10" t="s">
        <v>336</v>
      </c>
      <c r="D51" s="10" t="s">
        <v>4383</v>
      </c>
      <c r="E51" s="10"/>
      <c r="F51" s="17"/>
    </row>
    <row r="52" spans="1:6" ht="22.15" thickBot="1">
      <c r="A52" s="14"/>
      <c r="B52" s="9"/>
      <c r="C52" s="9" t="s">
        <v>488</v>
      </c>
      <c r="D52" s="9" t="s">
        <v>4370</v>
      </c>
      <c r="E52" s="9"/>
      <c r="F52" s="15"/>
    </row>
    <row r="53" spans="1:6" ht="13.15" thickBot="1">
      <c r="A53" s="16"/>
      <c r="B53" s="10"/>
      <c r="C53" s="10"/>
      <c r="D53" s="10" t="s">
        <v>4384</v>
      </c>
      <c r="E53" s="10"/>
      <c r="F53" s="17"/>
    </row>
    <row r="54" spans="1:6" ht="13.15" thickBot="1">
      <c r="A54" s="18"/>
      <c r="B54" s="19"/>
      <c r="C54" s="19"/>
      <c r="D54" s="19" t="s">
        <v>4385</v>
      </c>
      <c r="E54" s="19"/>
      <c r="F54" s="20"/>
    </row>
  </sheetData>
  <hyperlinks>
    <hyperlink ref="G1" r:id="rId1" xr:uid="{00000000-0004-0000-09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4B8-285F-46E1-A654-B8E0D8FC4186}">
  <dimension ref="A1:A272"/>
  <sheetViews>
    <sheetView workbookViewId="0"/>
  </sheetViews>
  <sheetFormatPr defaultRowHeight="12.75"/>
  <cols>
    <col min="1" max="1" width="48" bestFit="1" customWidth="1"/>
  </cols>
  <sheetData>
    <row r="1" spans="1:1">
      <c r="A1" s="333" t="s">
        <v>1374</v>
      </c>
    </row>
    <row r="2" spans="1:1">
      <c r="A2" s="333" t="s">
        <v>1375</v>
      </c>
    </row>
    <row r="3" spans="1:1">
      <c r="A3" s="333" t="s">
        <v>1376</v>
      </c>
    </row>
    <row r="4" spans="1:1">
      <c r="A4" s="333" t="s">
        <v>1377</v>
      </c>
    </row>
    <row r="5" spans="1:1">
      <c r="A5" s="333" t="s">
        <v>1378</v>
      </c>
    </row>
    <row r="6" spans="1:1">
      <c r="A6" s="333" t="s">
        <v>1379</v>
      </c>
    </row>
    <row r="7" spans="1:1">
      <c r="A7" s="333" t="s">
        <v>1380</v>
      </c>
    </row>
    <row r="8" spans="1:1">
      <c r="A8" s="333" t="s">
        <v>1381</v>
      </c>
    </row>
    <row r="9" spans="1:1">
      <c r="A9" s="333" t="s">
        <v>1382</v>
      </c>
    </row>
    <row r="10" spans="1:1">
      <c r="A10" s="333" t="s">
        <v>1383</v>
      </c>
    </row>
    <row r="11" spans="1:1">
      <c r="A11" s="333" t="s">
        <v>1384</v>
      </c>
    </row>
    <row r="12" spans="1:1">
      <c r="A12" s="333" t="s">
        <v>1385</v>
      </c>
    </row>
    <row r="13" spans="1:1">
      <c r="A13" s="333" t="s">
        <v>1386</v>
      </c>
    </row>
    <row r="14" spans="1:1">
      <c r="A14" s="333" t="s">
        <v>1387</v>
      </c>
    </row>
    <row r="15" spans="1:1">
      <c r="A15" s="333" t="s">
        <v>1388</v>
      </c>
    </row>
    <row r="16" spans="1:1">
      <c r="A16" s="333" t="s">
        <v>1389</v>
      </c>
    </row>
    <row r="17" spans="1:1">
      <c r="A17" s="333" t="s">
        <v>1390</v>
      </c>
    </row>
    <row r="18" spans="1:1">
      <c r="A18" s="333" t="s">
        <v>1391</v>
      </c>
    </row>
    <row r="19" spans="1:1">
      <c r="A19" s="333" t="s">
        <v>1392</v>
      </c>
    </row>
    <row r="20" spans="1:1">
      <c r="A20" s="333" t="s">
        <v>1393</v>
      </c>
    </row>
    <row r="21" spans="1:1">
      <c r="A21" s="333" t="s">
        <v>1394</v>
      </c>
    </row>
    <row r="22" spans="1:1">
      <c r="A22" s="333" t="s">
        <v>1395</v>
      </c>
    </row>
    <row r="23" spans="1:1">
      <c r="A23" s="333" t="s">
        <v>1396</v>
      </c>
    </row>
    <row r="24" spans="1:1">
      <c r="A24" s="333" t="s">
        <v>1397</v>
      </c>
    </row>
    <row r="25" spans="1:1">
      <c r="A25" s="333" t="s">
        <v>1398</v>
      </c>
    </row>
    <row r="26" spans="1:1">
      <c r="A26" s="333" t="s">
        <v>1399</v>
      </c>
    </row>
    <row r="27" spans="1:1">
      <c r="A27" s="333" t="s">
        <v>1400</v>
      </c>
    </row>
    <row r="28" spans="1:1">
      <c r="A28" s="333" t="s">
        <v>1401</v>
      </c>
    </row>
    <row r="29" spans="1:1">
      <c r="A29" s="333" t="s">
        <v>1402</v>
      </c>
    </row>
    <row r="30" spans="1:1">
      <c r="A30" s="333" t="s">
        <v>1403</v>
      </c>
    </row>
    <row r="31" spans="1:1">
      <c r="A31" s="333" t="s">
        <v>1404</v>
      </c>
    </row>
    <row r="32" spans="1:1">
      <c r="A32" s="333" t="s">
        <v>1405</v>
      </c>
    </row>
    <row r="33" spans="1:1">
      <c r="A33" s="333" t="s">
        <v>1406</v>
      </c>
    </row>
    <row r="34" spans="1:1">
      <c r="A34" s="333" t="s">
        <v>1407</v>
      </c>
    </row>
    <row r="35" spans="1:1">
      <c r="A35" s="333" t="s">
        <v>1408</v>
      </c>
    </row>
    <row r="36" spans="1:1">
      <c r="A36" s="333" t="s">
        <v>1409</v>
      </c>
    </row>
    <row r="37" spans="1:1">
      <c r="A37" s="333" t="s">
        <v>1410</v>
      </c>
    </row>
    <row r="38" spans="1:1">
      <c r="A38" s="333" t="s">
        <v>1411</v>
      </c>
    </row>
    <row r="39" spans="1:1">
      <c r="A39" s="333" t="s">
        <v>1412</v>
      </c>
    </row>
    <row r="40" spans="1:1">
      <c r="A40" s="333" t="s">
        <v>1413</v>
      </c>
    </row>
    <row r="41" spans="1:1">
      <c r="A41" s="333" t="s">
        <v>1414</v>
      </c>
    </row>
    <row r="42" spans="1:1">
      <c r="A42" s="333" t="s">
        <v>1415</v>
      </c>
    </row>
    <row r="43" spans="1:1">
      <c r="A43" s="333" t="s">
        <v>1416</v>
      </c>
    </row>
    <row r="44" spans="1:1">
      <c r="A44" s="333" t="s">
        <v>1417</v>
      </c>
    </row>
    <row r="45" spans="1:1">
      <c r="A45" s="333" t="s">
        <v>1418</v>
      </c>
    </row>
    <row r="46" spans="1:1">
      <c r="A46" s="333" t="s">
        <v>1419</v>
      </c>
    </row>
    <row r="47" spans="1:1">
      <c r="A47" s="333" t="s">
        <v>1420</v>
      </c>
    </row>
    <row r="48" spans="1:1">
      <c r="A48" s="333" t="s">
        <v>1421</v>
      </c>
    </row>
    <row r="49" spans="1:1">
      <c r="A49" s="333" t="s">
        <v>1422</v>
      </c>
    </row>
    <row r="50" spans="1:1">
      <c r="A50" s="333" t="s">
        <v>1423</v>
      </c>
    </row>
    <row r="51" spans="1:1">
      <c r="A51" s="333" t="s">
        <v>1424</v>
      </c>
    </row>
    <row r="52" spans="1:1">
      <c r="A52" s="333" t="s">
        <v>1425</v>
      </c>
    </row>
    <row r="53" spans="1:1">
      <c r="A53" s="333" t="s">
        <v>1426</v>
      </c>
    </row>
    <row r="54" spans="1:1">
      <c r="A54" s="333" t="s">
        <v>1427</v>
      </c>
    </row>
    <row r="55" spans="1:1">
      <c r="A55" s="333" t="s">
        <v>1428</v>
      </c>
    </row>
    <row r="56" spans="1:1">
      <c r="A56" s="333" t="s">
        <v>1429</v>
      </c>
    </row>
    <row r="57" spans="1:1">
      <c r="A57" s="333" t="s">
        <v>1430</v>
      </c>
    </row>
    <row r="58" spans="1:1">
      <c r="A58" s="333" t="s">
        <v>1431</v>
      </c>
    </row>
    <row r="59" spans="1:1">
      <c r="A59" s="333" t="s">
        <v>1432</v>
      </c>
    </row>
    <row r="60" spans="1:1">
      <c r="A60" s="333" t="s">
        <v>1433</v>
      </c>
    </row>
    <row r="61" spans="1:1">
      <c r="A61" s="333" t="s">
        <v>1434</v>
      </c>
    </row>
    <row r="62" spans="1:1">
      <c r="A62" s="333" t="s">
        <v>1435</v>
      </c>
    </row>
    <row r="63" spans="1:1">
      <c r="A63" s="333" t="s">
        <v>1436</v>
      </c>
    </row>
    <row r="64" spans="1:1">
      <c r="A64" s="333" t="s">
        <v>1437</v>
      </c>
    </row>
    <row r="65" spans="1:1">
      <c r="A65" s="333" t="s">
        <v>1438</v>
      </c>
    </row>
    <row r="66" spans="1:1">
      <c r="A66" s="333" t="s">
        <v>1439</v>
      </c>
    </row>
    <row r="67" spans="1:1">
      <c r="A67" s="333" t="s">
        <v>1440</v>
      </c>
    </row>
    <row r="68" spans="1:1">
      <c r="A68" s="333" t="s">
        <v>1441</v>
      </c>
    </row>
    <row r="69" spans="1:1">
      <c r="A69" s="333" t="s">
        <v>1442</v>
      </c>
    </row>
    <row r="70" spans="1:1">
      <c r="A70" s="333" t="s">
        <v>1443</v>
      </c>
    </row>
    <row r="71" spans="1:1">
      <c r="A71" s="333" t="s">
        <v>1444</v>
      </c>
    </row>
    <row r="72" spans="1:1">
      <c r="A72" s="333" t="s">
        <v>1445</v>
      </c>
    </row>
    <row r="73" spans="1:1">
      <c r="A73" s="333" t="s">
        <v>1446</v>
      </c>
    </row>
    <row r="74" spans="1:1">
      <c r="A74" s="333" t="s">
        <v>1447</v>
      </c>
    </row>
    <row r="75" spans="1:1">
      <c r="A75" s="333" t="s">
        <v>1448</v>
      </c>
    </row>
    <row r="76" spans="1:1">
      <c r="A76" s="333" t="s">
        <v>1449</v>
      </c>
    </row>
    <row r="77" spans="1:1">
      <c r="A77" s="333" t="s">
        <v>1450</v>
      </c>
    </row>
    <row r="78" spans="1:1">
      <c r="A78" s="333" t="s">
        <v>1451</v>
      </c>
    </row>
    <row r="79" spans="1:1">
      <c r="A79" s="333" t="s">
        <v>1452</v>
      </c>
    </row>
    <row r="80" spans="1:1">
      <c r="A80" s="333" t="s">
        <v>1453</v>
      </c>
    </row>
    <row r="81" spans="1:1">
      <c r="A81" s="333" t="s">
        <v>1454</v>
      </c>
    </row>
    <row r="82" spans="1:1">
      <c r="A82" s="333" t="s">
        <v>1455</v>
      </c>
    </row>
    <row r="83" spans="1:1">
      <c r="A83" s="333" t="s">
        <v>1456</v>
      </c>
    </row>
    <row r="84" spans="1:1">
      <c r="A84" s="333" t="s">
        <v>1457</v>
      </c>
    </row>
    <row r="85" spans="1:1">
      <c r="A85" s="333" t="s">
        <v>1458</v>
      </c>
    </row>
    <row r="86" spans="1:1">
      <c r="A86" s="333" t="s">
        <v>1459</v>
      </c>
    </row>
    <row r="87" spans="1:1">
      <c r="A87" s="333" t="s">
        <v>1460</v>
      </c>
    </row>
    <row r="88" spans="1:1">
      <c r="A88" s="333" t="s">
        <v>1461</v>
      </c>
    </row>
    <row r="89" spans="1:1">
      <c r="A89" s="333" t="s">
        <v>1462</v>
      </c>
    </row>
    <row r="90" spans="1:1">
      <c r="A90" s="333" t="s">
        <v>1463</v>
      </c>
    </row>
    <row r="91" spans="1:1">
      <c r="A91" s="333" t="s">
        <v>1464</v>
      </c>
    </row>
    <row r="92" spans="1:1">
      <c r="A92" s="333" t="s">
        <v>1465</v>
      </c>
    </row>
    <row r="93" spans="1:1">
      <c r="A93" s="333" t="s">
        <v>1466</v>
      </c>
    </row>
    <row r="94" spans="1:1">
      <c r="A94" s="333" t="s">
        <v>1467</v>
      </c>
    </row>
    <row r="95" spans="1:1">
      <c r="A95" s="333" t="s">
        <v>1468</v>
      </c>
    </row>
    <row r="96" spans="1:1">
      <c r="A96" s="333" t="s">
        <v>1469</v>
      </c>
    </row>
    <row r="97" spans="1:1">
      <c r="A97" s="333" t="s">
        <v>1470</v>
      </c>
    </row>
    <row r="98" spans="1:1">
      <c r="A98" s="333" t="s">
        <v>1471</v>
      </c>
    </row>
    <row r="99" spans="1:1">
      <c r="A99" s="333" t="s">
        <v>1472</v>
      </c>
    </row>
    <row r="100" spans="1:1">
      <c r="A100" s="333" t="s">
        <v>1473</v>
      </c>
    </row>
    <row r="101" spans="1:1">
      <c r="A101" s="333" t="s">
        <v>1474</v>
      </c>
    </row>
    <row r="102" spans="1:1">
      <c r="A102" s="333" t="s">
        <v>1475</v>
      </c>
    </row>
    <row r="103" spans="1:1">
      <c r="A103" s="333" t="s">
        <v>1476</v>
      </c>
    </row>
    <row r="104" spans="1:1">
      <c r="A104" s="333" t="s">
        <v>1477</v>
      </c>
    </row>
    <row r="105" spans="1:1">
      <c r="A105" s="333" t="s">
        <v>1478</v>
      </c>
    </row>
    <row r="106" spans="1:1">
      <c r="A106" s="333" t="s">
        <v>1479</v>
      </c>
    </row>
    <row r="107" spans="1:1">
      <c r="A107" s="333" t="s">
        <v>1480</v>
      </c>
    </row>
    <row r="108" spans="1:1">
      <c r="A108" s="333" t="s">
        <v>1481</v>
      </c>
    </row>
    <row r="109" spans="1:1">
      <c r="A109" s="333" t="s">
        <v>1482</v>
      </c>
    </row>
    <row r="110" spans="1:1">
      <c r="A110" s="333" t="s">
        <v>1483</v>
      </c>
    </row>
    <row r="111" spans="1:1">
      <c r="A111" s="333" t="s">
        <v>1484</v>
      </c>
    </row>
    <row r="112" spans="1:1">
      <c r="A112" s="333" t="s">
        <v>1485</v>
      </c>
    </row>
    <row r="113" spans="1:1">
      <c r="A113" s="333" t="s">
        <v>1486</v>
      </c>
    </row>
    <row r="114" spans="1:1">
      <c r="A114" s="333" t="s">
        <v>1487</v>
      </c>
    </row>
    <row r="115" spans="1:1">
      <c r="A115" s="333" t="s">
        <v>1488</v>
      </c>
    </row>
    <row r="116" spans="1:1">
      <c r="A116" s="333" t="s">
        <v>1489</v>
      </c>
    </row>
    <row r="117" spans="1:1">
      <c r="A117" s="333" t="s">
        <v>1490</v>
      </c>
    </row>
    <row r="118" spans="1:1">
      <c r="A118" s="333" t="s">
        <v>1491</v>
      </c>
    </row>
    <row r="119" spans="1:1">
      <c r="A119" s="333" t="s">
        <v>1492</v>
      </c>
    </row>
    <row r="120" spans="1:1">
      <c r="A120" s="333" t="s">
        <v>1493</v>
      </c>
    </row>
    <row r="121" spans="1:1">
      <c r="A121" s="333" t="s">
        <v>1494</v>
      </c>
    </row>
    <row r="122" spans="1:1">
      <c r="A122" s="333" t="s">
        <v>1495</v>
      </c>
    </row>
    <row r="123" spans="1:1">
      <c r="A123" s="333" t="s">
        <v>1496</v>
      </c>
    </row>
    <row r="124" spans="1:1">
      <c r="A124" s="333" t="s">
        <v>1497</v>
      </c>
    </row>
    <row r="125" spans="1:1">
      <c r="A125" s="333" t="s">
        <v>1498</v>
      </c>
    </row>
    <row r="126" spans="1:1">
      <c r="A126" s="333" t="s">
        <v>1499</v>
      </c>
    </row>
    <row r="127" spans="1:1">
      <c r="A127" s="333" t="s">
        <v>1500</v>
      </c>
    </row>
    <row r="128" spans="1:1">
      <c r="A128" s="333" t="s">
        <v>1501</v>
      </c>
    </row>
    <row r="129" spans="1:1">
      <c r="A129" s="333" t="s">
        <v>1502</v>
      </c>
    </row>
    <row r="130" spans="1:1">
      <c r="A130" s="333" t="s">
        <v>1503</v>
      </c>
    </row>
    <row r="131" spans="1:1">
      <c r="A131" s="333" t="s">
        <v>1504</v>
      </c>
    </row>
    <row r="132" spans="1:1">
      <c r="A132" s="333" t="s">
        <v>1505</v>
      </c>
    </row>
    <row r="133" spans="1:1">
      <c r="A133" s="333" t="s">
        <v>1506</v>
      </c>
    </row>
    <row r="134" spans="1:1">
      <c r="A134" s="333" t="s">
        <v>1507</v>
      </c>
    </row>
    <row r="135" spans="1:1">
      <c r="A135" s="333" t="s">
        <v>1508</v>
      </c>
    </row>
    <row r="136" spans="1:1">
      <c r="A136" s="333" t="s">
        <v>1509</v>
      </c>
    </row>
    <row r="137" spans="1:1">
      <c r="A137" s="333" t="s">
        <v>1510</v>
      </c>
    </row>
    <row r="138" spans="1:1">
      <c r="A138" s="333" t="s">
        <v>1511</v>
      </c>
    </row>
    <row r="139" spans="1:1">
      <c r="A139" s="333" t="s">
        <v>1512</v>
      </c>
    </row>
    <row r="140" spans="1:1">
      <c r="A140" s="333" t="s">
        <v>1513</v>
      </c>
    </row>
    <row r="141" spans="1:1">
      <c r="A141" s="333" t="s">
        <v>1514</v>
      </c>
    </row>
    <row r="142" spans="1:1">
      <c r="A142" s="333" t="s">
        <v>1515</v>
      </c>
    </row>
    <row r="143" spans="1:1">
      <c r="A143" s="333" t="s">
        <v>1516</v>
      </c>
    </row>
    <row r="144" spans="1:1">
      <c r="A144" s="333" t="s">
        <v>1517</v>
      </c>
    </row>
    <row r="145" spans="1:1">
      <c r="A145" s="333" t="s">
        <v>1518</v>
      </c>
    </row>
    <row r="146" spans="1:1">
      <c r="A146" s="333" t="s">
        <v>1519</v>
      </c>
    </row>
    <row r="147" spans="1:1">
      <c r="A147" s="333" t="s">
        <v>1520</v>
      </c>
    </row>
    <row r="148" spans="1:1">
      <c r="A148" s="333" t="s">
        <v>1521</v>
      </c>
    </row>
    <row r="149" spans="1:1">
      <c r="A149" s="333" t="s">
        <v>1522</v>
      </c>
    </row>
    <row r="150" spans="1:1">
      <c r="A150" s="333" t="s">
        <v>1523</v>
      </c>
    </row>
    <row r="151" spans="1:1">
      <c r="A151" s="333" t="s">
        <v>1524</v>
      </c>
    </row>
    <row r="152" spans="1:1">
      <c r="A152" s="333" t="s">
        <v>1525</v>
      </c>
    </row>
    <row r="153" spans="1:1">
      <c r="A153" s="333" t="s">
        <v>1526</v>
      </c>
    </row>
    <row r="154" spans="1:1">
      <c r="A154" s="333" t="s">
        <v>1527</v>
      </c>
    </row>
    <row r="155" spans="1:1">
      <c r="A155" s="333" t="s">
        <v>1528</v>
      </c>
    </row>
    <row r="156" spans="1:1">
      <c r="A156" s="333" t="s">
        <v>1529</v>
      </c>
    </row>
    <row r="157" spans="1:1">
      <c r="A157" s="333" t="s">
        <v>1530</v>
      </c>
    </row>
    <row r="158" spans="1:1">
      <c r="A158" s="333" t="s">
        <v>1531</v>
      </c>
    </row>
    <row r="159" spans="1:1">
      <c r="A159" s="333" t="s">
        <v>1532</v>
      </c>
    </row>
    <row r="160" spans="1:1">
      <c r="A160" s="333" t="s">
        <v>1533</v>
      </c>
    </row>
    <row r="161" spans="1:1">
      <c r="A161" s="333" t="s">
        <v>1534</v>
      </c>
    </row>
    <row r="162" spans="1:1">
      <c r="A162" s="333" t="s">
        <v>1535</v>
      </c>
    </row>
    <row r="163" spans="1:1">
      <c r="A163" s="333" t="s">
        <v>1536</v>
      </c>
    </row>
    <row r="164" spans="1:1">
      <c r="A164" s="333" t="s">
        <v>1537</v>
      </c>
    </row>
    <row r="165" spans="1:1">
      <c r="A165" s="333" t="s">
        <v>1538</v>
      </c>
    </row>
    <row r="166" spans="1:1">
      <c r="A166" s="333" t="s">
        <v>1539</v>
      </c>
    </row>
    <row r="167" spans="1:1">
      <c r="A167" s="333" t="s">
        <v>1540</v>
      </c>
    </row>
    <row r="168" spans="1:1">
      <c r="A168" s="333" t="s">
        <v>1541</v>
      </c>
    </row>
    <row r="169" spans="1:1">
      <c r="A169" s="333" t="s">
        <v>1542</v>
      </c>
    </row>
    <row r="170" spans="1:1">
      <c r="A170" s="333" t="s">
        <v>1543</v>
      </c>
    </row>
    <row r="171" spans="1:1">
      <c r="A171" s="333" t="s">
        <v>1544</v>
      </c>
    </row>
    <row r="172" spans="1:1">
      <c r="A172" s="333" t="s">
        <v>1545</v>
      </c>
    </row>
    <row r="173" spans="1:1">
      <c r="A173" s="333" t="s">
        <v>1546</v>
      </c>
    </row>
    <row r="174" spans="1:1">
      <c r="A174" s="333" t="s">
        <v>1547</v>
      </c>
    </row>
    <row r="175" spans="1:1">
      <c r="A175" s="333" t="s">
        <v>1548</v>
      </c>
    </row>
    <row r="176" spans="1:1">
      <c r="A176" s="333" t="s">
        <v>1549</v>
      </c>
    </row>
    <row r="177" spans="1:1">
      <c r="A177" s="333" t="s">
        <v>1550</v>
      </c>
    </row>
    <row r="178" spans="1:1">
      <c r="A178" s="333" t="s">
        <v>1551</v>
      </c>
    </row>
    <row r="179" spans="1:1">
      <c r="A179" s="333" t="s">
        <v>1552</v>
      </c>
    </row>
    <row r="180" spans="1:1">
      <c r="A180" s="333" t="s">
        <v>1553</v>
      </c>
    </row>
    <row r="181" spans="1:1">
      <c r="A181" s="333" t="s">
        <v>1554</v>
      </c>
    </row>
    <row r="182" spans="1:1">
      <c r="A182" s="333" t="s">
        <v>1555</v>
      </c>
    </row>
    <row r="183" spans="1:1">
      <c r="A183" s="333" t="s">
        <v>1556</v>
      </c>
    </row>
    <row r="184" spans="1:1">
      <c r="A184" s="333" t="s">
        <v>1557</v>
      </c>
    </row>
    <row r="185" spans="1:1">
      <c r="A185" s="333" t="s">
        <v>1558</v>
      </c>
    </row>
    <row r="186" spans="1:1">
      <c r="A186" s="333" t="s">
        <v>1559</v>
      </c>
    </row>
    <row r="187" spans="1:1">
      <c r="A187" s="333" t="s">
        <v>1560</v>
      </c>
    </row>
    <row r="188" spans="1:1">
      <c r="A188" s="333" t="s">
        <v>1561</v>
      </c>
    </row>
    <row r="189" spans="1:1">
      <c r="A189" s="333" t="s">
        <v>1562</v>
      </c>
    </row>
    <row r="190" spans="1:1">
      <c r="A190" s="333" t="s">
        <v>1563</v>
      </c>
    </row>
    <row r="191" spans="1:1">
      <c r="A191" s="333" t="s">
        <v>1564</v>
      </c>
    </row>
    <row r="192" spans="1:1">
      <c r="A192" s="333" t="s">
        <v>1565</v>
      </c>
    </row>
    <row r="193" spans="1:1">
      <c r="A193" s="333" t="s">
        <v>1566</v>
      </c>
    </row>
    <row r="194" spans="1:1">
      <c r="A194" s="333" t="s">
        <v>1567</v>
      </c>
    </row>
    <row r="195" spans="1:1">
      <c r="A195" s="333" t="s">
        <v>1568</v>
      </c>
    </row>
    <row r="196" spans="1:1">
      <c r="A196" s="333" t="s">
        <v>1569</v>
      </c>
    </row>
    <row r="197" spans="1:1">
      <c r="A197" s="333" t="s">
        <v>1570</v>
      </c>
    </row>
    <row r="198" spans="1:1">
      <c r="A198" s="333" t="s">
        <v>1571</v>
      </c>
    </row>
    <row r="199" spans="1:1">
      <c r="A199" s="333" t="s">
        <v>1572</v>
      </c>
    </row>
    <row r="200" spans="1:1">
      <c r="A200" s="333" t="s">
        <v>1573</v>
      </c>
    </row>
    <row r="201" spans="1:1">
      <c r="A201" s="333" t="s">
        <v>1574</v>
      </c>
    </row>
    <row r="202" spans="1:1">
      <c r="A202" s="333" t="s">
        <v>1575</v>
      </c>
    </row>
    <row r="203" spans="1:1">
      <c r="A203" s="333" t="s">
        <v>1576</v>
      </c>
    </row>
    <row r="204" spans="1:1">
      <c r="A204" s="333" t="s">
        <v>1577</v>
      </c>
    </row>
    <row r="205" spans="1:1">
      <c r="A205" s="333" t="s">
        <v>1578</v>
      </c>
    </row>
    <row r="206" spans="1:1">
      <c r="A206" s="333" t="s">
        <v>1579</v>
      </c>
    </row>
    <row r="207" spans="1:1">
      <c r="A207" s="333" t="s">
        <v>1580</v>
      </c>
    </row>
    <row r="208" spans="1:1">
      <c r="A208" s="333" t="s">
        <v>1581</v>
      </c>
    </row>
    <row r="209" spans="1:1">
      <c r="A209" s="333" t="s">
        <v>1582</v>
      </c>
    </row>
    <row r="210" spans="1:1">
      <c r="A210" s="333" t="s">
        <v>1583</v>
      </c>
    </row>
    <row r="211" spans="1:1">
      <c r="A211" s="333" t="s">
        <v>1584</v>
      </c>
    </row>
    <row r="212" spans="1:1">
      <c r="A212" s="333" t="s">
        <v>1585</v>
      </c>
    </row>
    <row r="213" spans="1:1">
      <c r="A213" s="333" t="s">
        <v>1586</v>
      </c>
    </row>
    <row r="214" spans="1:1">
      <c r="A214" s="333" t="s">
        <v>1587</v>
      </c>
    </row>
    <row r="215" spans="1:1">
      <c r="A215" s="333" t="s">
        <v>1588</v>
      </c>
    </row>
    <row r="216" spans="1:1">
      <c r="A216" s="333" t="s">
        <v>1589</v>
      </c>
    </row>
    <row r="217" spans="1:1">
      <c r="A217" s="333" t="s">
        <v>1590</v>
      </c>
    </row>
    <row r="218" spans="1:1">
      <c r="A218" s="333" t="s">
        <v>1591</v>
      </c>
    </row>
    <row r="219" spans="1:1">
      <c r="A219" s="333" t="s">
        <v>1592</v>
      </c>
    </row>
    <row r="220" spans="1:1">
      <c r="A220" s="333" t="s">
        <v>1593</v>
      </c>
    </row>
    <row r="221" spans="1:1">
      <c r="A221" s="333" t="s">
        <v>1594</v>
      </c>
    </row>
    <row r="222" spans="1:1">
      <c r="A222" s="333" t="s">
        <v>1595</v>
      </c>
    </row>
    <row r="223" spans="1:1">
      <c r="A223" s="333" t="s">
        <v>1596</v>
      </c>
    </row>
    <row r="224" spans="1:1">
      <c r="A224" s="333" t="s">
        <v>1597</v>
      </c>
    </row>
    <row r="225" spans="1:1">
      <c r="A225" s="333" t="s">
        <v>1598</v>
      </c>
    </row>
    <row r="226" spans="1:1">
      <c r="A226" s="333" t="s">
        <v>1599</v>
      </c>
    </row>
    <row r="227" spans="1:1">
      <c r="A227" s="333" t="s">
        <v>1600</v>
      </c>
    </row>
    <row r="228" spans="1:1">
      <c r="A228" s="333" t="s">
        <v>1601</v>
      </c>
    </row>
    <row r="229" spans="1:1">
      <c r="A229" s="333" t="s">
        <v>1602</v>
      </c>
    </row>
    <row r="230" spans="1:1">
      <c r="A230" s="333" t="s">
        <v>1603</v>
      </c>
    </row>
    <row r="231" spans="1:1">
      <c r="A231" s="333" t="s">
        <v>1604</v>
      </c>
    </row>
    <row r="232" spans="1:1">
      <c r="A232" s="333" t="s">
        <v>1605</v>
      </c>
    </row>
    <row r="233" spans="1:1">
      <c r="A233" s="333" t="s">
        <v>1606</v>
      </c>
    </row>
    <row r="234" spans="1:1">
      <c r="A234" s="333" t="s">
        <v>1607</v>
      </c>
    </row>
    <row r="235" spans="1:1">
      <c r="A235" s="333" t="s">
        <v>1608</v>
      </c>
    </row>
    <row r="236" spans="1:1">
      <c r="A236" s="333" t="s">
        <v>1609</v>
      </c>
    </row>
    <row r="237" spans="1:1">
      <c r="A237" s="333" t="s">
        <v>1610</v>
      </c>
    </row>
    <row r="238" spans="1:1">
      <c r="A238" s="333" t="s">
        <v>1611</v>
      </c>
    </row>
    <row r="239" spans="1:1">
      <c r="A239" s="333" t="s">
        <v>1612</v>
      </c>
    </row>
    <row r="240" spans="1:1">
      <c r="A240" s="333" t="s">
        <v>1613</v>
      </c>
    </row>
    <row r="241" spans="1:1">
      <c r="A241" s="333" t="s">
        <v>1614</v>
      </c>
    </row>
    <row r="242" spans="1:1">
      <c r="A242" s="333" t="s">
        <v>1615</v>
      </c>
    </row>
    <row r="243" spans="1:1">
      <c r="A243" s="333" t="s">
        <v>1616</v>
      </c>
    </row>
    <row r="244" spans="1:1">
      <c r="A244" s="333" t="s">
        <v>1617</v>
      </c>
    </row>
    <row r="245" spans="1:1">
      <c r="A245" s="333" t="s">
        <v>1618</v>
      </c>
    </row>
    <row r="246" spans="1:1">
      <c r="A246" s="333" t="s">
        <v>1619</v>
      </c>
    </row>
    <row r="247" spans="1:1">
      <c r="A247" s="333" t="s">
        <v>1620</v>
      </c>
    </row>
    <row r="248" spans="1:1">
      <c r="A248" s="333" t="s">
        <v>1621</v>
      </c>
    </row>
    <row r="249" spans="1:1">
      <c r="A249" s="333" t="s">
        <v>1622</v>
      </c>
    </row>
    <row r="250" spans="1:1">
      <c r="A250" s="333" t="s">
        <v>1623</v>
      </c>
    </row>
    <row r="251" spans="1:1">
      <c r="A251" s="333" t="s">
        <v>1624</v>
      </c>
    </row>
    <row r="252" spans="1:1">
      <c r="A252" s="333" t="s">
        <v>1625</v>
      </c>
    </row>
    <row r="253" spans="1:1">
      <c r="A253" s="333" t="s">
        <v>1626</v>
      </c>
    </row>
    <row r="254" spans="1:1">
      <c r="A254" s="333" t="s">
        <v>1627</v>
      </c>
    </row>
    <row r="255" spans="1:1">
      <c r="A255" s="333" t="s">
        <v>1628</v>
      </c>
    </row>
    <row r="256" spans="1:1">
      <c r="A256" s="333" t="s">
        <v>1629</v>
      </c>
    </row>
    <row r="257" spans="1:1">
      <c r="A257" s="333" t="s">
        <v>1630</v>
      </c>
    </row>
    <row r="258" spans="1:1">
      <c r="A258" s="333" t="s">
        <v>1631</v>
      </c>
    </row>
    <row r="259" spans="1:1">
      <c r="A259" s="333" t="s">
        <v>1632</v>
      </c>
    </row>
    <row r="260" spans="1:1">
      <c r="A260" s="333" t="s">
        <v>1633</v>
      </c>
    </row>
    <row r="261" spans="1:1">
      <c r="A261" s="333" t="s">
        <v>1634</v>
      </c>
    </row>
    <row r="262" spans="1:1">
      <c r="A262" s="333" t="s">
        <v>1635</v>
      </c>
    </row>
    <row r="263" spans="1:1">
      <c r="A263" s="333" t="s">
        <v>1636</v>
      </c>
    </row>
    <row r="264" spans="1:1">
      <c r="A264" s="333" t="s">
        <v>1637</v>
      </c>
    </row>
    <row r="265" spans="1:1">
      <c r="A265" s="333" t="s">
        <v>1638</v>
      </c>
    </row>
    <row r="266" spans="1:1">
      <c r="A266" s="333" t="s">
        <v>1639</v>
      </c>
    </row>
    <row r="267" spans="1:1">
      <c r="A267" s="333" t="s">
        <v>1640</v>
      </c>
    </row>
    <row r="268" spans="1:1">
      <c r="A268" s="333" t="s">
        <v>1641</v>
      </c>
    </row>
    <row r="269" spans="1:1">
      <c r="A269" s="333" t="s">
        <v>1642</v>
      </c>
    </row>
    <row r="270" spans="1:1">
      <c r="A270" s="333" t="s">
        <v>1643</v>
      </c>
    </row>
    <row r="271" spans="1:1">
      <c r="A271" s="333" t="s">
        <v>1644</v>
      </c>
    </row>
    <row r="272" spans="1:1">
      <c r="A272" s="333" t="s">
        <v>1645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58"/>
  <sheetViews>
    <sheetView workbookViewId="0">
      <selection activeCell="D2" sqref="D2"/>
    </sheetView>
  </sheetViews>
  <sheetFormatPr defaultColWidth="11.42578125" defaultRowHeight="12.6"/>
  <cols>
    <col min="1" max="1" width="45.5703125" bestFit="1" customWidth="1"/>
    <col min="2" max="2" width="51.28515625" bestFit="1" customWidth="1"/>
  </cols>
  <sheetData>
    <row r="1" spans="1:4">
      <c r="A1" s="31" t="s">
        <v>4386</v>
      </c>
      <c r="B1" s="31" t="s">
        <v>3878</v>
      </c>
      <c r="D1" s="31" t="s">
        <v>1847</v>
      </c>
    </row>
    <row r="2" spans="1:4">
      <c r="A2" t="s">
        <v>922</v>
      </c>
      <c r="B2" t="s">
        <v>3879</v>
      </c>
      <c r="D2" t="s">
        <v>1946</v>
      </c>
    </row>
    <row r="3" spans="1:4">
      <c r="A3" t="s">
        <v>614</v>
      </c>
      <c r="B3" t="s">
        <v>1946</v>
      </c>
      <c r="D3" t="s">
        <v>1947</v>
      </c>
    </row>
    <row r="4" spans="1:4">
      <c r="A4" t="s">
        <v>1848</v>
      </c>
      <c r="B4" t="s">
        <v>1947</v>
      </c>
      <c r="D4" t="s">
        <v>1948</v>
      </c>
    </row>
    <row r="5" spans="1:4">
      <c r="A5" t="s">
        <v>923</v>
      </c>
      <c r="B5" t="s">
        <v>1903</v>
      </c>
      <c r="D5" t="s">
        <v>1861</v>
      </c>
    </row>
    <row r="6" spans="1:4">
      <c r="A6" t="s">
        <v>620</v>
      </c>
      <c r="B6" t="s">
        <v>3880</v>
      </c>
      <c r="D6" t="s">
        <v>1849</v>
      </c>
    </row>
    <row r="7" spans="1:4">
      <c r="A7" t="s">
        <v>1864</v>
      </c>
      <c r="B7" t="s">
        <v>1948</v>
      </c>
      <c r="D7" t="s">
        <v>1949</v>
      </c>
    </row>
    <row r="8" spans="1:4">
      <c r="A8" t="s">
        <v>924</v>
      </c>
      <c r="B8" t="s">
        <v>1861</v>
      </c>
      <c r="D8" t="s">
        <v>1950</v>
      </c>
    </row>
    <row r="9" spans="1:4">
      <c r="A9" t="s">
        <v>925</v>
      </c>
      <c r="B9" t="s">
        <v>3881</v>
      </c>
      <c r="D9" t="s">
        <v>1951</v>
      </c>
    </row>
    <row r="10" spans="1:4">
      <c r="A10" t="s">
        <v>624</v>
      </c>
      <c r="B10" t="s">
        <v>1926</v>
      </c>
      <c r="D10" t="s">
        <v>1945</v>
      </c>
    </row>
    <row r="11" spans="1:4">
      <c r="A11" t="s">
        <v>968</v>
      </c>
      <c r="B11" t="s">
        <v>1849</v>
      </c>
      <c r="D11" t="s">
        <v>1850</v>
      </c>
    </row>
    <row r="12" spans="1:4">
      <c r="A12" t="s">
        <v>621</v>
      </c>
      <c r="B12" t="s">
        <v>3882</v>
      </c>
      <c r="D12" t="s">
        <v>1954</v>
      </c>
    </row>
    <row r="13" spans="1:4">
      <c r="A13" t="s">
        <v>926</v>
      </c>
      <c r="B13" t="s">
        <v>3883</v>
      </c>
      <c r="D13" t="s">
        <v>1851</v>
      </c>
    </row>
    <row r="14" spans="1:4">
      <c r="A14" t="s">
        <v>967</v>
      </c>
      <c r="B14" t="s">
        <v>1949</v>
      </c>
      <c r="D14" t="s">
        <v>1893</v>
      </c>
    </row>
    <row r="15" spans="1:4">
      <c r="A15" t="s">
        <v>959</v>
      </c>
      <c r="B15" t="s">
        <v>1950</v>
      </c>
      <c r="D15" t="s">
        <v>1854</v>
      </c>
    </row>
    <row r="16" spans="1:4">
      <c r="A16" t="s">
        <v>960</v>
      </c>
      <c r="B16" t="s">
        <v>1904</v>
      </c>
      <c r="D16" t="s">
        <v>1857</v>
      </c>
    </row>
    <row r="17" spans="1:4">
      <c r="A17" t="s">
        <v>958</v>
      </c>
      <c r="B17" t="s">
        <v>3884</v>
      </c>
      <c r="D17" t="s">
        <v>1955</v>
      </c>
    </row>
    <row r="18" spans="1:4">
      <c r="A18" t="s">
        <v>627</v>
      </c>
      <c r="B18" t="s">
        <v>3885</v>
      </c>
      <c r="D18" t="s">
        <v>1859</v>
      </c>
    </row>
    <row r="19" spans="1:4">
      <c r="A19" t="s">
        <v>630</v>
      </c>
      <c r="B19" t="s">
        <v>2009</v>
      </c>
      <c r="D19" t="s">
        <v>1957</v>
      </c>
    </row>
    <row r="20" spans="1:4">
      <c r="A20" t="s">
        <v>631</v>
      </c>
      <c r="B20" t="s">
        <v>2020</v>
      </c>
      <c r="D20" t="s">
        <v>1958</v>
      </c>
    </row>
    <row r="21" spans="1:4">
      <c r="A21" t="s">
        <v>969</v>
      </c>
      <c r="B21" t="s">
        <v>3886</v>
      </c>
      <c r="D21" t="s">
        <v>1959</v>
      </c>
    </row>
    <row r="22" spans="1:4">
      <c r="A22" t="s">
        <v>632</v>
      </c>
      <c r="B22" t="s">
        <v>3887</v>
      </c>
      <c r="D22" t="s">
        <v>1863</v>
      </c>
    </row>
    <row r="23" spans="1:4">
      <c r="A23" t="s">
        <v>927</v>
      </c>
      <c r="B23" t="s">
        <v>1951</v>
      </c>
      <c r="D23" t="s">
        <v>1960</v>
      </c>
    </row>
    <row r="24" spans="1:4">
      <c r="A24" t="s">
        <v>1866</v>
      </c>
      <c r="B24" t="s">
        <v>3888</v>
      </c>
      <c r="D24" t="s">
        <v>1944</v>
      </c>
    </row>
    <row r="25" spans="1:4">
      <c r="A25" t="s">
        <v>772</v>
      </c>
      <c r="B25" t="s">
        <v>1930</v>
      </c>
      <c r="D25" t="s">
        <v>1961</v>
      </c>
    </row>
    <row r="26" spans="1:4">
      <c r="A26" t="s">
        <v>951</v>
      </c>
      <c r="B26" t="s">
        <v>3889</v>
      </c>
      <c r="D26" t="s">
        <v>1878</v>
      </c>
    </row>
    <row r="27" spans="1:4">
      <c r="A27" t="s">
        <v>639</v>
      </c>
      <c r="B27" t="s">
        <v>1945</v>
      </c>
      <c r="D27" t="s">
        <v>1963</v>
      </c>
    </row>
    <row r="28" spans="1:4">
      <c r="A28" t="s">
        <v>952</v>
      </c>
      <c r="B28" t="s">
        <v>3890</v>
      </c>
      <c r="D28" t="s">
        <v>1964</v>
      </c>
    </row>
    <row r="29" spans="1:4">
      <c r="A29" t="s">
        <v>928</v>
      </c>
      <c r="B29" t="s">
        <v>2021</v>
      </c>
      <c r="D29" t="s">
        <v>1886</v>
      </c>
    </row>
    <row r="30" spans="1:4">
      <c r="A30" t="s">
        <v>673</v>
      </c>
      <c r="B30" t="s">
        <v>3891</v>
      </c>
      <c r="D30" t="s">
        <v>1897</v>
      </c>
    </row>
    <row r="31" spans="1:4">
      <c r="A31" t="s">
        <v>955</v>
      </c>
      <c r="B31" t="s">
        <v>3892</v>
      </c>
      <c r="D31" t="s">
        <v>1965</v>
      </c>
    </row>
    <row r="32" spans="1:4">
      <c r="A32" t="s">
        <v>965</v>
      </c>
      <c r="B32" t="s">
        <v>1905</v>
      </c>
      <c r="D32" t="s">
        <v>1923</v>
      </c>
    </row>
    <row r="33" spans="1:4">
      <c r="A33" t="s">
        <v>610</v>
      </c>
      <c r="B33" t="s">
        <v>3893</v>
      </c>
      <c r="D33" t="s">
        <v>1902</v>
      </c>
    </row>
    <row r="34" spans="1:4">
      <c r="A34" t="s">
        <v>919</v>
      </c>
      <c r="B34" t="s">
        <v>3894</v>
      </c>
      <c r="D34" t="s">
        <v>1912</v>
      </c>
    </row>
    <row r="35" spans="1:4">
      <c r="A35" t="s">
        <v>947</v>
      </c>
      <c r="B35" t="s">
        <v>3895</v>
      </c>
      <c r="D35" t="s">
        <v>1917</v>
      </c>
    </row>
    <row r="36" spans="1:4">
      <c r="A36" t="s">
        <v>1856</v>
      </c>
      <c r="B36" t="s">
        <v>3896</v>
      </c>
      <c r="D36" t="s">
        <v>1966</v>
      </c>
    </row>
    <row r="37" spans="1:4">
      <c r="A37" t="s">
        <v>1858</v>
      </c>
      <c r="B37" t="s">
        <v>1850</v>
      </c>
      <c r="D37" t="s">
        <v>1925</v>
      </c>
    </row>
    <row r="38" spans="1:4">
      <c r="A38" t="s">
        <v>929</v>
      </c>
      <c r="B38" t="s">
        <v>3897</v>
      </c>
      <c r="D38" t="s">
        <v>1915</v>
      </c>
    </row>
    <row r="39" spans="1:4">
      <c r="A39" t="s">
        <v>647</v>
      </c>
      <c r="B39" t="s">
        <v>3898</v>
      </c>
      <c r="D39" t="s">
        <v>1929</v>
      </c>
    </row>
    <row r="40" spans="1:4">
      <c r="A40" t="s">
        <v>970</v>
      </c>
      <c r="B40" t="s">
        <v>1954</v>
      </c>
      <c r="D40" t="s">
        <v>1882</v>
      </c>
    </row>
    <row r="41" spans="1:4">
      <c r="A41" t="s">
        <v>650</v>
      </c>
      <c r="B41" t="s">
        <v>3899</v>
      </c>
      <c r="D41" t="s">
        <v>1967</v>
      </c>
    </row>
    <row r="42" spans="1:4">
      <c r="A42" t="s">
        <v>966</v>
      </c>
      <c r="B42" t="s">
        <v>1851</v>
      </c>
      <c r="D42" t="s">
        <v>1971</v>
      </c>
    </row>
    <row r="43" spans="1:4">
      <c r="A43" t="s">
        <v>675</v>
      </c>
      <c r="B43" t="s">
        <v>3900</v>
      </c>
      <c r="D43" t="s">
        <v>1972</v>
      </c>
    </row>
    <row r="44" spans="1:4">
      <c r="A44" t="s">
        <v>653</v>
      </c>
      <c r="B44" t="s">
        <v>1867</v>
      </c>
      <c r="D44" t="s">
        <v>1973</v>
      </c>
    </row>
    <row r="45" spans="1:4">
      <c r="A45" t="s">
        <v>656</v>
      </c>
      <c r="B45" t="s">
        <v>3901</v>
      </c>
      <c r="D45" t="s">
        <v>1974</v>
      </c>
    </row>
    <row r="46" spans="1:4">
      <c r="A46" t="s">
        <v>1860</v>
      </c>
      <c r="B46" t="s">
        <v>2017</v>
      </c>
      <c r="D46" t="s">
        <v>1975</v>
      </c>
    </row>
    <row r="47" spans="1:4">
      <c r="A47" t="s">
        <v>681</v>
      </c>
      <c r="B47" t="s">
        <v>3902</v>
      </c>
      <c r="D47" t="s">
        <v>1976</v>
      </c>
    </row>
    <row r="48" spans="1:4">
      <c r="A48" t="s">
        <v>663</v>
      </c>
      <c r="B48" t="s">
        <v>3903</v>
      </c>
    </row>
    <row r="49" spans="1:2">
      <c r="A49" t="s">
        <v>931</v>
      </c>
      <c r="B49" t="s">
        <v>3904</v>
      </c>
    </row>
    <row r="50" spans="1:2">
      <c r="A50" t="s">
        <v>932</v>
      </c>
      <c r="B50" t="s">
        <v>3905</v>
      </c>
    </row>
    <row r="51" spans="1:2">
      <c r="A51" t="s">
        <v>933</v>
      </c>
      <c r="B51" t="s">
        <v>3906</v>
      </c>
    </row>
    <row r="52" spans="1:2">
      <c r="A52" t="s">
        <v>934</v>
      </c>
      <c r="B52" t="s">
        <v>2027</v>
      </c>
    </row>
    <row r="53" spans="1:2">
      <c r="A53" t="s">
        <v>935</v>
      </c>
      <c r="B53" t="s">
        <v>3907</v>
      </c>
    </row>
    <row r="54" spans="1:2">
      <c r="A54" t="s">
        <v>971</v>
      </c>
      <c r="B54" t="s">
        <v>3908</v>
      </c>
    </row>
    <row r="55" spans="1:2">
      <c r="A55" t="s">
        <v>972</v>
      </c>
      <c r="B55" t="s">
        <v>3909</v>
      </c>
    </row>
    <row r="56" spans="1:2">
      <c r="A56" t="s">
        <v>974</v>
      </c>
      <c r="B56" t="s">
        <v>3910</v>
      </c>
    </row>
    <row r="57" spans="1:2">
      <c r="A57" t="s">
        <v>613</v>
      </c>
      <c r="B57" t="s">
        <v>3911</v>
      </c>
    </row>
    <row r="58" spans="1:2">
      <c r="A58" t="s">
        <v>699</v>
      </c>
      <c r="B58" t="s">
        <v>3912</v>
      </c>
    </row>
    <row r="59" spans="1:2">
      <c r="A59" t="s">
        <v>686</v>
      </c>
      <c r="B59" t="s">
        <v>3913</v>
      </c>
    </row>
    <row r="60" spans="1:2">
      <c r="A60" t="s">
        <v>1877</v>
      </c>
      <c r="B60" t="s">
        <v>3914</v>
      </c>
    </row>
    <row r="61" spans="1:2">
      <c r="A61" t="s">
        <v>936</v>
      </c>
      <c r="B61" t="s">
        <v>1855</v>
      </c>
    </row>
    <row r="62" spans="1:2">
      <c r="A62" t="s">
        <v>921</v>
      </c>
      <c r="B62" t="s">
        <v>3915</v>
      </c>
    </row>
    <row r="63" spans="1:2">
      <c r="A63" t="s">
        <v>937</v>
      </c>
      <c r="B63" t="s">
        <v>1894</v>
      </c>
    </row>
    <row r="64" spans="1:2">
      <c r="A64" t="s">
        <v>1927</v>
      </c>
      <c r="B64" t="s">
        <v>1893</v>
      </c>
    </row>
    <row r="65" spans="1:2">
      <c r="A65" t="s">
        <v>975</v>
      </c>
      <c r="B65" t="s">
        <v>3916</v>
      </c>
    </row>
    <row r="66" spans="1:2">
      <c r="A66" t="s">
        <v>685</v>
      </c>
      <c r="B66" t="s">
        <v>1895</v>
      </c>
    </row>
    <row r="67" spans="1:2">
      <c r="A67" t="s">
        <v>940</v>
      </c>
      <c r="B67" t="s">
        <v>1887</v>
      </c>
    </row>
    <row r="68" spans="1:2">
      <c r="A68" t="s">
        <v>708</v>
      </c>
      <c r="B68" t="s">
        <v>1907</v>
      </c>
    </row>
    <row r="69" spans="1:2">
      <c r="A69" t="s">
        <v>976</v>
      </c>
      <c r="B69" t="s">
        <v>3917</v>
      </c>
    </row>
    <row r="70" spans="1:2">
      <c r="A70" t="s">
        <v>961</v>
      </c>
      <c r="B70" t="s">
        <v>1868</v>
      </c>
    </row>
    <row r="71" spans="1:2">
      <c r="A71" t="s">
        <v>962</v>
      </c>
      <c r="B71" t="s">
        <v>1854</v>
      </c>
    </row>
    <row r="72" spans="1:2">
      <c r="A72" t="s">
        <v>1881</v>
      </c>
      <c r="B72" t="s">
        <v>3918</v>
      </c>
    </row>
    <row r="73" spans="1:2">
      <c r="A73" t="s">
        <v>718</v>
      </c>
      <c r="B73" t="s">
        <v>1931</v>
      </c>
    </row>
    <row r="74" spans="1:2">
      <c r="A74" t="s">
        <v>1885</v>
      </c>
      <c r="B74" t="s">
        <v>1857</v>
      </c>
    </row>
    <row r="75" spans="1:2">
      <c r="A75" t="s">
        <v>941</v>
      </c>
      <c r="B75" t="s">
        <v>1955</v>
      </c>
    </row>
    <row r="76" spans="1:2">
      <c r="A76" t="s">
        <v>739</v>
      </c>
      <c r="B76" t="s">
        <v>3919</v>
      </c>
    </row>
    <row r="77" spans="1:2">
      <c r="A77" t="s">
        <v>1896</v>
      </c>
      <c r="B77" t="s">
        <v>3920</v>
      </c>
    </row>
    <row r="78" spans="1:2">
      <c r="A78" t="s">
        <v>963</v>
      </c>
      <c r="B78" t="s">
        <v>1908</v>
      </c>
    </row>
    <row r="79" spans="1:2">
      <c r="A79" t="s">
        <v>747</v>
      </c>
      <c r="B79" t="s">
        <v>1859</v>
      </c>
    </row>
    <row r="80" spans="1:2">
      <c r="A80" t="s">
        <v>942</v>
      </c>
      <c r="B80" t="s">
        <v>1957</v>
      </c>
    </row>
    <row r="81" spans="1:2">
      <c r="A81" t="s">
        <v>977</v>
      </c>
      <c r="B81" t="s">
        <v>1928</v>
      </c>
    </row>
    <row r="82" spans="1:2">
      <c r="A82" t="s">
        <v>978</v>
      </c>
      <c r="B82" t="s">
        <v>1932</v>
      </c>
    </row>
    <row r="83" spans="1:2">
      <c r="A83" t="s">
        <v>748</v>
      </c>
      <c r="B83" t="s">
        <v>3921</v>
      </c>
    </row>
    <row r="84" spans="1:2">
      <c r="A84" t="s">
        <v>979</v>
      </c>
      <c r="B84" t="s">
        <v>3922</v>
      </c>
    </row>
    <row r="85" spans="1:2">
      <c r="A85" t="s">
        <v>943</v>
      </c>
      <c r="B85" t="s">
        <v>3923</v>
      </c>
    </row>
    <row r="86" spans="1:2">
      <c r="A86" t="s">
        <v>1901</v>
      </c>
      <c r="B86" t="s">
        <v>3924</v>
      </c>
    </row>
    <row r="87" spans="1:2">
      <c r="A87" t="s">
        <v>1911</v>
      </c>
      <c r="B87" t="s">
        <v>3925</v>
      </c>
    </row>
    <row r="88" spans="1:2">
      <c r="A88" t="s">
        <v>1873</v>
      </c>
      <c r="B88" t="s">
        <v>3926</v>
      </c>
    </row>
    <row r="89" spans="1:2">
      <c r="A89" t="s">
        <v>980</v>
      </c>
      <c r="B89" t="s">
        <v>3927</v>
      </c>
    </row>
    <row r="90" spans="1:2">
      <c r="A90" t="s">
        <v>1916</v>
      </c>
      <c r="B90" t="s">
        <v>3928</v>
      </c>
    </row>
    <row r="91" spans="1:2">
      <c r="A91" t="s">
        <v>794</v>
      </c>
      <c r="B91" t="s">
        <v>1958</v>
      </c>
    </row>
    <row r="92" spans="1:2">
      <c r="A92" t="s">
        <v>797</v>
      </c>
      <c r="B92" t="s">
        <v>1920</v>
      </c>
    </row>
    <row r="93" spans="1:2">
      <c r="A93" t="s">
        <v>944</v>
      </c>
      <c r="B93" t="s">
        <v>1862</v>
      </c>
    </row>
    <row r="94" spans="1:2">
      <c r="A94" t="s">
        <v>981</v>
      </c>
      <c r="B94" t="s">
        <v>1870</v>
      </c>
    </row>
    <row r="95" spans="1:2">
      <c r="A95" t="s">
        <v>945</v>
      </c>
      <c r="B95" t="s">
        <v>1959</v>
      </c>
    </row>
    <row r="96" spans="1:2">
      <c r="A96" t="s">
        <v>806</v>
      </c>
      <c r="B96" t="s">
        <v>1863</v>
      </c>
    </row>
    <row r="97" spans="1:2">
      <c r="A97" t="s">
        <v>694</v>
      </c>
      <c r="B97" t="s">
        <v>3929</v>
      </c>
    </row>
    <row r="98" spans="1:2">
      <c r="A98" t="s">
        <v>953</v>
      </c>
      <c r="B98" t="s">
        <v>3930</v>
      </c>
    </row>
    <row r="99" spans="1:2">
      <c r="A99" t="s">
        <v>982</v>
      </c>
      <c r="B99" t="s">
        <v>3931</v>
      </c>
    </row>
    <row r="100" spans="1:2">
      <c r="A100" t="s">
        <v>810</v>
      </c>
      <c r="B100" t="s">
        <v>3932</v>
      </c>
    </row>
    <row r="101" spans="1:2">
      <c r="A101" t="s">
        <v>838</v>
      </c>
      <c r="B101" t="s">
        <v>3933</v>
      </c>
    </row>
    <row r="102" spans="1:2">
      <c r="A102" t="s">
        <v>836</v>
      </c>
      <c r="B102" t="s">
        <v>3934</v>
      </c>
    </row>
    <row r="103" spans="1:2">
      <c r="A103" t="s">
        <v>950</v>
      </c>
      <c r="B103" t="s">
        <v>3935</v>
      </c>
    </row>
    <row r="104" spans="1:2">
      <c r="B104" t="s">
        <v>3936</v>
      </c>
    </row>
    <row r="105" spans="1:2">
      <c r="B105" t="s">
        <v>1960</v>
      </c>
    </row>
    <row r="106" spans="1:2">
      <c r="B106" t="s">
        <v>3937</v>
      </c>
    </row>
    <row r="107" spans="1:2">
      <c r="B107" t="s">
        <v>1909</v>
      </c>
    </row>
    <row r="108" spans="1:2">
      <c r="B108" t="s">
        <v>2015</v>
      </c>
    </row>
    <row r="109" spans="1:2">
      <c r="B109" t="s">
        <v>1944</v>
      </c>
    </row>
    <row r="110" spans="1:2">
      <c r="B110" t="s">
        <v>3938</v>
      </c>
    </row>
    <row r="111" spans="1:2">
      <c r="B111" t="s">
        <v>1961</v>
      </c>
    </row>
    <row r="112" spans="1:2">
      <c r="B112" t="s">
        <v>3939</v>
      </c>
    </row>
    <row r="113" spans="2:2">
      <c r="B113" t="s">
        <v>3940</v>
      </c>
    </row>
    <row r="114" spans="2:2">
      <c r="B114" t="s">
        <v>1898</v>
      </c>
    </row>
    <row r="115" spans="2:2">
      <c r="B115" t="s">
        <v>1872</v>
      </c>
    </row>
    <row r="116" spans="2:2">
      <c r="B116" t="s">
        <v>3941</v>
      </c>
    </row>
    <row r="117" spans="2:2">
      <c r="B117" t="s">
        <v>3942</v>
      </c>
    </row>
    <row r="118" spans="2:2">
      <c r="B118" t="s">
        <v>1878</v>
      </c>
    </row>
    <row r="119" spans="2:2">
      <c r="B119" t="s">
        <v>1879</v>
      </c>
    </row>
    <row r="120" spans="2:2">
      <c r="B120" t="s">
        <v>1888</v>
      </c>
    </row>
    <row r="121" spans="2:2">
      <c r="B121" t="s">
        <v>3943</v>
      </c>
    </row>
    <row r="122" spans="2:2">
      <c r="B122" t="s">
        <v>1910</v>
      </c>
    </row>
    <row r="123" spans="2:2">
      <c r="B123" t="s">
        <v>3944</v>
      </c>
    </row>
    <row r="124" spans="2:2">
      <c r="B124" t="s">
        <v>1933</v>
      </c>
    </row>
    <row r="125" spans="2:2">
      <c r="B125" t="s">
        <v>1880</v>
      </c>
    </row>
    <row r="126" spans="2:2">
      <c r="B126" t="s">
        <v>3945</v>
      </c>
    </row>
    <row r="127" spans="2:2">
      <c r="B127" t="s">
        <v>1918</v>
      </c>
    </row>
    <row r="128" spans="2:2">
      <c r="B128" t="s">
        <v>3946</v>
      </c>
    </row>
    <row r="129" spans="2:2">
      <c r="B129" t="s">
        <v>3947</v>
      </c>
    </row>
    <row r="130" spans="2:2">
      <c r="B130" t="s">
        <v>3948</v>
      </c>
    </row>
    <row r="131" spans="2:2">
      <c r="B131" t="s">
        <v>3949</v>
      </c>
    </row>
    <row r="132" spans="2:2">
      <c r="B132" t="s">
        <v>3950</v>
      </c>
    </row>
    <row r="133" spans="2:2">
      <c r="B133" t="s">
        <v>3951</v>
      </c>
    </row>
    <row r="134" spans="2:2">
      <c r="B134" t="s">
        <v>3952</v>
      </c>
    </row>
    <row r="135" spans="2:2">
      <c r="B135" t="s">
        <v>3953</v>
      </c>
    </row>
    <row r="136" spans="2:2">
      <c r="B136" t="s">
        <v>3954</v>
      </c>
    </row>
    <row r="137" spans="2:2">
      <c r="B137" t="s">
        <v>3955</v>
      </c>
    </row>
    <row r="138" spans="2:2">
      <c r="B138" t="s">
        <v>3956</v>
      </c>
    </row>
    <row r="139" spans="2:2">
      <c r="B139" t="s">
        <v>3957</v>
      </c>
    </row>
    <row r="140" spans="2:2">
      <c r="B140" t="s">
        <v>1934</v>
      </c>
    </row>
    <row r="141" spans="2:2">
      <c r="B141" t="s">
        <v>3958</v>
      </c>
    </row>
    <row r="142" spans="2:2">
      <c r="B142" t="s">
        <v>3959</v>
      </c>
    </row>
    <row r="143" spans="2:2">
      <c r="B143" t="s">
        <v>2018</v>
      </c>
    </row>
    <row r="144" spans="2:2">
      <c r="B144" t="s">
        <v>3960</v>
      </c>
    </row>
    <row r="145" spans="2:2">
      <c r="B145" t="s">
        <v>3961</v>
      </c>
    </row>
    <row r="146" spans="2:2">
      <c r="B146" t="s">
        <v>3962</v>
      </c>
    </row>
    <row r="147" spans="2:2">
      <c r="B147" t="s">
        <v>1935</v>
      </c>
    </row>
    <row r="148" spans="2:2">
      <c r="B148" t="s">
        <v>3963</v>
      </c>
    </row>
    <row r="149" spans="2:2">
      <c r="B149" t="s">
        <v>3964</v>
      </c>
    </row>
    <row r="150" spans="2:2">
      <c r="B150" t="s">
        <v>1936</v>
      </c>
    </row>
    <row r="151" spans="2:2">
      <c r="B151" t="s">
        <v>3965</v>
      </c>
    </row>
    <row r="152" spans="2:2">
      <c r="B152" t="s">
        <v>1937</v>
      </c>
    </row>
    <row r="153" spans="2:2">
      <c r="B153" t="s">
        <v>3966</v>
      </c>
    </row>
    <row r="154" spans="2:2">
      <c r="B154" t="s">
        <v>1963</v>
      </c>
    </row>
    <row r="155" spans="2:2">
      <c r="B155" t="s">
        <v>3967</v>
      </c>
    </row>
    <row r="156" spans="2:2">
      <c r="B156" t="s">
        <v>1964</v>
      </c>
    </row>
    <row r="157" spans="2:2">
      <c r="B157" t="s">
        <v>3968</v>
      </c>
    </row>
    <row r="158" spans="2:2">
      <c r="B158" t="s">
        <v>1886</v>
      </c>
    </row>
    <row r="159" spans="2:2">
      <c r="B159" t="s">
        <v>1889</v>
      </c>
    </row>
    <row r="160" spans="2:2">
      <c r="B160" t="s">
        <v>1890</v>
      </c>
    </row>
    <row r="161" spans="2:2">
      <c r="B161" t="s">
        <v>1891</v>
      </c>
    </row>
    <row r="162" spans="2:2">
      <c r="B162" t="s">
        <v>3969</v>
      </c>
    </row>
    <row r="163" spans="2:2">
      <c r="B163" t="s">
        <v>1852</v>
      </c>
    </row>
    <row r="164" spans="2:2">
      <c r="B164" t="s">
        <v>1899</v>
      </c>
    </row>
    <row r="165" spans="2:2">
      <c r="B165" t="s">
        <v>3970</v>
      </c>
    </row>
    <row r="166" spans="2:2">
      <c r="B166" t="s">
        <v>1897</v>
      </c>
    </row>
    <row r="167" spans="2:2">
      <c r="B167" t="s">
        <v>1900</v>
      </c>
    </row>
    <row r="168" spans="2:2">
      <c r="B168" t="s">
        <v>1965</v>
      </c>
    </row>
    <row r="169" spans="2:2">
      <c r="B169" t="s">
        <v>3971</v>
      </c>
    </row>
    <row r="170" spans="2:2">
      <c r="B170" t="s">
        <v>2016</v>
      </c>
    </row>
    <row r="171" spans="2:2">
      <c r="B171" t="s">
        <v>3972</v>
      </c>
    </row>
    <row r="172" spans="2:2">
      <c r="B172" t="s">
        <v>3973</v>
      </c>
    </row>
    <row r="173" spans="2:2">
      <c r="B173" t="s">
        <v>3974</v>
      </c>
    </row>
    <row r="174" spans="2:2">
      <c r="B174" t="s">
        <v>3975</v>
      </c>
    </row>
    <row r="175" spans="2:2">
      <c r="B175" t="s">
        <v>3976</v>
      </c>
    </row>
    <row r="176" spans="2:2">
      <c r="B176" t="s">
        <v>3977</v>
      </c>
    </row>
    <row r="177" spans="2:2">
      <c r="B177" t="s">
        <v>1923</v>
      </c>
    </row>
    <row r="178" spans="2:2">
      <c r="B178" t="s">
        <v>3978</v>
      </c>
    </row>
    <row r="179" spans="2:2">
      <c r="B179" t="s">
        <v>3979</v>
      </c>
    </row>
    <row r="180" spans="2:2">
      <c r="B180" t="s">
        <v>3980</v>
      </c>
    </row>
    <row r="181" spans="2:2">
      <c r="B181" t="s">
        <v>3981</v>
      </c>
    </row>
    <row r="182" spans="2:2">
      <c r="B182" t="s">
        <v>3982</v>
      </c>
    </row>
    <row r="183" spans="2:2">
      <c r="B183" t="s">
        <v>3983</v>
      </c>
    </row>
    <row r="184" spans="2:2">
      <c r="B184" t="s">
        <v>2014</v>
      </c>
    </row>
    <row r="185" spans="2:2">
      <c r="B185" t="s">
        <v>2019</v>
      </c>
    </row>
    <row r="186" spans="2:2">
      <c r="B186" t="s">
        <v>3984</v>
      </c>
    </row>
    <row r="187" spans="2:2">
      <c r="B187" t="s">
        <v>2023</v>
      </c>
    </row>
    <row r="188" spans="2:2">
      <c r="B188" t="s">
        <v>1902</v>
      </c>
    </row>
    <row r="189" spans="2:2">
      <c r="B189" t="s">
        <v>3985</v>
      </c>
    </row>
    <row r="190" spans="2:2">
      <c r="B190" t="s">
        <v>2011</v>
      </c>
    </row>
    <row r="191" spans="2:2">
      <c r="B191" t="s">
        <v>3986</v>
      </c>
    </row>
    <row r="192" spans="2:2">
      <c r="B192" t="s">
        <v>3987</v>
      </c>
    </row>
    <row r="193" spans="2:2">
      <c r="B193" t="s">
        <v>1912</v>
      </c>
    </row>
    <row r="194" spans="2:2">
      <c r="B194" t="s">
        <v>3988</v>
      </c>
    </row>
    <row r="195" spans="2:2">
      <c r="B195" t="s">
        <v>1874</v>
      </c>
    </row>
    <row r="196" spans="2:2">
      <c r="B196" t="s">
        <v>1921</v>
      </c>
    </row>
    <row r="197" spans="2:2">
      <c r="B197" t="s">
        <v>2012</v>
      </c>
    </row>
    <row r="198" spans="2:2">
      <c r="B198" t="s">
        <v>1919</v>
      </c>
    </row>
    <row r="199" spans="2:2">
      <c r="B199" t="s">
        <v>3989</v>
      </c>
    </row>
    <row r="200" spans="2:2">
      <c r="B200" t="s">
        <v>1917</v>
      </c>
    </row>
    <row r="201" spans="2:2">
      <c r="B201" t="s">
        <v>1922</v>
      </c>
    </row>
    <row r="202" spans="2:2">
      <c r="B202" t="s">
        <v>1966</v>
      </c>
    </row>
    <row r="203" spans="2:2">
      <c r="B203" t="s">
        <v>3990</v>
      </c>
    </row>
    <row r="204" spans="2:2">
      <c r="B204" t="s">
        <v>3991</v>
      </c>
    </row>
    <row r="205" spans="2:2">
      <c r="B205" t="s">
        <v>1925</v>
      </c>
    </row>
    <row r="206" spans="2:2">
      <c r="B206" t="s">
        <v>1875</v>
      </c>
    </row>
    <row r="207" spans="2:2">
      <c r="B207" t="s">
        <v>3992</v>
      </c>
    </row>
    <row r="208" spans="2:2">
      <c r="B208" t="s">
        <v>3993</v>
      </c>
    </row>
    <row r="209" spans="2:2">
      <c r="B209" t="s">
        <v>3994</v>
      </c>
    </row>
    <row r="210" spans="2:2">
      <c r="B210" t="s">
        <v>3995</v>
      </c>
    </row>
    <row r="211" spans="2:2">
      <c r="B211" t="s">
        <v>3996</v>
      </c>
    </row>
    <row r="212" spans="2:2">
      <c r="B212" t="s">
        <v>3997</v>
      </c>
    </row>
    <row r="213" spans="2:2">
      <c r="B213" t="s">
        <v>1876</v>
      </c>
    </row>
    <row r="214" spans="2:2">
      <c r="B214" t="s">
        <v>1915</v>
      </c>
    </row>
    <row r="215" spans="2:2">
      <c r="B215" t="s">
        <v>3998</v>
      </c>
    </row>
    <row r="216" spans="2:2">
      <c r="B216" t="s">
        <v>3999</v>
      </c>
    </row>
    <row r="217" spans="2:2">
      <c r="B217" t="s">
        <v>4000</v>
      </c>
    </row>
    <row r="218" spans="2:2">
      <c r="B218" t="s">
        <v>4001</v>
      </c>
    </row>
    <row r="219" spans="2:2">
      <c r="B219" t="s">
        <v>1929</v>
      </c>
    </row>
    <row r="220" spans="2:2">
      <c r="B220" t="s">
        <v>4002</v>
      </c>
    </row>
    <row r="221" spans="2:2">
      <c r="B221" t="s">
        <v>1882</v>
      </c>
    </row>
    <row r="222" spans="2:2">
      <c r="B222" t="s">
        <v>1883</v>
      </c>
    </row>
    <row r="223" spans="2:2">
      <c r="B223" t="s">
        <v>4003</v>
      </c>
    </row>
    <row r="224" spans="2:2">
      <c r="B224" t="s">
        <v>2025</v>
      </c>
    </row>
    <row r="225" spans="2:2">
      <c r="B225" t="s">
        <v>1962</v>
      </c>
    </row>
    <row r="226" spans="2:2">
      <c r="B226" t="s">
        <v>1939</v>
      </c>
    </row>
    <row r="227" spans="2:2">
      <c r="B227" t="s">
        <v>4004</v>
      </c>
    </row>
    <row r="228" spans="2:2">
      <c r="B228" t="s">
        <v>2013</v>
      </c>
    </row>
    <row r="229" spans="2:2">
      <c r="B229" t="s">
        <v>1940</v>
      </c>
    </row>
    <row r="230" spans="2:2">
      <c r="B230" t="s">
        <v>4005</v>
      </c>
    </row>
    <row r="231" spans="2:2">
      <c r="B231" t="s">
        <v>4006</v>
      </c>
    </row>
    <row r="232" spans="2:2">
      <c r="B232" t="s">
        <v>1967</v>
      </c>
    </row>
    <row r="233" spans="2:2">
      <c r="B233" t="s">
        <v>1892</v>
      </c>
    </row>
    <row r="234" spans="2:2">
      <c r="B234" t="s">
        <v>1968</v>
      </c>
    </row>
    <row r="235" spans="2:2">
      <c r="B235" t="s">
        <v>4007</v>
      </c>
    </row>
    <row r="236" spans="2:2">
      <c r="B236" t="s">
        <v>1969</v>
      </c>
    </row>
    <row r="237" spans="2:2">
      <c r="B237" t="s">
        <v>2024</v>
      </c>
    </row>
    <row r="238" spans="2:2">
      <c r="B238" t="s">
        <v>1970</v>
      </c>
    </row>
    <row r="239" spans="2:2">
      <c r="B239" t="s">
        <v>2028</v>
      </c>
    </row>
    <row r="240" spans="2:2">
      <c r="B240" t="s">
        <v>1971</v>
      </c>
    </row>
    <row r="241" spans="2:2">
      <c r="B241" t="s">
        <v>1941</v>
      </c>
    </row>
    <row r="242" spans="2:2">
      <c r="B242" t="s">
        <v>1956</v>
      </c>
    </row>
    <row r="243" spans="2:2">
      <c r="B243" t="s">
        <v>4008</v>
      </c>
    </row>
    <row r="244" spans="2:2">
      <c r="B244" t="s">
        <v>4009</v>
      </c>
    </row>
    <row r="245" spans="2:2">
      <c r="B245" t="s">
        <v>4010</v>
      </c>
    </row>
    <row r="246" spans="2:2">
      <c r="B246" t="s">
        <v>2010</v>
      </c>
    </row>
    <row r="247" spans="2:2">
      <c r="B247" t="s">
        <v>4011</v>
      </c>
    </row>
    <row r="248" spans="2:2">
      <c r="B248" t="s">
        <v>1942</v>
      </c>
    </row>
    <row r="249" spans="2:2">
      <c r="B249" t="s">
        <v>1972</v>
      </c>
    </row>
    <row r="250" spans="2:2">
      <c r="B250" t="s">
        <v>1973</v>
      </c>
    </row>
    <row r="251" spans="2:2">
      <c r="B251" t="s">
        <v>1943</v>
      </c>
    </row>
    <row r="252" spans="2:2">
      <c r="B252" t="s">
        <v>1974</v>
      </c>
    </row>
    <row r="253" spans="2:2">
      <c r="B253" t="s">
        <v>1975</v>
      </c>
    </row>
    <row r="254" spans="2:2">
      <c r="B254" t="s">
        <v>4012</v>
      </c>
    </row>
    <row r="255" spans="2:2">
      <c r="B255" t="s">
        <v>4013</v>
      </c>
    </row>
    <row r="256" spans="2:2">
      <c r="B256" t="s">
        <v>1884</v>
      </c>
    </row>
    <row r="257" spans="2:2">
      <c r="B257" t="s">
        <v>4014</v>
      </c>
    </row>
    <row r="258" spans="2:2">
      <c r="B258" t="s">
        <v>1976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D283-1DF5-49C2-8B72-39B75483AB7C}">
  <dimension ref="A1"/>
  <sheetViews>
    <sheetView workbookViewId="0">
      <selection activeCell="A2" sqref="A2"/>
    </sheetView>
  </sheetViews>
  <sheetFormatPr defaultRowHeight="12.75"/>
  <sheetData>
    <row r="1" spans="1:1">
      <c r="A1" s="33" t="s">
        <v>1646</v>
      </c>
    </row>
  </sheetData>
  <hyperlinks>
    <hyperlink ref="A1" r:id="rId1" xr:uid="{1AF2F739-A9B2-4570-B824-2ABB1B857E4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1427E-6B20-43FD-9E25-47FE15CC7499}">
  <dimension ref="A1"/>
  <sheetViews>
    <sheetView workbookViewId="0"/>
  </sheetViews>
  <sheetFormatPr defaultRowHeight="12.75"/>
  <sheetData>
    <row r="1" spans="1:1">
      <c r="A1" s="33" t="s">
        <v>1647</v>
      </c>
    </row>
  </sheetData>
  <hyperlinks>
    <hyperlink ref="A1" r:id="rId1" xr:uid="{E70C8459-EFEF-4F9E-8D57-588C061EAB4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E6DB-C11D-4DF5-BD60-AE4E87876799}">
  <dimension ref="A1"/>
  <sheetViews>
    <sheetView workbookViewId="0"/>
  </sheetViews>
  <sheetFormatPr defaultRowHeight="12.75"/>
  <sheetData>
    <row r="1" spans="1:1">
      <c r="A1" s="33" t="s">
        <v>1648</v>
      </c>
    </row>
  </sheetData>
  <hyperlinks>
    <hyperlink ref="A1" r:id="rId1" xr:uid="{869808A4-96A1-441A-B0EF-C38C0CEB26C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F8FA-514C-433A-BD66-5482959452E9}">
  <dimension ref="A1:X663"/>
  <sheetViews>
    <sheetView topLeftCell="A246" workbookViewId="0">
      <selection activeCell="E270" sqref="E270:F271"/>
    </sheetView>
  </sheetViews>
  <sheetFormatPr defaultRowHeight="12.75"/>
  <cols>
    <col min="1" max="1" width="16.42578125" style="258" customWidth="1"/>
    <col min="2" max="2" width="33.7109375" style="152" bestFit="1" customWidth="1"/>
    <col min="3" max="3" width="43" customWidth="1"/>
    <col min="4" max="4" width="34.28515625" customWidth="1"/>
    <col min="5" max="5" width="9.7109375" style="152" customWidth="1"/>
    <col min="6" max="6" width="43.7109375" style="258" customWidth="1"/>
    <col min="7" max="7" width="17.5703125" style="258" bestFit="1" customWidth="1"/>
    <col min="8" max="8" width="17.85546875" style="258" bestFit="1" customWidth="1"/>
    <col min="9" max="9" width="18.7109375" style="258" bestFit="1" customWidth="1"/>
    <col min="10" max="10" width="17.42578125" bestFit="1" customWidth="1"/>
  </cols>
  <sheetData>
    <row r="1" spans="1:24" ht="21">
      <c r="A1" s="256" t="s">
        <v>0</v>
      </c>
      <c r="B1" s="255" t="s">
        <v>1</v>
      </c>
      <c r="C1" s="206" t="s">
        <v>2</v>
      </c>
      <c r="D1" s="207" t="s">
        <v>3</v>
      </c>
      <c r="E1" s="255" t="s">
        <v>1649</v>
      </c>
      <c r="F1" s="275" t="s">
        <v>1650</v>
      </c>
      <c r="G1" s="275" t="s">
        <v>1651</v>
      </c>
      <c r="H1" s="275" t="s">
        <v>1652</v>
      </c>
      <c r="I1" s="275" t="s">
        <v>1653</v>
      </c>
    </row>
    <row r="2" spans="1:24">
      <c r="A2" s="257" t="s">
        <v>16</v>
      </c>
      <c r="B2" s="328" t="s">
        <v>16</v>
      </c>
      <c r="C2" s="208" t="s">
        <v>16</v>
      </c>
      <c r="D2" s="39"/>
      <c r="E2" s="291" t="s">
        <v>17</v>
      </c>
      <c r="F2" s="263" t="s">
        <v>18</v>
      </c>
      <c r="G2" s="264" t="s">
        <v>16</v>
      </c>
      <c r="H2" s="265"/>
      <c r="I2" s="265"/>
      <c r="J2" s="66"/>
      <c r="K2" s="66"/>
      <c r="L2" s="66"/>
      <c r="M2" s="66"/>
      <c r="N2" s="66"/>
      <c r="O2" s="66"/>
      <c r="P2" s="66"/>
      <c r="Q2" s="66"/>
      <c r="R2" s="66"/>
      <c r="S2" s="66"/>
      <c r="T2" s="66"/>
      <c r="U2" s="66"/>
      <c r="V2" s="66"/>
      <c r="W2" s="66"/>
      <c r="X2" s="66"/>
    </row>
    <row r="3" spans="1:24">
      <c r="A3" s="348" t="s">
        <v>19</v>
      </c>
      <c r="B3" s="335" t="s">
        <v>20</v>
      </c>
      <c r="C3" s="208" t="s">
        <v>21</v>
      </c>
      <c r="D3" s="39"/>
      <c r="E3" s="292" t="s">
        <v>22</v>
      </c>
      <c r="F3" s="266" t="s">
        <v>23</v>
      </c>
      <c r="G3" s="266" t="s">
        <v>34</v>
      </c>
      <c r="H3" s="266" t="s">
        <v>250</v>
      </c>
      <c r="I3" s="265"/>
      <c r="J3" s="66"/>
      <c r="K3" s="66"/>
      <c r="L3" s="66"/>
      <c r="M3" s="66"/>
      <c r="N3" s="66"/>
      <c r="O3" s="66"/>
      <c r="P3" s="66"/>
      <c r="Q3" s="66"/>
      <c r="R3" s="66"/>
      <c r="S3" s="66"/>
      <c r="T3" s="66"/>
      <c r="U3" s="66"/>
      <c r="V3" s="66"/>
      <c r="W3" s="66"/>
      <c r="X3" s="66"/>
    </row>
    <row r="4" spans="1:24">
      <c r="A4" s="348"/>
      <c r="B4" s="335"/>
      <c r="C4" s="208" t="s">
        <v>24</v>
      </c>
      <c r="D4" s="39"/>
      <c r="E4" s="293"/>
      <c r="F4" s="265"/>
      <c r="G4" s="265"/>
      <c r="H4" s="265"/>
      <c r="I4" s="265"/>
      <c r="J4" s="66"/>
      <c r="K4" s="66"/>
      <c r="L4" s="66"/>
      <c r="M4" s="66"/>
      <c r="N4" s="66"/>
      <c r="O4" s="66"/>
      <c r="P4" s="66"/>
      <c r="Q4" s="66"/>
      <c r="R4" s="66"/>
      <c r="S4" s="66"/>
      <c r="T4" s="66"/>
      <c r="U4" s="66"/>
      <c r="V4" s="66"/>
      <c r="W4" s="66"/>
      <c r="X4" s="66"/>
    </row>
    <row r="5" spans="1:24">
      <c r="A5" s="348"/>
      <c r="B5" s="335"/>
      <c r="C5" s="208" t="s">
        <v>25</v>
      </c>
      <c r="D5" s="39"/>
      <c r="E5" s="293"/>
      <c r="F5" s="265"/>
      <c r="G5" s="265"/>
      <c r="H5" s="265"/>
      <c r="I5" s="265"/>
      <c r="J5" s="66"/>
      <c r="K5" s="66"/>
      <c r="L5" s="66"/>
      <c r="M5" s="66"/>
      <c r="N5" s="66"/>
      <c r="O5" s="66"/>
      <c r="P5" s="66"/>
      <c r="Q5" s="66"/>
      <c r="R5" s="66"/>
      <c r="S5" s="66"/>
      <c r="T5" s="66"/>
      <c r="U5" s="66"/>
      <c r="V5" s="66"/>
      <c r="W5" s="66"/>
      <c r="X5" s="66"/>
    </row>
    <row r="6" spans="1:24">
      <c r="A6" s="348"/>
      <c r="B6" s="335"/>
      <c r="C6" s="208" t="s">
        <v>26</v>
      </c>
      <c r="D6" s="39"/>
      <c r="E6" s="293"/>
      <c r="F6" s="265"/>
      <c r="G6" s="265"/>
      <c r="H6" s="265"/>
      <c r="I6" s="265"/>
      <c r="J6" s="66"/>
      <c r="K6" s="66"/>
      <c r="L6" s="66"/>
      <c r="M6" s="66"/>
      <c r="N6" s="66"/>
      <c r="O6" s="66"/>
      <c r="P6" s="66"/>
      <c r="Q6" s="66"/>
      <c r="R6" s="66"/>
      <c r="S6" s="66"/>
      <c r="T6" s="66"/>
      <c r="U6" s="66"/>
      <c r="V6" s="66"/>
      <c r="W6" s="66"/>
      <c r="X6" s="66"/>
    </row>
    <row r="7" spans="1:24">
      <c r="A7" s="348"/>
      <c r="B7" s="335"/>
      <c r="C7" s="208" t="s">
        <v>27</v>
      </c>
      <c r="D7" s="39"/>
      <c r="E7" s="293"/>
      <c r="F7" s="265"/>
      <c r="G7" s="265"/>
      <c r="H7" s="265"/>
      <c r="I7" s="265"/>
      <c r="J7" s="66"/>
      <c r="K7" s="66"/>
      <c r="L7" s="66"/>
      <c r="M7" s="66"/>
      <c r="N7" s="66"/>
      <c r="O7" s="66"/>
      <c r="P7" s="66"/>
      <c r="Q7" s="66"/>
      <c r="R7" s="66"/>
      <c r="S7" s="66"/>
      <c r="T7" s="66"/>
      <c r="U7" s="66"/>
      <c r="V7" s="66"/>
      <c r="W7" s="66"/>
      <c r="X7" s="66"/>
    </row>
    <row r="8" spans="1:24">
      <c r="A8" s="348"/>
      <c r="B8" s="335"/>
      <c r="C8" s="208" t="s">
        <v>28</v>
      </c>
      <c r="D8" s="39"/>
      <c r="E8" s="293"/>
      <c r="F8" s="265"/>
      <c r="G8" s="265"/>
      <c r="H8" s="265"/>
      <c r="I8" s="265"/>
      <c r="J8" s="66"/>
      <c r="K8" s="66"/>
      <c r="L8" s="66"/>
      <c r="M8" s="66"/>
      <c r="N8" s="66"/>
      <c r="O8" s="66"/>
      <c r="P8" s="66"/>
      <c r="Q8" s="66"/>
      <c r="R8" s="66"/>
      <c r="S8" s="66"/>
      <c r="T8" s="66"/>
      <c r="U8" s="66"/>
      <c r="V8" s="66"/>
      <c r="W8" s="66"/>
      <c r="X8" s="66"/>
    </row>
    <row r="9" spans="1:24">
      <c r="A9" s="348"/>
      <c r="B9" s="335"/>
      <c r="C9" s="208" t="s">
        <v>29</v>
      </c>
      <c r="D9" s="39"/>
      <c r="E9" s="293"/>
      <c r="F9" s="265"/>
      <c r="G9" s="265"/>
      <c r="H9" s="265"/>
      <c r="I9" s="265"/>
      <c r="J9" s="66"/>
      <c r="K9" s="66"/>
      <c r="L9" s="66"/>
      <c r="M9" s="66"/>
      <c r="N9" s="66"/>
      <c r="O9" s="66"/>
      <c r="P9" s="66"/>
      <c r="Q9" s="66"/>
      <c r="R9" s="66"/>
      <c r="S9" s="66"/>
      <c r="T9" s="66"/>
      <c r="U9" s="66"/>
      <c r="V9" s="66"/>
      <c r="W9" s="66"/>
      <c r="X9" s="66"/>
    </row>
    <row r="10" spans="1:24">
      <c r="A10" s="348"/>
      <c r="B10" s="335"/>
      <c r="C10" s="208" t="s">
        <v>30</v>
      </c>
      <c r="D10" s="39"/>
      <c r="E10" s="293"/>
      <c r="F10" s="265"/>
      <c r="G10" s="265"/>
      <c r="H10" s="265"/>
      <c r="I10" s="265"/>
      <c r="J10" s="66"/>
      <c r="K10" s="66"/>
      <c r="L10" s="66"/>
      <c r="M10" s="66"/>
      <c r="N10" s="66"/>
      <c r="O10" s="66"/>
      <c r="P10" s="66"/>
      <c r="Q10" s="66"/>
      <c r="R10" s="66"/>
      <c r="S10" s="66"/>
      <c r="T10" s="66"/>
      <c r="U10" s="66"/>
      <c r="V10" s="66"/>
      <c r="W10" s="66"/>
      <c r="X10" s="66"/>
    </row>
    <row r="11" spans="1:24">
      <c r="A11" s="348"/>
      <c r="B11" s="335"/>
      <c r="C11" s="208" t="s">
        <v>31</v>
      </c>
      <c r="D11" s="39"/>
      <c r="E11" s="293"/>
      <c r="F11" s="265"/>
      <c r="G11" s="265"/>
      <c r="H11" s="265"/>
      <c r="I11" s="265"/>
      <c r="J11" s="66"/>
      <c r="K11" s="66"/>
      <c r="L11" s="66"/>
      <c r="M11" s="66"/>
      <c r="N11" s="66"/>
      <c r="O11" s="66"/>
      <c r="P11" s="66"/>
      <c r="Q11" s="66"/>
      <c r="R11" s="66"/>
      <c r="S11" s="66"/>
      <c r="T11" s="66"/>
      <c r="U11" s="66"/>
      <c r="V11" s="66"/>
      <c r="W11" s="66"/>
      <c r="X11" s="66"/>
    </row>
    <row r="12" spans="1:24">
      <c r="A12" s="348"/>
      <c r="B12" s="335"/>
      <c r="C12" s="394" t="s">
        <v>32</v>
      </c>
      <c r="D12" s="39"/>
      <c r="E12" s="388" t="s">
        <v>33</v>
      </c>
      <c r="F12" s="386" t="s">
        <v>32</v>
      </c>
      <c r="G12" s="386" t="s">
        <v>34</v>
      </c>
      <c r="H12" s="386" t="s">
        <v>250</v>
      </c>
      <c r="I12" s="265"/>
      <c r="J12" s="66"/>
      <c r="K12" s="66"/>
      <c r="L12" s="66"/>
      <c r="M12" s="66"/>
      <c r="N12" s="66"/>
      <c r="O12" s="66"/>
      <c r="P12" s="66"/>
      <c r="Q12" s="66"/>
      <c r="R12" s="66"/>
      <c r="S12" s="66"/>
      <c r="T12" s="66"/>
      <c r="U12" s="66"/>
      <c r="V12" s="66"/>
      <c r="W12" s="66"/>
      <c r="X12" s="66"/>
    </row>
    <row r="13" spans="1:24">
      <c r="A13" s="348"/>
      <c r="B13" s="335" t="s">
        <v>34</v>
      </c>
      <c r="C13" s="208" t="s">
        <v>35</v>
      </c>
      <c r="D13" s="39"/>
      <c r="E13" s="291" t="s">
        <v>36</v>
      </c>
      <c r="F13" s="263" t="s">
        <v>37</v>
      </c>
      <c r="G13" s="264" t="s">
        <v>16</v>
      </c>
      <c r="H13" s="265"/>
      <c r="I13" s="265"/>
      <c r="J13" s="66"/>
      <c r="K13" s="66"/>
      <c r="L13" s="66"/>
      <c r="M13" s="66"/>
      <c r="N13" s="66"/>
      <c r="O13" s="66"/>
      <c r="P13" s="66"/>
      <c r="Q13" s="66"/>
      <c r="R13" s="66"/>
      <c r="S13" s="66"/>
      <c r="T13" s="66"/>
      <c r="U13" s="66"/>
      <c r="V13" s="66"/>
      <c r="W13" s="66"/>
      <c r="X13" s="66"/>
    </row>
    <row r="14" spans="1:24">
      <c r="A14" s="348"/>
      <c r="B14" s="335"/>
      <c r="C14" s="208" t="s">
        <v>38</v>
      </c>
      <c r="D14" s="39"/>
      <c r="E14" s="291" t="s">
        <v>39</v>
      </c>
      <c r="F14" s="263" t="s">
        <v>40</v>
      </c>
      <c r="G14" s="264" t="s">
        <v>34</v>
      </c>
      <c r="H14" s="265"/>
      <c r="I14" s="265"/>
      <c r="J14" s="66"/>
      <c r="K14" s="66"/>
      <c r="L14" s="66"/>
      <c r="M14" s="66"/>
      <c r="N14" s="66"/>
      <c r="O14" s="66"/>
      <c r="P14" s="66"/>
      <c r="Q14" s="66"/>
      <c r="R14" s="66"/>
      <c r="S14" s="66"/>
      <c r="T14" s="66"/>
      <c r="U14" s="66"/>
      <c r="V14" s="66"/>
      <c r="W14" s="66"/>
      <c r="X14" s="66"/>
    </row>
    <row r="15" spans="1:24">
      <c r="A15" s="348"/>
      <c r="B15" s="335"/>
      <c r="C15" s="208" t="s">
        <v>41</v>
      </c>
      <c r="D15" s="39"/>
      <c r="E15" s="291" t="s">
        <v>42</v>
      </c>
      <c r="F15" s="263" t="s">
        <v>43</v>
      </c>
      <c r="G15" s="264" t="s">
        <v>34</v>
      </c>
      <c r="H15" s="263"/>
      <c r="I15" s="263"/>
      <c r="J15" s="66"/>
      <c r="K15" s="66"/>
      <c r="L15" s="66"/>
      <c r="M15" s="66"/>
      <c r="N15" s="66"/>
      <c r="O15" s="66"/>
      <c r="P15" s="66"/>
      <c r="Q15" s="66"/>
      <c r="R15" s="66"/>
      <c r="S15" s="66"/>
      <c r="T15" s="66"/>
      <c r="U15" s="66"/>
      <c r="V15" s="66"/>
      <c r="W15" s="66"/>
      <c r="X15" s="66"/>
    </row>
    <row r="16" spans="1:24">
      <c r="A16" s="348"/>
      <c r="B16" s="335"/>
      <c r="C16" s="208" t="s">
        <v>44</v>
      </c>
      <c r="D16" s="39"/>
      <c r="E16" s="292" t="s">
        <v>45</v>
      </c>
      <c r="F16" s="266" t="s">
        <v>44</v>
      </c>
      <c r="G16" s="266" t="s">
        <v>34</v>
      </c>
      <c r="H16" s="266" t="s">
        <v>1654</v>
      </c>
      <c r="I16" s="265"/>
      <c r="J16" s="66"/>
      <c r="K16" s="66"/>
      <c r="L16" s="66"/>
      <c r="M16" s="66"/>
      <c r="N16" s="66"/>
      <c r="O16" s="66"/>
      <c r="P16" s="66"/>
      <c r="Q16" s="66"/>
      <c r="R16" s="66"/>
      <c r="S16" s="66"/>
      <c r="T16" s="66"/>
      <c r="U16" s="66"/>
      <c r="V16" s="66"/>
      <c r="W16" s="66"/>
      <c r="X16" s="66"/>
    </row>
    <row r="17" spans="1:24">
      <c r="A17" s="348"/>
      <c r="B17" s="335"/>
      <c r="C17" s="208" t="s">
        <v>46</v>
      </c>
      <c r="D17" s="39"/>
      <c r="E17" s="292" t="s">
        <v>47</v>
      </c>
      <c r="F17" s="266" t="s">
        <v>48</v>
      </c>
      <c r="G17" s="266" t="s">
        <v>34</v>
      </c>
      <c r="H17" s="266" t="s">
        <v>1654</v>
      </c>
      <c r="I17" s="266"/>
      <c r="J17" s="66"/>
      <c r="K17" s="66"/>
      <c r="L17" s="66"/>
      <c r="M17" s="66"/>
      <c r="N17" s="66"/>
      <c r="O17" s="66"/>
      <c r="P17" s="66"/>
      <c r="Q17" s="66"/>
      <c r="R17" s="66"/>
      <c r="S17" s="66"/>
      <c r="T17" s="66"/>
      <c r="U17" s="66"/>
      <c r="V17" s="66"/>
      <c r="W17" s="66"/>
      <c r="X17" s="66"/>
    </row>
    <row r="18" spans="1:24">
      <c r="A18" s="348"/>
      <c r="B18" s="335"/>
      <c r="C18" s="208" t="s">
        <v>49</v>
      </c>
      <c r="D18" s="39"/>
      <c r="E18" s="291" t="s">
        <v>50</v>
      </c>
      <c r="F18" s="263" t="s">
        <v>51</v>
      </c>
      <c r="G18" s="264" t="s">
        <v>34</v>
      </c>
      <c r="H18" s="265"/>
      <c r="I18" s="265"/>
      <c r="J18" s="66"/>
      <c r="K18" s="66"/>
      <c r="L18" s="66"/>
      <c r="M18" s="66"/>
      <c r="N18" s="66"/>
      <c r="O18" s="66"/>
      <c r="P18" s="66"/>
      <c r="Q18" s="66"/>
      <c r="R18" s="66"/>
      <c r="S18" s="66"/>
      <c r="T18" s="66"/>
      <c r="U18" s="66"/>
      <c r="V18" s="66"/>
      <c r="W18" s="66"/>
      <c r="X18" s="66"/>
    </row>
    <row r="19" spans="1:24">
      <c r="A19" s="348"/>
      <c r="B19" s="335"/>
      <c r="C19" s="208" t="s">
        <v>52</v>
      </c>
      <c r="D19" s="39"/>
      <c r="E19" s="292" t="s">
        <v>53</v>
      </c>
      <c r="F19" s="266" t="s">
        <v>54</v>
      </c>
      <c r="G19" s="266" t="s">
        <v>34</v>
      </c>
      <c r="H19" s="266" t="s">
        <v>1654</v>
      </c>
      <c r="I19" s="265"/>
      <c r="J19" s="66"/>
      <c r="K19" s="66"/>
      <c r="L19" s="66"/>
      <c r="M19" s="66"/>
      <c r="N19" s="66"/>
      <c r="O19" s="66"/>
      <c r="P19" s="66"/>
      <c r="Q19" s="66"/>
      <c r="R19" s="66"/>
      <c r="S19" s="66"/>
      <c r="T19" s="66"/>
      <c r="U19" s="66"/>
      <c r="V19" s="66"/>
      <c r="W19" s="66"/>
      <c r="X19" s="66"/>
    </row>
    <row r="20" spans="1:24">
      <c r="A20" s="348"/>
      <c r="B20" s="335"/>
      <c r="C20" s="208" t="s">
        <v>55</v>
      </c>
      <c r="D20" s="39"/>
      <c r="E20" s="291" t="s">
        <v>56</v>
      </c>
      <c r="F20" s="263" t="s">
        <v>55</v>
      </c>
      <c r="G20" s="264" t="s">
        <v>34</v>
      </c>
      <c r="H20" s="265"/>
      <c r="I20" s="265"/>
      <c r="J20" s="66"/>
      <c r="K20" s="66"/>
      <c r="L20" s="66"/>
      <c r="M20" s="66"/>
      <c r="N20" s="66"/>
      <c r="O20" s="66"/>
      <c r="P20" s="66"/>
      <c r="Q20" s="66"/>
      <c r="R20" s="66"/>
      <c r="S20" s="66"/>
      <c r="T20" s="66"/>
      <c r="U20" s="66"/>
      <c r="V20" s="66"/>
      <c r="W20" s="66"/>
      <c r="X20" s="66"/>
    </row>
    <row r="21" spans="1:24">
      <c r="A21" s="348"/>
      <c r="B21" s="335" t="s">
        <v>57</v>
      </c>
      <c r="C21" s="208" t="s">
        <v>58</v>
      </c>
      <c r="D21" s="39"/>
      <c r="E21" s="293"/>
      <c r="F21" s="265"/>
      <c r="G21" s="265"/>
      <c r="H21" s="265"/>
      <c r="I21" s="265"/>
      <c r="J21" s="66"/>
      <c r="K21" s="66"/>
      <c r="L21" s="66"/>
      <c r="M21" s="66"/>
      <c r="N21" s="66"/>
      <c r="O21" s="66"/>
      <c r="P21" s="66"/>
      <c r="Q21" s="66"/>
      <c r="R21" s="66"/>
      <c r="S21" s="66"/>
      <c r="T21" s="66"/>
      <c r="U21" s="66"/>
      <c r="V21" s="66"/>
      <c r="W21" s="66"/>
      <c r="X21" s="66"/>
    </row>
    <row r="22" spans="1:24">
      <c r="A22" s="348"/>
      <c r="B22" s="335"/>
      <c r="C22" s="209" t="s">
        <v>60</v>
      </c>
      <c r="D22" s="39"/>
      <c r="E22" s="293"/>
      <c r="F22" s="265"/>
      <c r="G22" s="265"/>
      <c r="H22" s="265"/>
      <c r="I22" s="265"/>
      <c r="J22" s="66"/>
      <c r="K22" s="66"/>
      <c r="L22" s="66"/>
      <c r="M22" s="66"/>
      <c r="N22" s="66"/>
      <c r="O22" s="66"/>
      <c r="P22" s="66"/>
      <c r="Q22" s="66"/>
      <c r="R22" s="66"/>
      <c r="S22" s="66"/>
      <c r="T22" s="66"/>
      <c r="U22" s="66"/>
      <c r="V22" s="66"/>
      <c r="W22" s="66"/>
      <c r="X22" s="66"/>
    </row>
    <row r="23" spans="1:24">
      <c r="A23" s="348"/>
      <c r="B23" s="335"/>
      <c r="C23" s="209" t="s">
        <v>62</v>
      </c>
      <c r="D23" s="39"/>
      <c r="E23" s="293"/>
      <c r="F23" s="265"/>
      <c r="G23" s="265"/>
      <c r="H23" s="265"/>
      <c r="I23" s="265"/>
      <c r="J23" s="66"/>
      <c r="K23" s="66"/>
      <c r="L23" s="66"/>
      <c r="M23" s="66"/>
      <c r="N23" s="66"/>
      <c r="O23" s="66"/>
      <c r="P23" s="66"/>
      <c r="Q23" s="66"/>
      <c r="R23" s="66"/>
      <c r="S23" s="66"/>
      <c r="T23" s="66"/>
      <c r="U23" s="66"/>
      <c r="V23" s="66"/>
      <c r="W23" s="66"/>
      <c r="X23" s="66"/>
    </row>
    <row r="24" spans="1:24">
      <c r="A24" s="348"/>
      <c r="B24" s="335"/>
      <c r="C24" s="209" t="s">
        <v>64</v>
      </c>
      <c r="D24" s="39"/>
      <c r="E24" s="293"/>
      <c r="F24" s="265"/>
      <c r="G24" s="265"/>
      <c r="H24" s="265"/>
      <c r="I24" s="265"/>
      <c r="J24" s="66"/>
      <c r="K24" s="66"/>
      <c r="L24" s="66"/>
      <c r="M24" s="66"/>
      <c r="N24" s="66"/>
      <c r="O24" s="66"/>
      <c r="P24" s="66"/>
      <c r="Q24" s="66"/>
      <c r="R24" s="66"/>
      <c r="S24" s="66"/>
      <c r="T24" s="66"/>
      <c r="U24" s="66"/>
      <c r="V24" s="66"/>
      <c r="W24" s="66"/>
      <c r="X24" s="66"/>
    </row>
    <row r="25" spans="1:24">
      <c r="A25" s="348"/>
      <c r="B25" s="335"/>
      <c r="C25" s="209" t="s">
        <v>66</v>
      </c>
      <c r="D25" s="39"/>
      <c r="E25" s="293"/>
      <c r="F25" s="265"/>
      <c r="G25" s="265"/>
      <c r="H25" s="265"/>
      <c r="I25" s="265"/>
      <c r="J25" s="66"/>
      <c r="K25" s="66"/>
      <c r="L25" s="66"/>
      <c r="M25" s="66"/>
      <c r="N25" s="66"/>
      <c r="O25" s="66"/>
      <c r="P25" s="66"/>
      <c r="Q25" s="66"/>
      <c r="R25" s="66"/>
      <c r="S25" s="66"/>
      <c r="T25" s="66"/>
      <c r="U25" s="66"/>
      <c r="V25" s="66"/>
      <c r="W25" s="66"/>
      <c r="X25" s="66"/>
    </row>
    <row r="26" spans="1:24">
      <c r="A26" s="348"/>
      <c r="B26" s="335"/>
      <c r="C26" s="209" t="s">
        <v>68</v>
      </c>
      <c r="D26" s="39"/>
      <c r="E26" s="291" t="s">
        <v>70</v>
      </c>
      <c r="F26" s="263" t="s">
        <v>71</v>
      </c>
      <c r="G26" s="267" t="s">
        <v>57</v>
      </c>
      <c r="H26" s="265"/>
      <c r="I26" s="265"/>
      <c r="J26" s="66"/>
      <c r="K26" s="66"/>
      <c r="L26" s="66"/>
      <c r="M26" s="66"/>
      <c r="N26" s="66"/>
      <c r="O26" s="66"/>
      <c r="P26" s="66"/>
      <c r="Q26" s="66"/>
      <c r="R26" s="66"/>
      <c r="S26" s="66"/>
      <c r="T26" s="66"/>
      <c r="U26" s="66"/>
      <c r="V26" s="66"/>
      <c r="W26" s="66"/>
      <c r="X26" s="66"/>
    </row>
    <row r="27" spans="1:24">
      <c r="A27" s="348"/>
      <c r="B27" s="335"/>
      <c r="C27" s="209" t="s">
        <v>72</v>
      </c>
      <c r="D27" s="39"/>
      <c r="E27" s="293"/>
      <c r="F27" s="265"/>
      <c r="G27" s="265"/>
      <c r="H27" s="265"/>
      <c r="I27" s="265"/>
      <c r="J27" s="66"/>
      <c r="K27" s="66"/>
      <c r="L27" s="66"/>
      <c r="M27" s="66"/>
      <c r="N27" s="66"/>
      <c r="O27" s="66"/>
      <c r="P27" s="66"/>
      <c r="Q27" s="66"/>
      <c r="R27" s="66"/>
      <c r="S27" s="66"/>
      <c r="T27" s="66"/>
      <c r="U27" s="66"/>
      <c r="V27" s="66"/>
      <c r="W27" s="66"/>
      <c r="X27" s="66"/>
    </row>
    <row r="28" spans="1:24">
      <c r="A28" s="348"/>
      <c r="B28" s="335"/>
      <c r="C28" s="209" t="s">
        <v>74</v>
      </c>
      <c r="D28" s="39"/>
      <c r="E28" s="293"/>
      <c r="F28" s="265"/>
      <c r="G28" s="265"/>
      <c r="H28" s="265"/>
      <c r="I28" s="265"/>
      <c r="J28" s="66"/>
      <c r="K28" s="66"/>
      <c r="L28" s="66"/>
      <c r="M28" s="66"/>
      <c r="N28" s="66"/>
      <c r="O28" s="66"/>
      <c r="P28" s="66"/>
      <c r="Q28" s="66"/>
      <c r="R28" s="66"/>
      <c r="S28" s="66"/>
      <c r="T28" s="66"/>
      <c r="U28" s="66"/>
      <c r="V28" s="66"/>
      <c r="W28" s="66"/>
      <c r="X28" s="66"/>
    </row>
    <row r="29" spans="1:24">
      <c r="A29" s="348"/>
      <c r="B29" s="335"/>
      <c r="C29" s="209" t="s">
        <v>76</v>
      </c>
      <c r="D29" s="39"/>
      <c r="E29" s="293"/>
      <c r="F29" s="265"/>
      <c r="G29" s="265"/>
      <c r="H29" s="265"/>
      <c r="I29" s="265"/>
      <c r="J29" s="66"/>
      <c r="K29" s="66"/>
      <c r="L29" s="66"/>
      <c r="M29" s="66"/>
      <c r="N29" s="66"/>
      <c r="O29" s="66"/>
      <c r="P29" s="66"/>
      <c r="Q29" s="66"/>
      <c r="R29" s="66"/>
      <c r="S29" s="66"/>
      <c r="T29" s="66"/>
      <c r="U29" s="66"/>
      <c r="V29" s="66"/>
      <c r="W29" s="66"/>
      <c r="X29" s="66"/>
    </row>
    <row r="30" spans="1:24">
      <c r="A30" s="348"/>
      <c r="B30" s="335"/>
      <c r="C30" s="209" t="s">
        <v>78</v>
      </c>
      <c r="D30" s="39"/>
      <c r="E30" s="293"/>
      <c r="F30" s="265"/>
      <c r="G30" s="265"/>
      <c r="H30" s="265"/>
      <c r="I30" s="265"/>
      <c r="J30" s="66"/>
      <c r="K30" s="66"/>
      <c r="L30" s="66"/>
      <c r="M30" s="66"/>
      <c r="N30" s="66"/>
      <c r="O30" s="66"/>
      <c r="P30" s="66"/>
      <c r="Q30" s="66"/>
      <c r="R30" s="66"/>
      <c r="S30" s="66"/>
      <c r="T30" s="66"/>
      <c r="U30" s="66"/>
      <c r="V30" s="66"/>
      <c r="W30" s="66"/>
      <c r="X30" s="66"/>
    </row>
    <row r="31" spans="1:24">
      <c r="A31" s="348"/>
      <c r="B31" s="335"/>
      <c r="C31" s="209" t="s">
        <v>80</v>
      </c>
      <c r="D31" s="39"/>
      <c r="E31" s="293"/>
      <c r="F31" s="265"/>
      <c r="G31" s="265"/>
      <c r="H31" s="265"/>
      <c r="I31" s="265"/>
      <c r="J31" s="66"/>
      <c r="K31" s="66"/>
      <c r="L31" s="66"/>
      <c r="M31" s="66"/>
      <c r="N31" s="66"/>
      <c r="O31" s="66"/>
      <c r="P31" s="66"/>
      <c r="Q31" s="66"/>
      <c r="R31" s="66"/>
      <c r="S31" s="66"/>
      <c r="T31" s="66"/>
      <c r="U31" s="66"/>
      <c r="V31" s="66"/>
      <c r="W31" s="66"/>
      <c r="X31" s="66"/>
    </row>
    <row r="32" spans="1:24">
      <c r="A32" s="348"/>
      <c r="B32" s="335"/>
      <c r="C32" s="208" t="s">
        <v>82</v>
      </c>
      <c r="D32" s="39"/>
      <c r="E32" s="293"/>
      <c r="F32" s="265"/>
      <c r="G32" s="265"/>
      <c r="H32" s="265"/>
      <c r="I32" s="265"/>
      <c r="J32" s="66"/>
      <c r="K32" s="66"/>
      <c r="L32" s="66"/>
      <c r="M32" s="66"/>
      <c r="N32" s="66"/>
      <c r="O32" s="66"/>
      <c r="P32" s="66"/>
      <c r="Q32" s="66"/>
      <c r="R32" s="66"/>
      <c r="S32" s="66"/>
      <c r="T32" s="66"/>
      <c r="U32" s="66"/>
      <c r="V32" s="66"/>
      <c r="W32" s="66"/>
      <c r="X32" s="66"/>
    </row>
    <row r="33" spans="1:24">
      <c r="A33" s="348"/>
      <c r="B33" s="335"/>
      <c r="C33" s="208" t="s">
        <v>84</v>
      </c>
      <c r="D33" s="39"/>
      <c r="E33" s="294" t="s">
        <v>86</v>
      </c>
      <c r="F33" s="268" t="s">
        <v>87</v>
      </c>
      <c r="G33" s="269" t="s">
        <v>57</v>
      </c>
      <c r="H33" s="265"/>
      <c r="I33" s="265"/>
      <c r="J33" s="66"/>
      <c r="K33" s="66"/>
      <c r="L33" s="66"/>
      <c r="M33" s="66"/>
      <c r="N33" s="66"/>
      <c r="O33" s="66"/>
      <c r="P33" s="66"/>
      <c r="Q33" s="66"/>
      <c r="R33" s="66"/>
      <c r="S33" s="66"/>
      <c r="T33" s="66"/>
      <c r="U33" s="66"/>
      <c r="V33" s="66"/>
      <c r="W33" s="66"/>
      <c r="X33" s="66"/>
    </row>
    <row r="34" spans="1:24">
      <c r="A34" s="348"/>
      <c r="B34" s="335"/>
      <c r="C34" s="208" t="s">
        <v>88</v>
      </c>
      <c r="D34" s="39"/>
      <c r="E34" s="292" t="s">
        <v>90</v>
      </c>
      <c r="F34" s="266" t="s">
        <v>91</v>
      </c>
      <c r="G34" s="270" t="s">
        <v>57</v>
      </c>
      <c r="H34" s="266" t="s">
        <v>366</v>
      </c>
      <c r="I34" s="265"/>
      <c r="J34" s="66"/>
      <c r="K34" s="66"/>
      <c r="L34" s="66"/>
      <c r="M34" s="66"/>
      <c r="N34" s="66"/>
      <c r="O34" s="66"/>
      <c r="P34" s="66"/>
      <c r="Q34" s="66"/>
      <c r="R34" s="66"/>
      <c r="S34" s="66"/>
      <c r="T34" s="66"/>
      <c r="U34" s="66"/>
      <c r="V34" s="66"/>
      <c r="W34" s="66"/>
      <c r="X34" s="66"/>
    </row>
    <row r="35" spans="1:24">
      <c r="A35" s="348"/>
      <c r="B35" s="335"/>
      <c r="C35" s="208" t="s">
        <v>1655</v>
      </c>
      <c r="D35" s="210" t="s">
        <v>92</v>
      </c>
      <c r="E35" s="293"/>
      <c r="F35" s="265"/>
      <c r="G35" s="265"/>
      <c r="H35" s="265"/>
      <c r="I35" s="265"/>
      <c r="J35" s="66"/>
      <c r="K35" s="66"/>
      <c r="L35" s="66"/>
      <c r="M35" s="66"/>
      <c r="N35" s="66"/>
      <c r="O35" s="66"/>
      <c r="P35" s="66"/>
      <c r="Q35" s="66"/>
      <c r="R35" s="66"/>
      <c r="S35" s="66"/>
      <c r="T35" s="66"/>
      <c r="U35" s="66"/>
      <c r="V35" s="66"/>
      <c r="W35" s="66"/>
      <c r="X35" s="66"/>
    </row>
    <row r="36" spans="1:24">
      <c r="A36" s="348"/>
      <c r="B36" s="335"/>
      <c r="C36" s="208" t="s">
        <v>1655</v>
      </c>
      <c r="D36" s="211" t="s">
        <v>95</v>
      </c>
      <c r="E36" s="293"/>
      <c r="F36" s="265"/>
      <c r="G36" s="265"/>
      <c r="H36" s="265"/>
      <c r="I36" s="265"/>
      <c r="J36" s="66"/>
      <c r="K36" s="66"/>
      <c r="L36" s="66"/>
      <c r="M36" s="66"/>
      <c r="N36" s="66"/>
      <c r="O36" s="66"/>
      <c r="P36" s="66"/>
      <c r="Q36" s="66"/>
      <c r="R36" s="66"/>
      <c r="S36" s="66"/>
      <c r="T36" s="66"/>
      <c r="U36" s="66"/>
      <c r="V36" s="66"/>
      <c r="W36" s="66"/>
      <c r="X36" s="66"/>
    </row>
    <row r="37" spans="1:24">
      <c r="A37" s="348"/>
      <c r="B37" s="335"/>
      <c r="C37" s="208" t="s">
        <v>1655</v>
      </c>
      <c r="D37" s="211" t="s">
        <v>97</v>
      </c>
      <c r="E37" s="293"/>
      <c r="F37" s="265"/>
      <c r="G37" s="265"/>
      <c r="H37" s="265"/>
      <c r="I37" s="265"/>
      <c r="J37" s="66"/>
      <c r="K37" s="66"/>
      <c r="L37" s="66"/>
      <c r="M37" s="66"/>
      <c r="N37" s="66"/>
      <c r="O37" s="66"/>
      <c r="P37" s="66"/>
      <c r="Q37" s="66"/>
      <c r="R37" s="66"/>
      <c r="S37" s="66"/>
      <c r="T37" s="66"/>
      <c r="U37" s="66"/>
      <c r="V37" s="66"/>
      <c r="W37" s="66"/>
      <c r="X37" s="66"/>
    </row>
    <row r="38" spans="1:24">
      <c r="A38" s="348"/>
      <c r="B38" s="335"/>
      <c r="C38" s="208" t="s">
        <v>1655</v>
      </c>
      <c r="D38" s="211" t="s">
        <v>99</v>
      </c>
      <c r="E38" s="293"/>
      <c r="F38" s="265"/>
      <c r="G38" s="265"/>
      <c r="H38" s="265"/>
      <c r="I38" s="265"/>
      <c r="J38" s="66"/>
      <c r="K38" s="66"/>
      <c r="L38" s="66"/>
      <c r="M38" s="66"/>
      <c r="N38" s="66"/>
      <c r="O38" s="66"/>
      <c r="P38" s="66"/>
      <c r="Q38" s="66"/>
      <c r="R38" s="66"/>
      <c r="S38" s="66"/>
      <c r="T38" s="66"/>
      <c r="U38" s="66"/>
      <c r="V38" s="66"/>
      <c r="W38" s="66"/>
      <c r="X38" s="66"/>
    </row>
    <row r="39" spans="1:24">
      <c r="A39" s="348"/>
      <c r="B39" s="335"/>
      <c r="C39" s="208" t="s">
        <v>101</v>
      </c>
      <c r="D39" s="39"/>
      <c r="E39" s="292" t="s">
        <v>102</v>
      </c>
      <c r="F39" s="266" t="s">
        <v>103</v>
      </c>
      <c r="G39" s="270" t="s">
        <v>57</v>
      </c>
      <c r="H39" s="266" t="s">
        <v>366</v>
      </c>
      <c r="I39" s="265"/>
      <c r="J39" s="66"/>
      <c r="K39" s="66"/>
      <c r="L39" s="66"/>
      <c r="M39" s="66"/>
      <c r="N39" s="66"/>
      <c r="O39" s="66"/>
      <c r="P39" s="66"/>
      <c r="Q39" s="66"/>
      <c r="R39" s="66"/>
      <c r="S39" s="66"/>
      <c r="T39" s="66"/>
      <c r="U39" s="66"/>
      <c r="V39" s="66"/>
      <c r="W39" s="66"/>
      <c r="X39" s="66"/>
    </row>
    <row r="40" spans="1:24">
      <c r="A40" s="348"/>
      <c r="B40" s="335"/>
      <c r="C40" s="208" t="s">
        <v>1655</v>
      </c>
      <c r="D40" s="210" t="s">
        <v>104</v>
      </c>
      <c r="E40" s="293"/>
      <c r="F40" s="265"/>
      <c r="G40" s="265"/>
      <c r="H40" s="265"/>
      <c r="I40" s="265"/>
      <c r="J40" s="66"/>
      <c r="K40" s="66"/>
      <c r="L40" s="66"/>
      <c r="M40" s="66"/>
      <c r="N40" s="66"/>
      <c r="O40" s="66"/>
      <c r="P40" s="66"/>
      <c r="Q40" s="66"/>
      <c r="R40" s="66"/>
      <c r="S40" s="66"/>
      <c r="T40" s="66"/>
      <c r="U40" s="66"/>
      <c r="V40" s="66"/>
      <c r="W40" s="66"/>
      <c r="X40" s="66"/>
    </row>
    <row r="41" spans="1:24">
      <c r="A41" s="348"/>
      <c r="B41" s="335"/>
      <c r="C41" s="208" t="s">
        <v>1655</v>
      </c>
      <c r="D41" s="211" t="s">
        <v>106</v>
      </c>
      <c r="E41" s="293"/>
      <c r="F41" s="265"/>
      <c r="G41" s="265"/>
      <c r="H41" s="265"/>
      <c r="I41" s="265"/>
      <c r="J41" s="66"/>
      <c r="K41" s="66"/>
      <c r="L41" s="66"/>
      <c r="M41" s="66"/>
      <c r="N41" s="66"/>
      <c r="O41" s="66"/>
      <c r="P41" s="66"/>
      <c r="Q41" s="66"/>
      <c r="R41" s="66"/>
      <c r="S41" s="66"/>
      <c r="T41" s="66"/>
      <c r="U41" s="66"/>
      <c r="V41" s="66"/>
      <c r="W41" s="66"/>
      <c r="X41" s="66"/>
    </row>
    <row r="42" spans="1:24">
      <c r="A42" s="348"/>
      <c r="B42" s="335"/>
      <c r="C42" s="208" t="s">
        <v>1655</v>
      </c>
      <c r="D42" s="211" t="s">
        <v>108</v>
      </c>
      <c r="E42" s="292" t="s">
        <v>110</v>
      </c>
      <c r="F42" s="266" t="s">
        <v>111</v>
      </c>
      <c r="G42" s="270" t="s">
        <v>57</v>
      </c>
      <c r="H42" s="266" t="s">
        <v>366</v>
      </c>
      <c r="I42" s="266" t="s">
        <v>1656</v>
      </c>
      <c r="J42" s="66"/>
      <c r="K42" s="66"/>
      <c r="L42" s="66"/>
      <c r="M42" s="66"/>
      <c r="N42" s="66"/>
      <c r="O42" s="66"/>
      <c r="P42" s="66"/>
      <c r="Q42" s="66"/>
      <c r="R42" s="66"/>
      <c r="S42" s="66"/>
      <c r="T42" s="66"/>
      <c r="U42" s="66"/>
      <c r="V42" s="66"/>
      <c r="W42" s="66"/>
      <c r="X42" s="66"/>
    </row>
    <row r="43" spans="1:24">
      <c r="A43" s="348"/>
      <c r="B43" s="335"/>
      <c r="C43" s="208" t="s">
        <v>1655</v>
      </c>
      <c r="D43" s="211" t="s">
        <v>112</v>
      </c>
      <c r="E43" s="293"/>
      <c r="F43" s="265"/>
      <c r="G43" s="265"/>
      <c r="H43" s="265"/>
      <c r="I43" s="265"/>
      <c r="J43" s="66"/>
      <c r="K43" s="66"/>
      <c r="L43" s="66"/>
      <c r="M43" s="66"/>
      <c r="N43" s="66"/>
      <c r="O43" s="66"/>
      <c r="P43" s="66"/>
      <c r="Q43" s="66"/>
      <c r="R43" s="66"/>
      <c r="S43" s="66"/>
      <c r="T43" s="66"/>
      <c r="U43" s="66"/>
      <c r="V43" s="66"/>
      <c r="W43" s="66"/>
      <c r="X43" s="66"/>
    </row>
    <row r="44" spans="1:24">
      <c r="A44" s="348"/>
      <c r="B44" s="335"/>
      <c r="C44" s="208" t="s">
        <v>1655</v>
      </c>
      <c r="D44" s="211" t="s">
        <v>114</v>
      </c>
      <c r="E44" s="293"/>
      <c r="F44" s="265"/>
      <c r="G44" s="265"/>
      <c r="H44" s="265"/>
      <c r="I44" s="265"/>
      <c r="J44" s="66"/>
      <c r="K44" s="66"/>
      <c r="L44" s="66"/>
      <c r="M44" s="66"/>
      <c r="N44" s="66"/>
      <c r="O44" s="66"/>
      <c r="P44" s="66"/>
      <c r="Q44" s="66"/>
      <c r="R44" s="66"/>
      <c r="S44" s="66"/>
      <c r="T44" s="66"/>
      <c r="U44" s="66"/>
      <c r="V44" s="66"/>
      <c r="W44" s="66"/>
      <c r="X44" s="66"/>
    </row>
    <row r="45" spans="1:24">
      <c r="A45" s="348"/>
      <c r="B45" s="335"/>
      <c r="C45" s="208" t="s">
        <v>1655</v>
      </c>
      <c r="D45" s="211" t="s">
        <v>116</v>
      </c>
      <c r="E45" s="293"/>
      <c r="F45" s="265"/>
      <c r="G45" s="265"/>
      <c r="H45" s="265"/>
      <c r="I45" s="265"/>
      <c r="J45" s="66"/>
      <c r="K45" s="66"/>
      <c r="L45" s="66"/>
      <c r="M45" s="66"/>
      <c r="N45" s="66"/>
      <c r="O45" s="66"/>
      <c r="P45" s="66"/>
      <c r="Q45" s="66"/>
      <c r="R45" s="66"/>
      <c r="S45" s="66"/>
      <c r="T45" s="66"/>
      <c r="U45" s="66"/>
      <c r="V45" s="66"/>
      <c r="W45" s="66"/>
      <c r="X45" s="66"/>
    </row>
    <row r="46" spans="1:24" ht="12" customHeight="1">
      <c r="A46" s="348"/>
      <c r="B46" s="335"/>
      <c r="C46" s="208" t="s">
        <v>1655</v>
      </c>
      <c r="D46" s="211" t="s">
        <v>118</v>
      </c>
      <c r="E46" s="293"/>
      <c r="F46" s="265"/>
      <c r="G46" s="265"/>
      <c r="H46" s="265"/>
      <c r="I46" s="265"/>
      <c r="J46" s="66"/>
      <c r="K46" s="66"/>
      <c r="L46" s="66"/>
      <c r="M46" s="66"/>
      <c r="N46" s="66"/>
      <c r="O46" s="66"/>
      <c r="P46" s="66"/>
      <c r="Q46" s="66"/>
      <c r="R46" s="66"/>
      <c r="S46" s="66"/>
      <c r="T46" s="66"/>
      <c r="U46" s="66"/>
      <c r="V46" s="66"/>
      <c r="W46" s="66"/>
      <c r="X46" s="66"/>
    </row>
    <row r="47" spans="1:24">
      <c r="A47" s="348"/>
      <c r="B47" s="335"/>
      <c r="C47" s="208" t="s">
        <v>120</v>
      </c>
      <c r="D47" s="39"/>
      <c r="E47" s="293"/>
      <c r="F47" s="265"/>
      <c r="G47" s="265"/>
      <c r="H47" s="265"/>
      <c r="I47" s="265"/>
      <c r="J47" s="66"/>
      <c r="K47" s="66"/>
      <c r="L47" s="66"/>
      <c r="M47" s="66"/>
      <c r="N47" s="66"/>
      <c r="O47" s="66"/>
      <c r="P47" s="66"/>
      <c r="Q47" s="66"/>
      <c r="R47" s="66"/>
      <c r="S47" s="66"/>
      <c r="T47" s="66"/>
      <c r="U47" s="66"/>
      <c r="V47" s="66"/>
      <c r="W47" s="66"/>
      <c r="X47" s="66"/>
    </row>
    <row r="48" spans="1:24">
      <c r="A48" s="348"/>
      <c r="B48" s="335"/>
      <c r="C48" s="209" t="s">
        <v>122</v>
      </c>
      <c r="D48" s="39"/>
      <c r="E48" s="293"/>
      <c r="F48" s="265"/>
      <c r="G48" s="265"/>
      <c r="H48" s="265"/>
      <c r="I48" s="265"/>
      <c r="J48" s="66"/>
      <c r="K48" s="66"/>
      <c r="L48" s="66"/>
      <c r="M48" s="66"/>
      <c r="N48" s="66"/>
      <c r="O48" s="66"/>
      <c r="P48" s="66"/>
      <c r="Q48" s="66"/>
      <c r="R48" s="66"/>
      <c r="S48" s="66"/>
      <c r="T48" s="66"/>
      <c r="U48" s="66"/>
      <c r="V48" s="66"/>
      <c r="W48" s="66"/>
      <c r="X48" s="66"/>
    </row>
    <row r="49" spans="1:24">
      <c r="A49" s="348"/>
      <c r="B49" s="335"/>
      <c r="C49" s="209" t="s">
        <v>124</v>
      </c>
      <c r="D49" s="39"/>
      <c r="E49" s="293"/>
      <c r="F49" s="265"/>
      <c r="G49" s="265"/>
      <c r="H49" s="265"/>
      <c r="I49" s="265"/>
      <c r="J49" s="66"/>
      <c r="K49" s="66"/>
      <c r="L49" s="66"/>
      <c r="M49" s="66"/>
      <c r="N49" s="66"/>
      <c r="O49" s="66"/>
      <c r="P49" s="66"/>
      <c r="Q49" s="66"/>
      <c r="R49" s="66"/>
      <c r="S49" s="66"/>
      <c r="T49" s="66"/>
      <c r="U49" s="66"/>
      <c r="V49" s="66"/>
      <c r="W49" s="66"/>
      <c r="X49" s="66"/>
    </row>
    <row r="50" spans="1:24">
      <c r="A50" s="348"/>
      <c r="B50" s="335"/>
      <c r="C50" s="208" t="s">
        <v>126</v>
      </c>
      <c r="D50" s="39"/>
      <c r="E50" s="292" t="s">
        <v>127</v>
      </c>
      <c r="F50" s="266" t="s">
        <v>128</v>
      </c>
      <c r="G50" s="270" t="s">
        <v>57</v>
      </c>
      <c r="H50" s="266" t="s">
        <v>16</v>
      </c>
      <c r="I50" s="265"/>
      <c r="J50" s="66"/>
      <c r="K50" s="66"/>
      <c r="L50" s="66"/>
      <c r="M50" s="66"/>
      <c r="N50" s="66"/>
      <c r="O50" s="66"/>
      <c r="P50" s="66"/>
      <c r="Q50" s="66"/>
      <c r="R50" s="66"/>
      <c r="S50" s="66"/>
      <c r="T50" s="66"/>
      <c r="U50" s="66"/>
      <c r="V50" s="66"/>
      <c r="W50" s="66"/>
      <c r="X50" s="66"/>
    </row>
    <row r="51" spans="1:24">
      <c r="A51" s="348"/>
      <c r="B51" s="335"/>
      <c r="C51" s="209" t="s">
        <v>129</v>
      </c>
      <c r="D51" s="39"/>
      <c r="E51" s="293"/>
      <c r="F51" s="265"/>
      <c r="G51" s="265"/>
      <c r="H51" s="265"/>
      <c r="I51" s="265"/>
      <c r="J51" s="66"/>
      <c r="K51" s="66"/>
      <c r="L51" s="66"/>
      <c r="M51" s="66"/>
      <c r="N51" s="66"/>
      <c r="O51" s="66"/>
      <c r="P51" s="66"/>
      <c r="Q51" s="66"/>
      <c r="R51" s="66"/>
      <c r="S51" s="66"/>
      <c r="T51" s="66"/>
      <c r="U51" s="66"/>
      <c r="V51" s="66"/>
      <c r="W51" s="66"/>
      <c r="X51" s="66"/>
    </row>
    <row r="52" spans="1:24">
      <c r="A52" s="348"/>
      <c r="B52" s="335"/>
      <c r="C52" s="208" t="s">
        <v>131</v>
      </c>
      <c r="D52" s="39"/>
      <c r="E52" s="293"/>
      <c r="F52" s="265"/>
      <c r="G52" s="265"/>
      <c r="H52" s="265"/>
      <c r="I52" s="265"/>
      <c r="J52" s="66"/>
      <c r="K52" s="66"/>
      <c r="L52" s="66"/>
      <c r="M52" s="66"/>
      <c r="N52" s="66"/>
      <c r="O52" s="66"/>
      <c r="P52" s="66"/>
      <c r="Q52" s="66"/>
      <c r="R52" s="66"/>
      <c r="S52" s="66"/>
      <c r="T52" s="66"/>
      <c r="U52" s="66"/>
      <c r="V52" s="66"/>
      <c r="W52" s="66"/>
      <c r="X52" s="66"/>
    </row>
    <row r="53" spans="1:24">
      <c r="A53" s="348"/>
      <c r="B53" s="335"/>
      <c r="C53" s="208" t="s">
        <v>133</v>
      </c>
      <c r="D53" s="39"/>
      <c r="E53" s="291" t="s">
        <v>135</v>
      </c>
      <c r="F53" s="263" t="s">
        <v>136</v>
      </c>
      <c r="G53" s="267" t="s">
        <v>57</v>
      </c>
      <c r="H53" s="265"/>
      <c r="I53" s="265"/>
      <c r="J53" s="66"/>
      <c r="K53" s="66"/>
      <c r="L53" s="66"/>
      <c r="M53" s="66"/>
      <c r="N53" s="66"/>
      <c r="O53" s="66"/>
      <c r="P53" s="66"/>
      <c r="Q53" s="66"/>
      <c r="R53" s="66"/>
      <c r="S53" s="66"/>
      <c r="T53" s="66"/>
      <c r="U53" s="66"/>
      <c r="V53" s="66"/>
      <c r="W53" s="66"/>
      <c r="X53" s="66"/>
    </row>
    <row r="54" spans="1:24">
      <c r="A54" s="348"/>
      <c r="B54" s="335"/>
      <c r="C54" s="209" t="s">
        <v>137</v>
      </c>
      <c r="D54" s="39"/>
      <c r="E54" s="292" t="s">
        <v>139</v>
      </c>
      <c r="F54" s="266" t="s">
        <v>137</v>
      </c>
      <c r="G54" s="270" t="s">
        <v>57</v>
      </c>
      <c r="H54" s="266" t="s">
        <v>250</v>
      </c>
      <c r="I54" s="265"/>
      <c r="J54" s="66"/>
      <c r="K54" s="66"/>
      <c r="L54" s="66"/>
      <c r="M54" s="66"/>
      <c r="N54" s="66"/>
      <c r="O54" s="66"/>
      <c r="P54" s="66"/>
      <c r="Q54" s="66"/>
      <c r="R54" s="66"/>
      <c r="S54" s="66"/>
      <c r="T54" s="66"/>
      <c r="U54" s="66"/>
      <c r="V54" s="66"/>
      <c r="W54" s="66"/>
      <c r="X54" s="66"/>
    </row>
    <row r="55" spans="1:24">
      <c r="A55" s="348"/>
      <c r="B55" s="335"/>
      <c r="C55" s="208" t="s">
        <v>140</v>
      </c>
      <c r="D55" s="39"/>
      <c r="E55" s="293"/>
      <c r="F55" s="265"/>
      <c r="G55" s="265"/>
      <c r="H55" s="265"/>
      <c r="I55" s="265"/>
      <c r="J55" s="66"/>
      <c r="K55" s="66"/>
      <c r="L55" s="66"/>
      <c r="M55" s="66"/>
      <c r="N55" s="66"/>
      <c r="O55" s="66"/>
      <c r="P55" s="66"/>
      <c r="Q55" s="66"/>
      <c r="R55" s="66"/>
      <c r="S55" s="66"/>
      <c r="T55" s="66"/>
      <c r="U55" s="66"/>
      <c r="V55" s="66"/>
      <c r="W55" s="66"/>
      <c r="X55" s="66"/>
    </row>
    <row r="56" spans="1:24">
      <c r="A56" s="348"/>
      <c r="B56" s="335"/>
      <c r="C56" s="209" t="s">
        <v>142</v>
      </c>
      <c r="D56" s="39"/>
      <c r="E56" s="293"/>
      <c r="F56" s="265"/>
      <c r="G56" s="265"/>
      <c r="H56" s="265"/>
      <c r="I56" s="265"/>
      <c r="J56" s="66"/>
      <c r="K56" s="66"/>
      <c r="L56" s="66"/>
      <c r="M56" s="66"/>
      <c r="N56" s="66"/>
      <c r="O56" s="66"/>
      <c r="P56" s="66"/>
      <c r="Q56" s="66"/>
      <c r="R56" s="66"/>
      <c r="S56" s="66"/>
      <c r="T56" s="66"/>
      <c r="U56" s="66"/>
      <c r="V56" s="66"/>
      <c r="W56" s="66"/>
      <c r="X56" s="66"/>
    </row>
    <row r="57" spans="1:24">
      <c r="A57" s="348"/>
      <c r="B57" s="335"/>
      <c r="C57" s="208" t="s">
        <v>144</v>
      </c>
      <c r="D57" s="39"/>
      <c r="E57" s="292" t="s">
        <v>145</v>
      </c>
      <c r="F57" s="266" t="s">
        <v>146</v>
      </c>
      <c r="G57" s="270" t="s">
        <v>57</v>
      </c>
      <c r="H57" s="266" t="s">
        <v>16</v>
      </c>
      <c r="I57" s="265"/>
      <c r="J57" s="66"/>
      <c r="K57" s="66"/>
      <c r="L57" s="66"/>
      <c r="M57" s="66"/>
      <c r="N57" s="66"/>
      <c r="O57" s="66"/>
      <c r="P57" s="66"/>
      <c r="Q57" s="66"/>
      <c r="R57" s="66"/>
      <c r="S57" s="66"/>
      <c r="T57" s="66"/>
      <c r="U57" s="66"/>
      <c r="V57" s="66"/>
      <c r="W57" s="66"/>
      <c r="X57" s="66"/>
    </row>
    <row r="58" spans="1:24">
      <c r="A58" s="348"/>
      <c r="B58" s="335"/>
      <c r="C58" s="208" t="s">
        <v>1655</v>
      </c>
      <c r="D58" s="210" t="s">
        <v>147</v>
      </c>
      <c r="E58" s="293"/>
      <c r="F58" s="265"/>
      <c r="G58" s="265"/>
      <c r="H58" s="265"/>
      <c r="I58" s="265"/>
      <c r="J58" s="66"/>
      <c r="K58" s="66"/>
      <c r="L58" s="66"/>
      <c r="M58" s="66"/>
      <c r="N58" s="66"/>
      <c r="O58" s="66"/>
      <c r="P58" s="66"/>
      <c r="Q58" s="66"/>
      <c r="R58" s="66"/>
      <c r="S58" s="66"/>
      <c r="T58" s="66"/>
      <c r="U58" s="66"/>
      <c r="V58" s="66"/>
      <c r="W58" s="66"/>
      <c r="X58" s="66"/>
    </row>
    <row r="59" spans="1:24">
      <c r="A59" s="348"/>
      <c r="B59" s="335"/>
      <c r="C59" s="208" t="s">
        <v>1655</v>
      </c>
      <c r="D59" s="211" t="s">
        <v>149</v>
      </c>
      <c r="E59" s="293"/>
      <c r="F59" s="265"/>
      <c r="G59" s="265"/>
      <c r="H59" s="265"/>
      <c r="I59" s="265"/>
      <c r="J59" s="66"/>
      <c r="K59" s="66"/>
      <c r="L59" s="66"/>
      <c r="M59" s="66"/>
      <c r="N59" s="66"/>
      <c r="O59" s="66"/>
      <c r="P59" s="66"/>
      <c r="Q59" s="66"/>
      <c r="R59" s="66"/>
      <c r="S59" s="66"/>
      <c r="T59" s="66"/>
      <c r="U59" s="66"/>
      <c r="V59" s="66"/>
      <c r="W59" s="66"/>
      <c r="X59" s="66"/>
    </row>
    <row r="60" spans="1:24">
      <c r="A60" s="348"/>
      <c r="B60" s="335"/>
      <c r="C60" s="208" t="s">
        <v>1655</v>
      </c>
      <c r="D60" s="211" t="s">
        <v>151</v>
      </c>
      <c r="E60" s="293"/>
      <c r="F60" s="265"/>
      <c r="G60" s="265"/>
      <c r="H60" s="265"/>
      <c r="I60" s="265"/>
      <c r="J60" s="66"/>
      <c r="K60" s="66"/>
      <c r="L60" s="66"/>
      <c r="M60" s="66"/>
      <c r="N60" s="66"/>
      <c r="O60" s="66"/>
      <c r="P60" s="66"/>
      <c r="Q60" s="66"/>
      <c r="R60" s="66"/>
      <c r="S60" s="66"/>
      <c r="T60" s="66"/>
      <c r="U60" s="66"/>
      <c r="V60" s="66"/>
      <c r="W60" s="66"/>
      <c r="X60" s="66"/>
    </row>
    <row r="61" spans="1:24">
      <c r="A61" s="348"/>
      <c r="B61" s="335"/>
      <c r="C61" s="208" t="s">
        <v>1655</v>
      </c>
      <c r="D61" s="211" t="s">
        <v>153</v>
      </c>
      <c r="E61" s="295" t="s">
        <v>155</v>
      </c>
      <c r="F61" s="271" t="s">
        <v>156</v>
      </c>
      <c r="G61" s="272" t="s">
        <v>57</v>
      </c>
      <c r="H61" s="272" t="s">
        <v>250</v>
      </c>
      <c r="I61" s="271" t="s">
        <v>16</v>
      </c>
      <c r="J61" s="66"/>
      <c r="K61" s="66"/>
      <c r="L61" s="66"/>
      <c r="M61" s="66"/>
      <c r="N61" s="66"/>
      <c r="O61" s="66"/>
      <c r="P61" s="66"/>
      <c r="Q61" s="66"/>
      <c r="R61" s="66"/>
      <c r="S61" s="66"/>
      <c r="T61" s="66"/>
      <c r="U61" s="66"/>
      <c r="V61" s="66"/>
      <c r="W61" s="66"/>
      <c r="X61" s="66"/>
    </row>
    <row r="62" spans="1:24">
      <c r="A62" s="348"/>
      <c r="B62" s="335"/>
      <c r="C62" s="209" t="s">
        <v>157</v>
      </c>
      <c r="D62" s="39"/>
      <c r="E62" s="292" t="s">
        <v>159</v>
      </c>
      <c r="F62" s="266" t="s">
        <v>160</v>
      </c>
      <c r="G62" s="270" t="s">
        <v>57</v>
      </c>
      <c r="H62" s="270" t="s">
        <v>250</v>
      </c>
      <c r="I62" s="265"/>
      <c r="J62" s="66"/>
      <c r="K62" s="66"/>
      <c r="L62" s="66"/>
      <c r="M62" s="66"/>
      <c r="N62" s="66"/>
      <c r="O62" s="66"/>
      <c r="P62" s="66"/>
      <c r="Q62" s="66"/>
      <c r="R62" s="66"/>
      <c r="S62" s="66"/>
      <c r="T62" s="66"/>
      <c r="U62" s="66"/>
      <c r="V62" s="66"/>
      <c r="W62" s="66"/>
      <c r="X62" s="66"/>
    </row>
    <row r="63" spans="1:24">
      <c r="A63" s="348"/>
      <c r="B63" s="335"/>
      <c r="C63" s="208" t="s">
        <v>161</v>
      </c>
      <c r="D63" s="39"/>
      <c r="E63" s="293"/>
      <c r="F63" s="265"/>
      <c r="G63" s="265"/>
      <c r="H63" s="265"/>
      <c r="I63" s="265"/>
      <c r="J63" s="66"/>
      <c r="K63" s="66"/>
      <c r="L63" s="66"/>
      <c r="M63" s="66"/>
      <c r="N63" s="66"/>
      <c r="O63" s="66"/>
      <c r="P63" s="66"/>
      <c r="Q63" s="66"/>
      <c r="R63" s="66"/>
      <c r="S63" s="66"/>
      <c r="T63" s="66"/>
      <c r="U63" s="66"/>
      <c r="V63" s="66"/>
      <c r="W63" s="66"/>
      <c r="X63" s="66"/>
    </row>
    <row r="64" spans="1:24">
      <c r="A64" s="348"/>
      <c r="B64" s="335"/>
      <c r="C64" s="395" t="s">
        <v>163</v>
      </c>
      <c r="D64" s="39"/>
      <c r="E64" s="293"/>
      <c r="F64" s="265"/>
      <c r="G64" s="265"/>
      <c r="H64" s="265"/>
      <c r="I64" s="265"/>
      <c r="J64" s="66"/>
      <c r="K64" s="66"/>
      <c r="L64" s="66"/>
      <c r="M64" s="66"/>
      <c r="N64" s="66"/>
      <c r="O64" s="66"/>
      <c r="P64" s="66"/>
      <c r="Q64" s="66"/>
      <c r="R64" s="66"/>
      <c r="S64" s="66"/>
      <c r="T64" s="66"/>
      <c r="U64" s="66"/>
      <c r="V64" s="66"/>
      <c r="W64" s="66"/>
      <c r="X64" s="66"/>
    </row>
    <row r="65" spans="1:24">
      <c r="A65" s="348"/>
      <c r="B65" s="335"/>
      <c r="C65" s="216" t="s">
        <v>165</v>
      </c>
      <c r="D65" s="39"/>
      <c r="E65" s="293"/>
      <c r="F65" s="265"/>
      <c r="G65" s="265"/>
      <c r="H65" s="265"/>
      <c r="I65" s="265"/>
      <c r="J65" s="66"/>
      <c r="K65" s="66"/>
      <c r="L65" s="66"/>
      <c r="M65" s="66"/>
      <c r="N65" s="66"/>
      <c r="O65" s="66"/>
      <c r="P65" s="66"/>
      <c r="Q65" s="66"/>
      <c r="R65" s="66"/>
      <c r="S65" s="66"/>
      <c r="T65" s="66"/>
      <c r="U65" s="66"/>
      <c r="V65" s="66"/>
      <c r="W65" s="66"/>
      <c r="X65" s="66"/>
    </row>
    <row r="66" spans="1:24">
      <c r="A66" s="348"/>
      <c r="B66" s="335"/>
      <c r="C66" s="208" t="s">
        <v>167</v>
      </c>
      <c r="D66" s="39"/>
      <c r="E66" s="293"/>
      <c r="F66" s="265"/>
      <c r="G66" s="265"/>
      <c r="H66" s="265"/>
      <c r="I66" s="265"/>
      <c r="J66" s="66"/>
      <c r="K66" s="66"/>
      <c r="L66" s="66"/>
      <c r="M66" s="66"/>
      <c r="N66" s="66"/>
      <c r="O66" s="66"/>
      <c r="P66" s="66"/>
      <c r="Q66" s="66"/>
      <c r="R66" s="66"/>
      <c r="S66" s="66"/>
      <c r="T66" s="66"/>
      <c r="U66" s="66"/>
      <c r="V66" s="66"/>
      <c r="W66" s="66"/>
      <c r="X66" s="66"/>
    </row>
    <row r="67" spans="1:24">
      <c r="A67" s="348"/>
      <c r="B67" s="335"/>
      <c r="C67" s="208" t="s">
        <v>1655</v>
      </c>
      <c r="D67" s="212" t="s">
        <v>168</v>
      </c>
      <c r="E67" s="293"/>
      <c r="F67" s="265"/>
      <c r="G67" s="265"/>
      <c r="H67" s="265"/>
      <c r="I67" s="265"/>
      <c r="J67" s="66"/>
      <c r="K67" s="66"/>
      <c r="L67" s="66"/>
      <c r="M67" s="66"/>
      <c r="N67" s="66"/>
      <c r="O67" s="66"/>
      <c r="P67" s="66"/>
      <c r="Q67" s="66"/>
      <c r="R67" s="66"/>
      <c r="S67" s="66"/>
      <c r="T67" s="66"/>
      <c r="U67" s="66"/>
      <c r="V67" s="66"/>
      <c r="W67" s="66"/>
      <c r="X67" s="66"/>
    </row>
    <row r="68" spans="1:24">
      <c r="A68" s="348"/>
      <c r="B68" s="335"/>
      <c r="C68" s="213" t="s">
        <v>1655</v>
      </c>
      <c r="D68" s="214" t="s">
        <v>170</v>
      </c>
      <c r="E68" s="293"/>
      <c r="F68" s="265"/>
      <c r="G68" s="265"/>
      <c r="H68" s="265"/>
      <c r="I68" s="265"/>
      <c r="J68" s="66"/>
      <c r="K68" s="66"/>
      <c r="L68" s="66"/>
      <c r="M68" s="66"/>
      <c r="N68" s="66"/>
      <c r="O68" s="66"/>
      <c r="P68" s="66"/>
      <c r="Q68" s="66"/>
      <c r="R68" s="66"/>
      <c r="S68" s="66"/>
      <c r="T68" s="66"/>
      <c r="U68" s="66"/>
      <c r="V68" s="66"/>
      <c r="W68" s="66"/>
      <c r="X68" s="66"/>
    </row>
    <row r="69" spans="1:24">
      <c r="A69" s="348"/>
      <c r="B69" s="335"/>
      <c r="C69" s="213" t="s">
        <v>1655</v>
      </c>
      <c r="D69" s="215" t="s">
        <v>171</v>
      </c>
      <c r="E69" s="293"/>
      <c r="F69" s="265"/>
      <c r="G69" s="265"/>
      <c r="H69" s="265"/>
      <c r="I69" s="265"/>
      <c r="J69" s="66"/>
      <c r="K69" s="66"/>
      <c r="L69" s="66"/>
      <c r="M69" s="66"/>
      <c r="N69" s="66"/>
      <c r="O69" s="66"/>
      <c r="P69" s="66"/>
      <c r="Q69" s="66"/>
      <c r="R69" s="66"/>
      <c r="S69" s="66"/>
      <c r="T69" s="66"/>
      <c r="U69" s="66"/>
      <c r="V69" s="66"/>
      <c r="W69" s="66"/>
      <c r="X69" s="66"/>
    </row>
    <row r="70" spans="1:24">
      <c r="A70" s="348"/>
      <c r="B70" s="335"/>
      <c r="C70" s="213" t="s">
        <v>1655</v>
      </c>
      <c r="D70" s="215" t="s">
        <v>173</v>
      </c>
      <c r="E70" s="293"/>
      <c r="F70" s="265"/>
      <c r="G70" s="265"/>
      <c r="H70" s="265"/>
      <c r="I70" s="265"/>
      <c r="J70" s="66"/>
      <c r="K70" s="66"/>
      <c r="L70" s="66"/>
      <c r="M70" s="66"/>
      <c r="N70" s="66"/>
      <c r="O70" s="66"/>
      <c r="P70" s="66"/>
      <c r="Q70" s="66"/>
      <c r="R70" s="66"/>
      <c r="S70" s="66"/>
      <c r="T70" s="66"/>
      <c r="U70" s="66"/>
      <c r="V70" s="66"/>
      <c r="W70" s="66"/>
      <c r="X70" s="66"/>
    </row>
    <row r="71" spans="1:24">
      <c r="A71" s="348"/>
      <c r="B71" s="335"/>
      <c r="C71" s="213" t="s">
        <v>1655</v>
      </c>
      <c r="D71" s="215" t="s">
        <v>175</v>
      </c>
      <c r="E71" s="293"/>
      <c r="F71" s="265"/>
      <c r="G71" s="265"/>
      <c r="H71" s="265"/>
      <c r="I71" s="265"/>
      <c r="J71" s="66"/>
      <c r="K71" s="66"/>
      <c r="L71" s="66"/>
      <c r="M71" s="66"/>
      <c r="N71" s="66"/>
      <c r="O71" s="66"/>
      <c r="P71" s="66"/>
      <c r="Q71" s="66"/>
      <c r="R71" s="66"/>
      <c r="S71" s="66"/>
      <c r="T71" s="66"/>
      <c r="U71" s="66"/>
      <c r="V71" s="66"/>
      <c r="W71" s="66"/>
      <c r="X71" s="66"/>
    </row>
    <row r="72" spans="1:24">
      <c r="A72" s="348"/>
      <c r="B72" s="335"/>
      <c r="C72" s="213" t="s">
        <v>1655</v>
      </c>
      <c r="D72" s="215" t="s">
        <v>177</v>
      </c>
      <c r="E72" s="293"/>
      <c r="F72" s="265"/>
      <c r="G72" s="265"/>
      <c r="H72" s="265"/>
      <c r="I72" s="265"/>
      <c r="J72" s="66"/>
      <c r="K72" s="66"/>
      <c r="L72" s="66"/>
      <c r="M72" s="66"/>
      <c r="N72" s="66"/>
      <c r="O72" s="66"/>
      <c r="P72" s="66"/>
      <c r="Q72" s="66"/>
      <c r="R72" s="66"/>
      <c r="S72" s="66"/>
      <c r="T72" s="66"/>
      <c r="U72" s="66"/>
      <c r="V72" s="66"/>
      <c r="W72" s="66"/>
      <c r="X72" s="66"/>
    </row>
    <row r="73" spans="1:24">
      <c r="A73" s="348"/>
      <c r="B73" s="335"/>
      <c r="C73" s="213" t="s">
        <v>1655</v>
      </c>
      <c r="D73" s="215" t="s">
        <v>179</v>
      </c>
      <c r="E73" s="293"/>
      <c r="F73" s="265"/>
      <c r="G73" s="265"/>
      <c r="H73" s="265"/>
      <c r="I73" s="265"/>
      <c r="J73" s="66"/>
      <c r="K73" s="66"/>
      <c r="L73" s="66"/>
      <c r="M73" s="66"/>
      <c r="N73" s="66"/>
      <c r="O73" s="66"/>
      <c r="P73" s="66"/>
      <c r="Q73" s="66"/>
      <c r="R73" s="66"/>
      <c r="S73" s="66"/>
      <c r="T73" s="66"/>
      <c r="U73" s="66"/>
      <c r="V73" s="66"/>
      <c r="W73" s="66"/>
      <c r="X73" s="66"/>
    </row>
    <row r="74" spans="1:24">
      <c r="A74" s="348"/>
      <c r="B74" s="335"/>
      <c r="C74" s="213" t="s">
        <v>1655</v>
      </c>
      <c r="D74" s="215" t="s">
        <v>181</v>
      </c>
      <c r="E74" s="293"/>
      <c r="F74" s="265"/>
      <c r="G74" s="265"/>
      <c r="H74" s="265"/>
      <c r="I74" s="265"/>
      <c r="J74" s="66"/>
      <c r="K74" s="66"/>
      <c r="L74" s="66"/>
      <c r="M74" s="66"/>
      <c r="N74" s="66"/>
      <c r="O74" s="66"/>
      <c r="P74" s="66"/>
      <c r="Q74" s="66"/>
      <c r="R74" s="66"/>
      <c r="S74" s="66"/>
      <c r="T74" s="66"/>
      <c r="U74" s="66"/>
      <c r="V74" s="66"/>
      <c r="W74" s="66"/>
      <c r="X74" s="66"/>
    </row>
    <row r="75" spans="1:24">
      <c r="A75" s="348"/>
      <c r="B75" s="335"/>
      <c r="C75" s="213" t="s">
        <v>1655</v>
      </c>
      <c r="D75" s="215" t="s">
        <v>183</v>
      </c>
      <c r="E75" s="293"/>
      <c r="F75" s="265"/>
      <c r="G75" s="265"/>
      <c r="H75" s="265"/>
      <c r="I75" s="265"/>
      <c r="J75" s="66"/>
      <c r="K75" s="66"/>
      <c r="L75" s="66"/>
      <c r="M75" s="66"/>
      <c r="N75" s="66"/>
      <c r="O75" s="66"/>
      <c r="P75" s="66"/>
      <c r="Q75" s="66"/>
      <c r="R75" s="66"/>
      <c r="S75" s="66"/>
      <c r="T75" s="66"/>
      <c r="U75" s="66"/>
      <c r="V75" s="66"/>
      <c r="W75" s="66"/>
      <c r="X75" s="66"/>
    </row>
    <row r="76" spans="1:24">
      <c r="A76" s="348"/>
      <c r="B76" s="335"/>
      <c r="C76" s="213" t="s">
        <v>1655</v>
      </c>
      <c r="D76" s="215" t="s">
        <v>185</v>
      </c>
      <c r="E76" s="293"/>
      <c r="F76" s="265"/>
      <c r="G76" s="265"/>
      <c r="H76" s="265"/>
      <c r="I76" s="265"/>
      <c r="J76" s="66"/>
      <c r="K76" s="66"/>
      <c r="L76" s="66"/>
      <c r="M76" s="66"/>
      <c r="N76" s="66"/>
      <c r="O76" s="66"/>
      <c r="P76" s="66"/>
      <c r="Q76" s="66"/>
      <c r="R76" s="66"/>
      <c r="S76" s="66"/>
      <c r="T76" s="66"/>
      <c r="U76" s="66"/>
      <c r="V76" s="66"/>
      <c r="W76" s="66"/>
      <c r="X76" s="66"/>
    </row>
    <row r="77" spans="1:24">
      <c r="A77" s="348"/>
      <c r="B77" s="335"/>
      <c r="C77" s="213" t="s">
        <v>1655</v>
      </c>
      <c r="D77" s="215" t="s">
        <v>187</v>
      </c>
      <c r="E77" s="293"/>
      <c r="F77" s="265"/>
      <c r="G77" s="265"/>
      <c r="H77" s="265"/>
      <c r="I77" s="265"/>
      <c r="J77" s="66"/>
      <c r="K77" s="66"/>
      <c r="L77" s="66"/>
      <c r="M77" s="66"/>
      <c r="N77" s="66"/>
      <c r="O77" s="66"/>
      <c r="P77" s="66"/>
      <c r="Q77" s="66"/>
      <c r="R77" s="66"/>
      <c r="S77" s="66"/>
      <c r="T77" s="66"/>
      <c r="U77" s="66"/>
      <c r="V77" s="66"/>
      <c r="W77" s="66"/>
      <c r="X77" s="66"/>
    </row>
    <row r="78" spans="1:24">
      <c r="A78" s="348"/>
      <c r="B78" s="335"/>
      <c r="C78" s="213" t="s">
        <v>1655</v>
      </c>
      <c r="D78" s="215" t="s">
        <v>189</v>
      </c>
      <c r="E78" s="293"/>
      <c r="F78" s="265"/>
      <c r="G78" s="265"/>
      <c r="H78" s="265"/>
      <c r="I78" s="265"/>
      <c r="J78" s="66"/>
      <c r="K78" s="66"/>
      <c r="L78" s="66"/>
      <c r="M78" s="66"/>
      <c r="N78" s="66"/>
      <c r="O78" s="66"/>
      <c r="P78" s="66"/>
      <c r="Q78" s="66"/>
      <c r="R78" s="66"/>
      <c r="S78" s="66"/>
      <c r="T78" s="66"/>
      <c r="U78" s="66"/>
      <c r="V78" s="66"/>
      <c r="W78" s="66"/>
      <c r="X78" s="66"/>
    </row>
    <row r="79" spans="1:24">
      <c r="A79" s="348"/>
      <c r="B79" s="335"/>
      <c r="C79" s="213" t="s">
        <v>1655</v>
      </c>
      <c r="D79" s="215" t="s">
        <v>191</v>
      </c>
      <c r="E79" s="293"/>
      <c r="F79" s="265"/>
      <c r="G79" s="265"/>
      <c r="H79" s="265"/>
      <c r="I79" s="265"/>
      <c r="J79" s="66"/>
      <c r="K79" s="66"/>
      <c r="L79" s="66"/>
      <c r="M79" s="66"/>
      <c r="N79" s="66"/>
      <c r="O79" s="66"/>
      <c r="P79" s="66"/>
      <c r="Q79" s="66"/>
      <c r="R79" s="66"/>
      <c r="S79" s="66"/>
      <c r="T79" s="66"/>
      <c r="U79" s="66"/>
      <c r="V79" s="66"/>
      <c r="W79" s="66"/>
      <c r="X79" s="66"/>
    </row>
    <row r="80" spans="1:24">
      <c r="A80" s="348"/>
      <c r="B80" s="335"/>
      <c r="C80" s="213" t="s">
        <v>1655</v>
      </c>
      <c r="D80" s="215" t="s">
        <v>193</v>
      </c>
      <c r="E80" s="293"/>
      <c r="F80" s="265"/>
      <c r="G80" s="265"/>
      <c r="H80" s="265"/>
      <c r="I80" s="265"/>
      <c r="J80" s="66"/>
      <c r="K80" s="66"/>
      <c r="L80" s="66"/>
      <c r="M80" s="66"/>
      <c r="N80" s="66"/>
      <c r="O80" s="66"/>
      <c r="P80" s="66"/>
      <c r="Q80" s="66"/>
      <c r="R80" s="66"/>
      <c r="S80" s="66"/>
      <c r="T80" s="66"/>
      <c r="U80" s="66"/>
      <c r="V80" s="66"/>
      <c r="W80" s="66"/>
      <c r="X80" s="66"/>
    </row>
    <row r="81" spans="1:24">
      <c r="A81" s="348"/>
      <c r="B81" s="335"/>
      <c r="C81" s="213" t="s">
        <v>1655</v>
      </c>
      <c r="D81" s="215" t="s">
        <v>195</v>
      </c>
      <c r="E81" s="293"/>
      <c r="F81" s="265"/>
      <c r="G81" s="265"/>
      <c r="H81" s="265"/>
      <c r="I81" s="265"/>
      <c r="J81" s="66"/>
      <c r="K81" s="66"/>
      <c r="L81" s="66"/>
      <c r="M81" s="66"/>
      <c r="N81" s="66"/>
      <c r="O81" s="66"/>
      <c r="P81" s="66"/>
      <c r="Q81" s="66"/>
      <c r="R81" s="66"/>
      <c r="S81" s="66"/>
      <c r="T81" s="66"/>
      <c r="U81" s="66"/>
      <c r="V81" s="66"/>
      <c r="W81" s="66"/>
      <c r="X81" s="66"/>
    </row>
    <row r="82" spans="1:24">
      <c r="A82" s="348"/>
      <c r="B82" s="335"/>
      <c r="C82" s="213" t="s">
        <v>1655</v>
      </c>
      <c r="D82" s="215" t="s">
        <v>197</v>
      </c>
      <c r="E82" s="293"/>
      <c r="F82" s="265"/>
      <c r="G82" s="265"/>
      <c r="H82" s="265"/>
      <c r="I82" s="265"/>
      <c r="J82" s="66"/>
      <c r="K82" s="66"/>
      <c r="L82" s="66"/>
      <c r="M82" s="66"/>
      <c r="N82" s="66"/>
      <c r="O82" s="66"/>
      <c r="P82" s="66"/>
      <c r="Q82" s="66"/>
      <c r="R82" s="66"/>
      <c r="S82" s="66"/>
      <c r="T82" s="66"/>
      <c r="U82" s="66"/>
      <c r="V82" s="66"/>
      <c r="W82" s="66"/>
      <c r="X82" s="66"/>
    </row>
    <row r="83" spans="1:24">
      <c r="A83" s="348"/>
      <c r="B83" s="335"/>
      <c r="C83" s="213" t="s">
        <v>1655</v>
      </c>
      <c r="D83" s="215" t="s">
        <v>199</v>
      </c>
      <c r="E83" s="293"/>
      <c r="F83" s="265"/>
      <c r="G83" s="265"/>
      <c r="H83" s="265"/>
      <c r="I83" s="265"/>
      <c r="J83" s="66"/>
      <c r="K83" s="66"/>
      <c r="L83" s="66"/>
      <c r="M83" s="66"/>
      <c r="N83" s="66"/>
      <c r="O83" s="66"/>
      <c r="P83" s="66"/>
      <c r="Q83" s="66"/>
      <c r="R83" s="66"/>
      <c r="S83" s="66"/>
      <c r="T83" s="66"/>
      <c r="U83" s="66"/>
      <c r="V83" s="66"/>
      <c r="W83" s="66"/>
      <c r="X83" s="66"/>
    </row>
    <row r="84" spans="1:24">
      <c r="A84" s="348"/>
      <c r="B84" s="335"/>
      <c r="C84" s="213" t="s">
        <v>1655</v>
      </c>
      <c r="D84" s="215" t="s">
        <v>201</v>
      </c>
      <c r="E84" s="293"/>
      <c r="F84" s="265"/>
      <c r="G84" s="265"/>
      <c r="H84" s="265"/>
      <c r="I84" s="265"/>
      <c r="J84" s="66"/>
      <c r="K84" s="66"/>
      <c r="L84" s="66"/>
      <c r="M84" s="66"/>
      <c r="N84" s="66"/>
      <c r="O84" s="66"/>
      <c r="P84" s="66"/>
      <c r="Q84" s="66"/>
      <c r="R84" s="66"/>
      <c r="S84" s="66"/>
      <c r="T84" s="66"/>
      <c r="U84" s="66"/>
      <c r="V84" s="66"/>
      <c r="W84" s="66"/>
      <c r="X84" s="66"/>
    </row>
    <row r="85" spans="1:24">
      <c r="A85" s="348"/>
      <c r="B85" s="335"/>
      <c r="C85" s="213" t="s">
        <v>1655</v>
      </c>
      <c r="D85" s="215" t="s">
        <v>203</v>
      </c>
      <c r="E85" s="293"/>
      <c r="F85" s="265"/>
      <c r="G85" s="265"/>
      <c r="H85" s="265"/>
      <c r="I85" s="265"/>
      <c r="J85" s="66"/>
      <c r="K85" s="66"/>
      <c r="L85" s="66"/>
      <c r="M85" s="66"/>
      <c r="N85" s="66"/>
      <c r="O85" s="66"/>
      <c r="P85" s="66"/>
      <c r="Q85" s="66"/>
      <c r="R85" s="66"/>
      <c r="S85" s="66"/>
      <c r="T85" s="66"/>
      <c r="U85" s="66"/>
      <c r="V85" s="66"/>
      <c r="W85" s="66"/>
      <c r="X85" s="66"/>
    </row>
    <row r="86" spans="1:24">
      <c r="A86" s="348"/>
      <c r="B86" s="335"/>
      <c r="C86" s="213" t="s">
        <v>1655</v>
      </c>
      <c r="D86" s="215" t="s">
        <v>205</v>
      </c>
      <c r="E86" s="293"/>
      <c r="F86" s="265"/>
      <c r="G86" s="265"/>
      <c r="H86" s="265"/>
      <c r="I86" s="265"/>
      <c r="J86" s="66"/>
      <c r="K86" s="66"/>
      <c r="L86" s="66"/>
      <c r="M86" s="66"/>
      <c r="N86" s="66"/>
      <c r="O86" s="66"/>
      <c r="P86" s="66"/>
      <c r="Q86" s="66"/>
      <c r="R86" s="66"/>
      <c r="S86" s="66"/>
      <c r="T86" s="66"/>
      <c r="U86" s="66"/>
      <c r="V86" s="66"/>
      <c r="W86" s="66"/>
      <c r="X86" s="66"/>
    </row>
    <row r="87" spans="1:24">
      <c r="A87" s="348"/>
      <c r="B87" s="335"/>
      <c r="C87" s="213" t="s">
        <v>1655</v>
      </c>
      <c r="D87" s="215" t="s">
        <v>207</v>
      </c>
      <c r="E87" s="293"/>
      <c r="F87" s="265"/>
      <c r="G87" s="265"/>
      <c r="H87" s="265"/>
      <c r="I87" s="265"/>
      <c r="J87" s="66"/>
      <c r="K87" s="66"/>
      <c r="L87" s="66"/>
      <c r="M87" s="66"/>
      <c r="N87" s="66"/>
      <c r="O87" s="66"/>
      <c r="P87" s="66"/>
      <c r="Q87" s="66"/>
      <c r="R87" s="66"/>
      <c r="S87" s="66"/>
      <c r="T87" s="66"/>
      <c r="U87" s="66"/>
      <c r="V87" s="66"/>
      <c r="W87" s="66"/>
      <c r="X87" s="66"/>
    </row>
    <row r="88" spans="1:24">
      <c r="A88" s="348"/>
      <c r="B88" s="335"/>
      <c r="C88" s="213" t="s">
        <v>1655</v>
      </c>
      <c r="D88" s="215" t="s">
        <v>209</v>
      </c>
      <c r="E88" s="293"/>
      <c r="F88" s="265"/>
      <c r="G88" s="265"/>
      <c r="H88" s="265"/>
      <c r="I88" s="265"/>
      <c r="J88" s="66"/>
      <c r="K88" s="66"/>
      <c r="L88" s="66"/>
      <c r="M88" s="66"/>
      <c r="N88" s="66"/>
      <c r="O88" s="66"/>
      <c r="P88" s="66"/>
      <c r="Q88" s="66"/>
      <c r="R88" s="66"/>
      <c r="S88" s="66"/>
      <c r="T88" s="66"/>
      <c r="U88" s="66"/>
      <c r="V88" s="66"/>
      <c r="W88" s="66"/>
      <c r="X88" s="66"/>
    </row>
    <row r="89" spans="1:24">
      <c r="A89" s="348"/>
      <c r="B89" s="335" t="s">
        <v>211</v>
      </c>
      <c r="C89" s="208" t="s">
        <v>212</v>
      </c>
      <c r="D89" s="39"/>
      <c r="E89" s="292" t="s">
        <v>213</v>
      </c>
      <c r="F89" s="266" t="s">
        <v>214</v>
      </c>
      <c r="G89" s="270" t="s">
        <v>1657</v>
      </c>
      <c r="H89" s="266" t="s">
        <v>16</v>
      </c>
      <c r="I89" s="265"/>
      <c r="J89" s="66"/>
      <c r="K89" s="66"/>
      <c r="L89" s="66"/>
      <c r="M89" s="66"/>
      <c r="N89" s="66"/>
      <c r="O89" s="66"/>
      <c r="P89" s="66"/>
      <c r="Q89" s="66"/>
      <c r="R89" s="66"/>
      <c r="S89" s="66"/>
      <c r="T89" s="66"/>
      <c r="U89" s="66"/>
      <c r="V89" s="66"/>
      <c r="W89" s="66"/>
      <c r="X89" s="66"/>
    </row>
    <row r="90" spans="1:24">
      <c r="A90" s="348"/>
      <c r="B90" s="335"/>
      <c r="C90" s="208" t="s">
        <v>215</v>
      </c>
      <c r="D90" s="39"/>
      <c r="E90" s="293"/>
      <c r="F90" s="265"/>
      <c r="G90" s="265"/>
      <c r="H90" s="265"/>
      <c r="I90" s="265"/>
      <c r="J90" s="66"/>
      <c r="K90" s="66"/>
      <c r="L90" s="66"/>
      <c r="M90" s="66"/>
      <c r="N90" s="66"/>
      <c r="O90" s="66"/>
      <c r="P90" s="66"/>
      <c r="Q90" s="66"/>
      <c r="R90" s="66"/>
      <c r="S90" s="66"/>
      <c r="T90" s="66"/>
      <c r="U90" s="66"/>
      <c r="V90" s="66"/>
      <c r="W90" s="66"/>
      <c r="X90" s="66"/>
    </row>
    <row r="91" spans="1:24">
      <c r="A91" s="348"/>
      <c r="B91" s="335"/>
      <c r="C91" s="208" t="s">
        <v>216</v>
      </c>
      <c r="D91" s="39"/>
      <c r="E91" s="292" t="s">
        <v>217</v>
      </c>
      <c r="F91" s="266" t="s">
        <v>218</v>
      </c>
      <c r="G91" s="270" t="s">
        <v>1657</v>
      </c>
      <c r="H91" s="266" t="s">
        <v>1654</v>
      </c>
      <c r="I91" s="265"/>
      <c r="J91" s="66"/>
      <c r="K91" s="66"/>
      <c r="L91" s="66"/>
      <c r="M91" s="66"/>
      <c r="N91" s="66"/>
      <c r="O91" s="66"/>
      <c r="P91" s="66"/>
      <c r="Q91" s="66"/>
      <c r="R91" s="66"/>
      <c r="S91" s="66"/>
      <c r="T91" s="66"/>
      <c r="U91" s="66"/>
      <c r="V91" s="66"/>
      <c r="W91" s="66"/>
      <c r="X91" s="66"/>
    </row>
    <row r="92" spans="1:24">
      <c r="A92" s="348"/>
      <c r="B92" s="335"/>
      <c r="C92" s="208" t="s">
        <v>219</v>
      </c>
      <c r="D92" s="39"/>
      <c r="E92" s="296" t="s">
        <v>220</v>
      </c>
      <c r="F92" s="273" t="s">
        <v>219</v>
      </c>
      <c r="G92" s="273" t="s">
        <v>34</v>
      </c>
      <c r="H92" s="273" t="s">
        <v>1657</v>
      </c>
      <c r="I92" s="273" t="s">
        <v>1654</v>
      </c>
      <c r="J92" s="66"/>
      <c r="K92" s="66"/>
      <c r="L92" s="66"/>
      <c r="M92" s="66"/>
      <c r="N92" s="66"/>
      <c r="O92" s="66"/>
      <c r="P92" s="66"/>
      <c r="Q92" s="66"/>
      <c r="R92" s="66"/>
      <c r="S92" s="66"/>
      <c r="T92" s="66"/>
      <c r="U92" s="66"/>
      <c r="V92" s="66"/>
      <c r="W92" s="66"/>
      <c r="X92" s="66"/>
    </row>
    <row r="93" spans="1:24">
      <c r="A93" s="348"/>
      <c r="B93" s="335"/>
      <c r="C93" s="208" t="s">
        <v>221</v>
      </c>
      <c r="D93" s="39"/>
      <c r="E93" s="293"/>
      <c r="F93" s="265"/>
      <c r="G93" s="265"/>
      <c r="H93" s="265"/>
      <c r="I93" s="265"/>
      <c r="J93" s="66"/>
      <c r="K93" s="66"/>
      <c r="L93" s="66"/>
      <c r="M93" s="66"/>
      <c r="N93" s="66"/>
      <c r="O93" s="66"/>
      <c r="P93" s="66"/>
      <c r="Q93" s="66"/>
      <c r="R93" s="66"/>
      <c r="S93" s="66"/>
      <c r="T93" s="66"/>
      <c r="U93" s="66"/>
      <c r="V93" s="66"/>
      <c r="W93" s="66"/>
      <c r="X93" s="66"/>
    </row>
    <row r="94" spans="1:24">
      <c r="A94" s="348"/>
      <c r="B94" s="335"/>
      <c r="C94" s="208" t="s">
        <v>222</v>
      </c>
      <c r="D94" s="39"/>
      <c r="E94" s="293"/>
      <c r="F94" s="265"/>
      <c r="G94" s="265"/>
      <c r="H94" s="265"/>
      <c r="I94" s="265"/>
      <c r="J94" s="66"/>
      <c r="K94" s="66"/>
      <c r="L94" s="66"/>
      <c r="M94" s="66"/>
      <c r="N94" s="66"/>
      <c r="O94" s="66"/>
      <c r="P94" s="66"/>
      <c r="Q94" s="66"/>
      <c r="R94" s="66"/>
      <c r="S94" s="66"/>
      <c r="T94" s="66"/>
      <c r="U94" s="66"/>
      <c r="V94" s="66"/>
      <c r="W94" s="66"/>
      <c r="X94" s="66"/>
    </row>
    <row r="95" spans="1:24">
      <c r="A95" s="348"/>
      <c r="B95" s="335"/>
      <c r="C95" s="208" t="s">
        <v>223</v>
      </c>
      <c r="D95" s="39"/>
      <c r="E95" s="293"/>
      <c r="F95" s="265"/>
      <c r="G95" s="265"/>
      <c r="H95" s="265"/>
      <c r="I95" s="265"/>
      <c r="J95" s="66"/>
      <c r="K95" s="66"/>
      <c r="L95" s="66"/>
      <c r="M95" s="66"/>
      <c r="N95" s="66"/>
      <c r="O95" s="66"/>
      <c r="P95" s="66"/>
      <c r="Q95" s="66"/>
      <c r="R95" s="66"/>
      <c r="S95" s="66"/>
      <c r="T95" s="66"/>
      <c r="U95" s="66"/>
      <c r="V95" s="66"/>
      <c r="W95" s="66"/>
      <c r="X95" s="66"/>
    </row>
    <row r="96" spans="1:24">
      <c r="A96" s="348"/>
      <c r="B96" s="335"/>
      <c r="C96" s="208" t="s">
        <v>224</v>
      </c>
      <c r="D96" s="39"/>
      <c r="E96" s="388" t="s">
        <v>1658</v>
      </c>
      <c r="F96" s="386" t="s">
        <v>1659</v>
      </c>
      <c r="G96" s="386" t="s">
        <v>34</v>
      </c>
      <c r="H96" s="393" t="s">
        <v>1657</v>
      </c>
      <c r="I96" s="386" t="s">
        <v>1654</v>
      </c>
      <c r="J96" s="66"/>
      <c r="K96" s="66"/>
      <c r="L96" s="66"/>
      <c r="M96" s="66"/>
      <c r="N96" s="66"/>
      <c r="O96" s="66"/>
      <c r="P96" s="66"/>
      <c r="Q96" s="66"/>
      <c r="R96" s="66"/>
      <c r="S96" s="66"/>
      <c r="T96" s="66"/>
      <c r="U96" s="66"/>
      <c r="V96" s="66"/>
      <c r="W96" s="66"/>
      <c r="X96" s="66"/>
    </row>
    <row r="97" spans="1:24">
      <c r="A97" s="348"/>
      <c r="B97" s="335"/>
      <c r="C97" s="208" t="s">
        <v>225</v>
      </c>
      <c r="D97" s="39"/>
      <c r="E97" s="296" t="s">
        <v>226</v>
      </c>
      <c r="F97" s="273" t="s">
        <v>225</v>
      </c>
      <c r="G97" s="273" t="s">
        <v>34</v>
      </c>
      <c r="H97" s="273" t="s">
        <v>1657</v>
      </c>
      <c r="I97" s="273" t="s">
        <v>1654</v>
      </c>
      <c r="J97" s="66"/>
      <c r="K97" s="66"/>
      <c r="L97" s="66"/>
      <c r="M97" s="66"/>
      <c r="N97" s="66"/>
      <c r="O97" s="66"/>
      <c r="P97" s="66"/>
      <c r="Q97" s="66"/>
      <c r="R97" s="66"/>
      <c r="S97" s="66"/>
      <c r="T97" s="66"/>
      <c r="U97" s="66"/>
      <c r="V97" s="66"/>
      <c r="W97" s="66"/>
      <c r="X97" s="66"/>
    </row>
    <row r="98" spans="1:24">
      <c r="A98" s="348"/>
      <c r="B98" s="335"/>
      <c r="C98" s="208" t="s">
        <v>227</v>
      </c>
      <c r="D98" s="68"/>
      <c r="E98" s="388" t="s">
        <v>1658</v>
      </c>
      <c r="F98" s="386" t="s">
        <v>1659</v>
      </c>
      <c r="G98" s="386" t="s">
        <v>34</v>
      </c>
      <c r="H98" s="393" t="s">
        <v>1657</v>
      </c>
      <c r="I98" s="386" t="s">
        <v>1654</v>
      </c>
      <c r="J98" s="66"/>
      <c r="K98" s="66"/>
      <c r="L98" s="66"/>
      <c r="M98" s="66"/>
      <c r="N98" s="66"/>
      <c r="O98" s="66"/>
      <c r="P98" s="66"/>
      <c r="Q98" s="66"/>
      <c r="R98" s="66"/>
      <c r="S98" s="66"/>
      <c r="T98" s="66"/>
      <c r="U98" s="66"/>
      <c r="V98" s="66"/>
      <c r="W98" s="66"/>
      <c r="X98" s="66"/>
    </row>
    <row r="99" spans="1:24">
      <c r="A99" s="348"/>
      <c r="B99" s="335"/>
      <c r="C99" s="208" t="s">
        <v>230</v>
      </c>
      <c r="D99" s="39"/>
      <c r="E99" s="297" t="s">
        <v>231</v>
      </c>
      <c r="F99" s="260" t="s">
        <v>232</v>
      </c>
      <c r="G99" s="273" t="s">
        <v>250</v>
      </c>
      <c r="H99" s="260" t="s">
        <v>1657</v>
      </c>
      <c r="I99" s="265"/>
      <c r="J99" s="66"/>
      <c r="K99" s="66"/>
      <c r="L99" s="66"/>
      <c r="M99" s="66"/>
      <c r="N99" s="66"/>
      <c r="O99" s="66"/>
      <c r="P99" s="66"/>
      <c r="Q99" s="66"/>
      <c r="R99" s="66"/>
      <c r="S99" s="66"/>
      <c r="T99" s="66"/>
      <c r="U99" s="66"/>
      <c r="V99" s="66"/>
      <c r="W99" s="66"/>
      <c r="X99" s="66"/>
    </row>
    <row r="100" spans="1:24">
      <c r="A100" s="348"/>
      <c r="B100" s="335"/>
      <c r="C100" s="208" t="s">
        <v>233</v>
      </c>
      <c r="D100" s="39"/>
      <c r="E100" s="291" t="s">
        <v>234</v>
      </c>
      <c r="F100" s="263" t="s">
        <v>233</v>
      </c>
      <c r="G100" s="267" t="s">
        <v>1657</v>
      </c>
      <c r="H100" s="265"/>
      <c r="I100" s="265"/>
      <c r="J100" s="66"/>
      <c r="K100" s="66"/>
      <c r="L100" s="66"/>
      <c r="M100" s="66"/>
      <c r="N100" s="66"/>
      <c r="O100" s="66"/>
      <c r="P100" s="66"/>
      <c r="Q100" s="66"/>
      <c r="R100" s="66"/>
      <c r="S100" s="66"/>
      <c r="T100" s="66"/>
      <c r="U100" s="66"/>
      <c r="V100" s="66"/>
      <c r="W100" s="66"/>
      <c r="X100" s="66"/>
    </row>
    <row r="101" spans="1:24">
      <c r="A101" s="348"/>
      <c r="B101" s="335"/>
      <c r="C101" s="208" t="s">
        <v>235</v>
      </c>
      <c r="D101" s="39"/>
      <c r="E101" s="293"/>
      <c r="F101" s="265"/>
      <c r="G101" s="265"/>
      <c r="H101" s="265"/>
      <c r="I101" s="265"/>
      <c r="J101" s="66"/>
      <c r="K101" s="66"/>
      <c r="L101" s="66"/>
      <c r="M101" s="66"/>
      <c r="N101" s="66"/>
      <c r="O101" s="66"/>
      <c r="P101" s="66"/>
      <c r="Q101" s="66"/>
      <c r="R101" s="66"/>
      <c r="S101" s="66"/>
      <c r="T101" s="66"/>
      <c r="U101" s="66"/>
      <c r="V101" s="66"/>
      <c r="W101" s="66"/>
      <c r="X101" s="66"/>
    </row>
    <row r="102" spans="1:24">
      <c r="A102" s="348"/>
      <c r="B102" s="335"/>
      <c r="C102" s="208" t="s">
        <v>236</v>
      </c>
      <c r="D102" s="39"/>
      <c r="E102" s="293"/>
      <c r="F102" s="265"/>
      <c r="G102" s="265"/>
      <c r="H102" s="265"/>
      <c r="I102" s="265"/>
      <c r="J102" s="66"/>
      <c r="K102" s="66"/>
      <c r="L102" s="66"/>
      <c r="M102" s="66"/>
      <c r="N102" s="66"/>
      <c r="O102" s="66"/>
      <c r="P102" s="66"/>
      <c r="Q102" s="66"/>
      <c r="R102" s="66"/>
      <c r="S102" s="66"/>
      <c r="T102" s="66"/>
      <c r="U102" s="66"/>
      <c r="V102" s="66"/>
      <c r="W102" s="66"/>
      <c r="X102" s="66"/>
    </row>
    <row r="103" spans="1:24">
      <c r="A103" s="348"/>
      <c r="B103" s="335"/>
      <c r="C103" s="394" t="s">
        <v>237</v>
      </c>
      <c r="D103" s="39"/>
      <c r="E103" s="388" t="s">
        <v>238</v>
      </c>
      <c r="F103" s="386" t="s">
        <v>237</v>
      </c>
      <c r="G103" s="386" t="s">
        <v>34</v>
      </c>
      <c r="H103" s="393" t="s">
        <v>1657</v>
      </c>
      <c r="I103" s="386" t="s">
        <v>1654</v>
      </c>
      <c r="J103" s="66"/>
      <c r="K103" s="66"/>
      <c r="L103" s="66"/>
      <c r="M103" s="66"/>
      <c r="N103" s="66"/>
      <c r="O103" s="66"/>
      <c r="P103" s="66"/>
      <c r="Q103" s="66"/>
      <c r="R103" s="66"/>
      <c r="S103" s="66"/>
      <c r="T103" s="66"/>
      <c r="U103" s="66"/>
      <c r="V103" s="66"/>
      <c r="W103" s="66"/>
      <c r="X103" s="66"/>
    </row>
    <row r="104" spans="1:24">
      <c r="A104" s="348"/>
      <c r="B104" s="335"/>
      <c r="C104" s="394" t="s">
        <v>229</v>
      </c>
      <c r="D104" s="39"/>
      <c r="E104" s="295" t="s">
        <v>228</v>
      </c>
      <c r="F104" s="271" t="s">
        <v>229</v>
      </c>
      <c r="G104" s="272" t="s">
        <v>1657</v>
      </c>
      <c r="H104" s="271" t="s">
        <v>16</v>
      </c>
      <c r="I104" s="265"/>
      <c r="J104" s="66"/>
      <c r="K104" s="66"/>
      <c r="L104" s="66"/>
      <c r="M104" s="66"/>
      <c r="N104" s="66"/>
      <c r="O104" s="66"/>
      <c r="P104" s="66"/>
      <c r="Q104" s="66"/>
      <c r="R104" s="66"/>
      <c r="S104" s="66"/>
      <c r="T104" s="66"/>
      <c r="U104" s="66"/>
      <c r="V104" s="66"/>
      <c r="W104" s="66"/>
      <c r="X104" s="66"/>
    </row>
    <row r="105" spans="1:24">
      <c r="A105" s="348"/>
      <c r="B105" s="335" t="s">
        <v>239</v>
      </c>
      <c r="C105" s="208" t="s">
        <v>240</v>
      </c>
      <c r="D105" s="39"/>
      <c r="E105" s="293"/>
      <c r="F105" s="265"/>
      <c r="G105" s="265"/>
      <c r="H105" s="265"/>
      <c r="I105" s="265"/>
      <c r="J105" s="66"/>
      <c r="K105" s="66"/>
      <c r="L105" s="66"/>
      <c r="M105" s="66"/>
      <c r="N105" s="66"/>
      <c r="O105" s="66"/>
      <c r="P105" s="66"/>
      <c r="Q105" s="66"/>
      <c r="R105" s="66"/>
      <c r="S105" s="66"/>
      <c r="T105" s="66"/>
      <c r="U105" s="66"/>
      <c r="V105" s="66"/>
      <c r="W105" s="66"/>
      <c r="X105" s="66"/>
    </row>
    <row r="106" spans="1:24">
      <c r="A106" s="348"/>
      <c r="B106" s="335"/>
      <c r="C106" s="208" t="s">
        <v>241</v>
      </c>
      <c r="D106" s="39"/>
      <c r="E106" s="293"/>
      <c r="F106" s="265"/>
      <c r="G106" s="265"/>
      <c r="H106" s="265"/>
      <c r="I106" s="265"/>
      <c r="J106" s="66"/>
      <c r="K106" s="66"/>
      <c r="L106" s="66"/>
      <c r="M106" s="66"/>
      <c r="N106" s="66"/>
      <c r="O106" s="66"/>
      <c r="P106" s="66"/>
      <c r="Q106" s="66"/>
      <c r="R106" s="66"/>
      <c r="S106" s="66"/>
      <c r="T106" s="66"/>
      <c r="U106" s="66"/>
      <c r="V106" s="66"/>
      <c r="W106" s="66"/>
      <c r="X106" s="66"/>
    </row>
    <row r="107" spans="1:24">
      <c r="A107" s="348"/>
      <c r="B107" s="335"/>
      <c r="C107" s="208" t="s">
        <v>242</v>
      </c>
      <c r="D107" s="39"/>
      <c r="E107" s="293"/>
      <c r="F107" s="265"/>
      <c r="G107" s="265"/>
      <c r="H107" s="265"/>
      <c r="I107" s="265"/>
      <c r="J107" s="66"/>
      <c r="K107" s="66"/>
      <c r="L107" s="66"/>
      <c r="M107" s="66"/>
      <c r="N107" s="66"/>
      <c r="O107" s="66"/>
      <c r="P107" s="66"/>
      <c r="Q107" s="66"/>
      <c r="R107" s="66"/>
      <c r="S107" s="66"/>
      <c r="T107" s="66"/>
      <c r="U107" s="66"/>
      <c r="V107" s="66"/>
      <c r="W107" s="66"/>
      <c r="X107" s="66"/>
    </row>
    <row r="108" spans="1:24">
      <c r="A108" s="348"/>
      <c r="B108" s="335"/>
      <c r="C108" s="208" t="s">
        <v>243</v>
      </c>
      <c r="D108" s="39"/>
      <c r="E108" s="297" t="s">
        <v>244</v>
      </c>
      <c r="F108" s="260" t="s">
        <v>245</v>
      </c>
      <c r="G108" s="260" t="s">
        <v>34</v>
      </c>
      <c r="H108" s="260" t="s">
        <v>1654</v>
      </c>
      <c r="I108" s="265"/>
      <c r="J108" s="66"/>
      <c r="K108" s="66"/>
      <c r="L108" s="66"/>
      <c r="M108" s="66"/>
      <c r="N108" s="66"/>
      <c r="O108" s="66"/>
      <c r="P108" s="66"/>
      <c r="Q108" s="66"/>
      <c r="R108" s="66"/>
      <c r="S108" s="66"/>
      <c r="T108" s="66"/>
      <c r="U108" s="66"/>
      <c r="V108" s="66"/>
      <c r="W108" s="66"/>
      <c r="X108" s="66"/>
    </row>
    <row r="109" spans="1:24">
      <c r="A109" s="348"/>
      <c r="B109" s="335"/>
      <c r="C109" s="208" t="s">
        <v>246</v>
      </c>
      <c r="D109" s="39"/>
      <c r="E109" s="298" t="s">
        <v>247</v>
      </c>
      <c r="F109" s="278" t="s">
        <v>248</v>
      </c>
      <c r="G109" s="279" t="s">
        <v>250</v>
      </c>
      <c r="H109" s="278" t="s">
        <v>1654</v>
      </c>
      <c r="I109" s="265"/>
      <c r="J109" s="66"/>
      <c r="K109" s="66"/>
      <c r="L109" s="66"/>
      <c r="M109" s="66"/>
      <c r="N109" s="66"/>
      <c r="O109" s="66"/>
      <c r="P109" s="66"/>
      <c r="Q109" s="66"/>
      <c r="R109" s="66"/>
      <c r="S109" s="66"/>
      <c r="T109" s="66"/>
      <c r="U109" s="66"/>
      <c r="V109" s="66"/>
      <c r="W109" s="66"/>
      <c r="X109" s="66"/>
    </row>
    <row r="110" spans="1:24">
      <c r="A110" s="348"/>
      <c r="B110" s="335"/>
      <c r="C110" s="208" t="s">
        <v>249</v>
      </c>
      <c r="D110" s="39"/>
      <c r="E110" s="293"/>
      <c r="F110" s="265"/>
      <c r="G110" s="265"/>
      <c r="H110" s="265"/>
      <c r="I110" s="265"/>
      <c r="J110" s="66"/>
      <c r="K110" s="66"/>
      <c r="L110" s="66"/>
      <c r="M110" s="66"/>
      <c r="N110" s="66"/>
      <c r="O110" s="66"/>
      <c r="P110" s="66"/>
      <c r="Q110" s="66"/>
      <c r="R110" s="66"/>
      <c r="S110" s="66"/>
      <c r="T110" s="66"/>
      <c r="U110" s="66"/>
      <c r="V110" s="66"/>
      <c r="W110" s="66"/>
      <c r="X110" s="66"/>
    </row>
    <row r="111" spans="1:24">
      <c r="A111" s="348"/>
      <c r="B111" s="335" t="s">
        <v>250</v>
      </c>
      <c r="C111" s="208" t="s">
        <v>251</v>
      </c>
      <c r="D111" s="39"/>
      <c r="E111" s="293"/>
      <c r="F111" s="265"/>
      <c r="G111" s="265"/>
      <c r="H111" s="265"/>
      <c r="I111" s="265"/>
      <c r="J111" s="66"/>
      <c r="K111" s="66"/>
      <c r="L111" s="66"/>
      <c r="M111" s="66"/>
      <c r="N111" s="66"/>
      <c r="O111" s="66"/>
      <c r="P111" s="66"/>
      <c r="Q111" s="66"/>
      <c r="R111" s="66"/>
      <c r="S111" s="66"/>
      <c r="T111" s="66"/>
      <c r="U111" s="66"/>
      <c r="V111" s="66"/>
      <c r="W111" s="66"/>
      <c r="X111" s="66"/>
    </row>
    <row r="112" spans="1:24">
      <c r="A112" s="348"/>
      <c r="B112" s="335"/>
      <c r="C112" s="208" t="s">
        <v>252</v>
      </c>
      <c r="D112" s="39"/>
      <c r="E112" s="297" t="s">
        <v>253</v>
      </c>
      <c r="F112" s="260" t="s">
        <v>254</v>
      </c>
      <c r="G112" s="273" t="s">
        <v>250</v>
      </c>
      <c r="H112" s="260" t="s">
        <v>16</v>
      </c>
      <c r="I112" s="265"/>
      <c r="J112" s="66"/>
      <c r="K112" s="66"/>
      <c r="L112" s="66"/>
      <c r="M112" s="66"/>
      <c r="N112" s="66"/>
      <c r="O112" s="66"/>
      <c r="P112" s="66"/>
      <c r="Q112" s="66"/>
      <c r="R112" s="66"/>
      <c r="S112" s="66"/>
      <c r="T112" s="66"/>
      <c r="U112" s="66"/>
      <c r="V112" s="66"/>
      <c r="W112" s="66"/>
      <c r="X112" s="66"/>
    </row>
    <row r="113" spans="1:24">
      <c r="A113" s="348"/>
      <c r="B113" s="335"/>
      <c r="C113" s="208" t="s">
        <v>255</v>
      </c>
      <c r="D113" s="39"/>
      <c r="E113" s="297" t="s">
        <v>256</v>
      </c>
      <c r="F113" s="260" t="s">
        <v>257</v>
      </c>
      <c r="G113" s="273" t="s">
        <v>250</v>
      </c>
      <c r="H113" s="260" t="s">
        <v>1654</v>
      </c>
      <c r="I113" s="265"/>
      <c r="J113" s="66"/>
      <c r="K113" s="66"/>
      <c r="L113" s="66"/>
      <c r="M113" s="66"/>
      <c r="N113" s="66"/>
      <c r="O113" s="66"/>
      <c r="P113" s="66"/>
      <c r="Q113" s="66"/>
      <c r="R113" s="66"/>
      <c r="S113" s="66"/>
      <c r="T113" s="66"/>
      <c r="U113" s="66"/>
      <c r="V113" s="66"/>
      <c r="W113" s="66"/>
      <c r="X113" s="66"/>
    </row>
    <row r="114" spans="1:24">
      <c r="A114" s="348"/>
      <c r="B114" s="335"/>
      <c r="C114" s="208" t="s">
        <v>258</v>
      </c>
      <c r="D114" s="39"/>
      <c r="E114" s="293"/>
      <c r="F114" s="265"/>
      <c r="G114" s="265"/>
      <c r="H114" s="265"/>
      <c r="I114" s="265"/>
      <c r="J114" s="66"/>
      <c r="K114" s="66"/>
      <c r="L114" s="66"/>
      <c r="M114" s="66"/>
      <c r="N114" s="66"/>
      <c r="O114" s="66"/>
      <c r="P114" s="66"/>
      <c r="Q114" s="66"/>
      <c r="R114" s="66"/>
      <c r="S114" s="66"/>
      <c r="T114" s="66"/>
      <c r="U114" s="66"/>
      <c r="V114" s="66"/>
      <c r="W114" s="66"/>
      <c r="X114" s="66"/>
    </row>
    <row r="115" spans="1:24">
      <c r="A115" s="348"/>
      <c r="B115" s="335"/>
      <c r="C115" s="208" t="s">
        <v>259</v>
      </c>
      <c r="D115" s="39"/>
      <c r="E115" s="297" t="s">
        <v>260</v>
      </c>
      <c r="F115" s="259" t="s">
        <v>261</v>
      </c>
      <c r="G115" s="261" t="s">
        <v>858</v>
      </c>
      <c r="H115" s="259" t="s">
        <v>250</v>
      </c>
      <c r="I115" s="259"/>
      <c r="J115" s="66"/>
      <c r="K115" s="66"/>
      <c r="L115" s="66"/>
      <c r="M115" s="66"/>
      <c r="N115" s="66"/>
      <c r="O115" s="66"/>
      <c r="P115" s="66"/>
      <c r="Q115" s="66"/>
      <c r="R115" s="66"/>
      <c r="S115" s="66"/>
      <c r="T115" s="66"/>
      <c r="U115" s="66"/>
      <c r="V115" s="66"/>
      <c r="W115" s="66"/>
      <c r="X115" s="66"/>
    </row>
    <row r="116" spans="1:24">
      <c r="A116" s="348"/>
      <c r="B116" s="335"/>
      <c r="C116" s="208" t="s">
        <v>262</v>
      </c>
      <c r="D116" s="39"/>
      <c r="E116" s="299" t="s">
        <v>263</v>
      </c>
      <c r="F116" s="274" t="s">
        <v>264</v>
      </c>
      <c r="G116" s="265" t="s">
        <v>250</v>
      </c>
      <c r="H116" s="265"/>
      <c r="I116" s="265"/>
      <c r="J116" s="66"/>
      <c r="K116" s="66"/>
      <c r="L116" s="66"/>
      <c r="M116" s="66"/>
      <c r="N116" s="66"/>
      <c r="O116" s="66"/>
      <c r="P116" s="66"/>
      <c r="Q116" s="66"/>
      <c r="R116" s="66"/>
      <c r="S116" s="66"/>
      <c r="T116" s="66"/>
      <c r="U116" s="66"/>
      <c r="V116" s="66"/>
      <c r="W116" s="66"/>
      <c r="X116" s="66"/>
    </row>
    <row r="117" spans="1:24">
      <c r="A117" s="348"/>
      <c r="B117" s="335"/>
      <c r="C117" s="208" t="s">
        <v>265</v>
      </c>
      <c r="D117" s="39"/>
      <c r="E117" s="293"/>
      <c r="F117" s="265"/>
      <c r="G117" s="265"/>
      <c r="H117" s="265"/>
      <c r="I117" s="265"/>
      <c r="J117" s="66"/>
      <c r="K117" s="66"/>
      <c r="L117" s="66"/>
      <c r="M117" s="66"/>
      <c r="N117" s="66"/>
      <c r="O117" s="66"/>
      <c r="P117" s="66"/>
      <c r="Q117" s="66"/>
      <c r="R117" s="66"/>
      <c r="S117" s="66"/>
      <c r="T117" s="66"/>
      <c r="U117" s="66"/>
      <c r="V117" s="66"/>
      <c r="W117" s="66"/>
      <c r="X117" s="66"/>
    </row>
    <row r="118" spans="1:24">
      <c r="A118" s="348"/>
      <c r="B118" s="335"/>
      <c r="C118" s="208" t="s">
        <v>266</v>
      </c>
      <c r="D118" s="39"/>
      <c r="E118" s="293"/>
      <c r="F118" s="265"/>
      <c r="G118" s="265"/>
      <c r="H118" s="265"/>
      <c r="I118" s="265"/>
      <c r="J118" s="66"/>
      <c r="K118" s="66"/>
      <c r="L118" s="66"/>
      <c r="M118" s="66"/>
      <c r="N118" s="66"/>
      <c r="O118" s="66"/>
      <c r="P118" s="66"/>
      <c r="Q118" s="66"/>
      <c r="R118" s="66"/>
      <c r="S118" s="66"/>
      <c r="T118" s="66"/>
      <c r="U118" s="66"/>
      <c r="V118" s="66"/>
      <c r="W118" s="66"/>
      <c r="X118" s="66"/>
    </row>
    <row r="119" spans="1:24">
      <c r="A119" s="348"/>
      <c r="B119" s="335"/>
      <c r="C119" s="208" t="s">
        <v>268</v>
      </c>
      <c r="D119" s="39"/>
      <c r="E119" s="297" t="s">
        <v>269</v>
      </c>
      <c r="F119" s="260" t="s">
        <v>270</v>
      </c>
      <c r="G119" s="273" t="s">
        <v>250</v>
      </c>
      <c r="H119" s="260" t="s">
        <v>338</v>
      </c>
      <c r="I119" s="260" t="s">
        <v>1654</v>
      </c>
      <c r="J119" s="66"/>
      <c r="K119" s="66"/>
      <c r="L119" s="66"/>
      <c r="M119" s="66"/>
      <c r="N119" s="66"/>
      <c r="O119" s="66"/>
      <c r="P119" s="66"/>
      <c r="Q119" s="66"/>
      <c r="R119" s="66"/>
      <c r="S119" s="66"/>
      <c r="T119" s="66"/>
      <c r="U119" s="66"/>
      <c r="V119" s="66"/>
      <c r="W119" s="66"/>
      <c r="X119" s="66"/>
    </row>
    <row r="120" spans="1:24">
      <c r="A120" s="348"/>
      <c r="B120" s="335"/>
      <c r="C120" s="208" t="s">
        <v>271</v>
      </c>
      <c r="D120" s="39"/>
      <c r="E120" s="300" t="s">
        <v>272</v>
      </c>
      <c r="F120" s="285" t="s">
        <v>273</v>
      </c>
      <c r="G120" s="286" t="s">
        <v>250</v>
      </c>
      <c r="H120" s="287" t="s">
        <v>338</v>
      </c>
      <c r="I120" s="265"/>
      <c r="J120" s="66"/>
      <c r="K120" s="66"/>
      <c r="L120" s="66"/>
      <c r="M120" s="66"/>
      <c r="N120" s="66"/>
      <c r="O120" s="66"/>
      <c r="P120" s="66"/>
      <c r="Q120" s="66"/>
      <c r="R120" s="66"/>
      <c r="S120" s="66"/>
      <c r="T120" s="66"/>
      <c r="U120" s="66"/>
      <c r="V120" s="66"/>
      <c r="W120" s="66"/>
      <c r="X120" s="66"/>
    </row>
    <row r="121" spans="1:24">
      <c r="A121" s="348"/>
      <c r="B121" s="335"/>
      <c r="C121" s="208" t="s">
        <v>274</v>
      </c>
      <c r="D121" s="39"/>
      <c r="E121" s="297" t="s">
        <v>275</v>
      </c>
      <c r="F121" s="260" t="s">
        <v>276</v>
      </c>
      <c r="G121" s="273" t="s">
        <v>250</v>
      </c>
      <c r="H121" s="260" t="s">
        <v>1654</v>
      </c>
      <c r="I121" s="265"/>
      <c r="J121" s="66"/>
      <c r="K121" s="66"/>
      <c r="L121" s="66"/>
      <c r="M121" s="66"/>
      <c r="N121" s="66"/>
      <c r="O121" s="66"/>
      <c r="P121" s="66"/>
      <c r="Q121" s="66"/>
      <c r="R121" s="66"/>
      <c r="S121" s="66"/>
      <c r="T121" s="66"/>
      <c r="U121" s="66"/>
      <c r="V121" s="66"/>
      <c r="W121" s="66"/>
      <c r="X121" s="66"/>
    </row>
    <row r="122" spans="1:24">
      <c r="A122" s="348"/>
      <c r="B122" s="335"/>
      <c r="C122" s="208" t="s">
        <v>277</v>
      </c>
      <c r="D122" s="39"/>
      <c r="E122" s="297" t="s">
        <v>278</v>
      </c>
      <c r="F122" s="259" t="s">
        <v>279</v>
      </c>
      <c r="G122" s="261" t="s">
        <v>250</v>
      </c>
      <c r="H122" s="259" t="s">
        <v>1654</v>
      </c>
      <c r="I122" s="265"/>
      <c r="J122" s="66"/>
      <c r="K122" s="66"/>
      <c r="L122" s="66"/>
      <c r="M122" s="66"/>
      <c r="N122" s="66"/>
      <c r="O122" s="66"/>
      <c r="P122" s="66"/>
      <c r="Q122" s="66"/>
      <c r="R122" s="66"/>
      <c r="S122" s="66"/>
      <c r="T122" s="66"/>
      <c r="U122" s="66"/>
      <c r="V122" s="66"/>
      <c r="W122" s="66"/>
      <c r="X122" s="66"/>
    </row>
    <row r="123" spans="1:24">
      <c r="A123" s="348"/>
      <c r="B123" s="335"/>
      <c r="C123" s="208" t="s">
        <v>280</v>
      </c>
      <c r="D123" s="39"/>
      <c r="E123" s="297" t="s">
        <v>281</v>
      </c>
      <c r="F123" s="260" t="s">
        <v>282</v>
      </c>
      <c r="G123" s="273" t="s">
        <v>250</v>
      </c>
      <c r="H123" s="260" t="s">
        <v>1654</v>
      </c>
      <c r="I123" s="265"/>
      <c r="J123" s="66"/>
      <c r="K123" s="66"/>
      <c r="L123" s="66"/>
      <c r="M123" s="66"/>
      <c r="N123" s="66"/>
      <c r="O123" s="66"/>
      <c r="P123" s="66"/>
      <c r="Q123" s="66"/>
      <c r="R123" s="66"/>
      <c r="S123" s="66"/>
      <c r="T123" s="66"/>
      <c r="U123" s="66"/>
      <c r="V123" s="66"/>
      <c r="W123" s="66"/>
      <c r="X123" s="66"/>
    </row>
    <row r="124" spans="1:24">
      <c r="A124" s="348"/>
      <c r="B124" s="335"/>
      <c r="C124" s="208" t="s">
        <v>283</v>
      </c>
      <c r="D124" s="39"/>
      <c r="E124" s="293"/>
      <c r="F124" s="265"/>
      <c r="G124" s="265"/>
      <c r="H124" s="265"/>
      <c r="I124" s="265"/>
      <c r="J124" s="66"/>
      <c r="K124" s="66"/>
      <c r="L124" s="66"/>
      <c r="M124" s="66"/>
      <c r="N124" s="66"/>
      <c r="O124" s="66"/>
      <c r="P124" s="66"/>
      <c r="Q124" s="66"/>
      <c r="R124" s="66"/>
      <c r="S124" s="66"/>
      <c r="T124" s="66"/>
      <c r="U124" s="66"/>
      <c r="V124" s="66"/>
      <c r="W124" s="66"/>
      <c r="X124" s="66"/>
    </row>
    <row r="125" spans="1:24">
      <c r="A125" s="348"/>
      <c r="B125" s="335"/>
      <c r="C125" s="208" t="s">
        <v>284</v>
      </c>
      <c r="D125" s="39"/>
      <c r="E125" s="298" t="s">
        <v>285</v>
      </c>
      <c r="F125" s="276" t="s">
        <v>286</v>
      </c>
      <c r="G125" s="277" t="s">
        <v>250</v>
      </c>
      <c r="H125" s="276" t="s">
        <v>16</v>
      </c>
      <c r="I125" s="265"/>
      <c r="J125" s="66"/>
      <c r="K125" s="66"/>
      <c r="L125" s="66"/>
      <c r="M125" s="66"/>
      <c r="N125" s="66"/>
      <c r="O125" s="66"/>
      <c r="P125" s="66"/>
      <c r="Q125" s="66"/>
      <c r="R125" s="66"/>
      <c r="S125" s="66"/>
      <c r="T125" s="66"/>
      <c r="U125" s="66"/>
      <c r="V125" s="66"/>
      <c r="W125" s="66"/>
      <c r="X125" s="66"/>
    </row>
    <row r="126" spans="1:24">
      <c r="A126" s="348"/>
      <c r="B126" s="335"/>
      <c r="C126" s="208" t="s">
        <v>287</v>
      </c>
      <c r="D126" s="39"/>
      <c r="E126" s="297" t="s">
        <v>288</v>
      </c>
      <c r="F126" s="260" t="s">
        <v>289</v>
      </c>
      <c r="G126" s="273" t="s">
        <v>250</v>
      </c>
      <c r="H126" s="260" t="s">
        <v>338</v>
      </c>
      <c r="I126" s="273" t="s">
        <v>1660</v>
      </c>
      <c r="J126" s="66"/>
      <c r="K126" s="66"/>
      <c r="L126" s="66"/>
      <c r="M126" s="66"/>
      <c r="N126" s="66"/>
      <c r="O126" s="66"/>
      <c r="P126" s="66"/>
      <c r="Q126" s="66"/>
      <c r="R126" s="66"/>
      <c r="S126" s="66"/>
      <c r="T126" s="66"/>
      <c r="U126" s="66"/>
      <c r="V126" s="66"/>
      <c r="W126" s="66"/>
      <c r="X126" s="66"/>
    </row>
    <row r="127" spans="1:24">
      <c r="A127" s="348"/>
      <c r="B127" s="335"/>
      <c r="C127" s="208" t="s">
        <v>290</v>
      </c>
      <c r="D127" s="39"/>
      <c r="E127" s="301" t="s">
        <v>291</v>
      </c>
      <c r="F127" s="281" t="s">
        <v>290</v>
      </c>
      <c r="G127" s="282" t="s">
        <v>1660</v>
      </c>
      <c r="H127" s="260"/>
      <c r="I127" s="273"/>
      <c r="J127" s="66"/>
      <c r="K127" s="66"/>
      <c r="L127" s="66"/>
      <c r="M127" s="66"/>
      <c r="N127" s="66"/>
      <c r="O127" s="66"/>
      <c r="P127" s="66"/>
      <c r="Q127" s="66"/>
      <c r="R127" s="66"/>
      <c r="S127" s="66"/>
      <c r="T127" s="66"/>
      <c r="U127" s="66"/>
      <c r="V127" s="66"/>
      <c r="W127" s="66"/>
      <c r="X127" s="66"/>
    </row>
    <row r="128" spans="1:24">
      <c r="A128" s="348"/>
      <c r="B128" s="335"/>
      <c r="C128" s="394" t="s">
        <v>292</v>
      </c>
      <c r="D128" s="39"/>
      <c r="E128" s="388" t="s">
        <v>293</v>
      </c>
      <c r="F128" s="386" t="s">
        <v>292</v>
      </c>
      <c r="G128" s="393" t="s">
        <v>250</v>
      </c>
      <c r="H128" s="393" t="s">
        <v>338</v>
      </c>
      <c r="I128" s="273"/>
      <c r="J128" s="66"/>
      <c r="K128" s="66"/>
      <c r="L128" s="66"/>
      <c r="M128" s="66"/>
      <c r="N128" s="66"/>
      <c r="O128" s="66"/>
      <c r="P128" s="66"/>
      <c r="Q128" s="66"/>
      <c r="R128" s="66"/>
      <c r="S128" s="66"/>
      <c r="T128" s="66"/>
      <c r="U128" s="66"/>
      <c r="V128" s="66"/>
      <c r="W128" s="66"/>
      <c r="X128" s="66"/>
    </row>
    <row r="129" spans="1:24">
      <c r="A129" s="348"/>
      <c r="B129" s="335"/>
      <c r="C129" s="394" t="s">
        <v>294</v>
      </c>
      <c r="D129" s="39"/>
      <c r="E129" s="388" t="s">
        <v>295</v>
      </c>
      <c r="F129" s="386" t="s">
        <v>294</v>
      </c>
      <c r="G129" s="393" t="s">
        <v>250</v>
      </c>
      <c r="H129" s="386" t="s">
        <v>1654</v>
      </c>
      <c r="I129" s="273"/>
      <c r="J129" s="66"/>
      <c r="K129" s="66"/>
      <c r="L129" s="66"/>
      <c r="M129" s="66"/>
      <c r="N129" s="66"/>
      <c r="O129" s="66"/>
      <c r="P129" s="66"/>
      <c r="Q129" s="66"/>
      <c r="R129" s="66"/>
      <c r="S129" s="66"/>
      <c r="T129" s="66"/>
      <c r="U129" s="66"/>
      <c r="V129" s="66"/>
      <c r="W129" s="66"/>
      <c r="X129" s="66"/>
    </row>
    <row r="130" spans="1:24">
      <c r="A130" s="348"/>
      <c r="B130" s="335"/>
      <c r="C130" s="394" t="s">
        <v>296</v>
      </c>
      <c r="D130" s="39"/>
      <c r="E130" s="388" t="s">
        <v>297</v>
      </c>
      <c r="F130" s="386" t="s">
        <v>296</v>
      </c>
      <c r="G130" s="393" t="s">
        <v>250</v>
      </c>
      <c r="H130" s="386" t="s">
        <v>16</v>
      </c>
      <c r="I130" s="273"/>
      <c r="J130" s="66"/>
      <c r="K130" s="66"/>
      <c r="L130" s="66"/>
      <c r="M130" s="66"/>
      <c r="N130" s="66"/>
      <c r="O130" s="66"/>
      <c r="P130" s="66"/>
      <c r="Q130" s="66"/>
      <c r="R130" s="66"/>
      <c r="S130" s="66"/>
      <c r="T130" s="66"/>
      <c r="U130" s="66"/>
      <c r="V130" s="66"/>
      <c r="W130" s="66"/>
      <c r="X130" s="66"/>
    </row>
    <row r="131" spans="1:24">
      <c r="A131" s="348"/>
      <c r="B131" s="335"/>
      <c r="C131" s="394" t="s">
        <v>298</v>
      </c>
      <c r="D131" s="39"/>
      <c r="E131" s="388" t="s">
        <v>299</v>
      </c>
      <c r="F131" s="386" t="s">
        <v>298</v>
      </c>
      <c r="G131" s="393" t="s">
        <v>250</v>
      </c>
      <c r="H131" s="393" t="s">
        <v>1657</v>
      </c>
      <c r="I131" s="273"/>
      <c r="J131" s="66"/>
      <c r="K131" s="66"/>
      <c r="L131" s="66"/>
      <c r="M131" s="66"/>
      <c r="N131" s="66"/>
      <c r="O131" s="66"/>
      <c r="P131" s="66"/>
      <c r="Q131" s="66"/>
      <c r="R131" s="66"/>
      <c r="S131" s="66"/>
      <c r="T131" s="66"/>
      <c r="U131" s="66"/>
      <c r="V131" s="66"/>
      <c r="W131" s="66"/>
      <c r="X131" s="66"/>
    </row>
    <row r="132" spans="1:24">
      <c r="A132" s="348"/>
      <c r="B132" s="335"/>
      <c r="C132" s="394" t="s">
        <v>300</v>
      </c>
      <c r="D132" s="39"/>
      <c r="E132" s="299" t="s">
        <v>301</v>
      </c>
      <c r="F132" s="262" t="s">
        <v>300</v>
      </c>
      <c r="G132" s="66" t="s">
        <v>250</v>
      </c>
      <c r="H132" s="260"/>
      <c r="I132" s="273"/>
      <c r="J132" s="66"/>
      <c r="K132" s="66"/>
      <c r="L132" s="66"/>
      <c r="M132" s="66"/>
      <c r="N132" s="66"/>
      <c r="O132" s="66"/>
      <c r="P132" s="66"/>
      <c r="Q132" s="66"/>
      <c r="R132" s="66"/>
      <c r="S132" s="66"/>
      <c r="T132" s="66"/>
      <c r="U132" s="66"/>
      <c r="V132" s="66"/>
      <c r="W132" s="66"/>
      <c r="X132" s="66"/>
    </row>
    <row r="133" spans="1:24">
      <c r="A133" s="348"/>
      <c r="B133" s="335"/>
      <c r="C133" s="394" t="s">
        <v>302</v>
      </c>
      <c r="D133" s="39"/>
      <c r="E133" s="299" t="s">
        <v>303</v>
      </c>
      <c r="F133" s="262" t="s">
        <v>302</v>
      </c>
      <c r="G133" s="66" t="s">
        <v>250</v>
      </c>
      <c r="H133" s="260"/>
      <c r="I133" s="273"/>
      <c r="J133" s="66"/>
      <c r="K133" s="66"/>
      <c r="L133" s="66"/>
      <c r="M133" s="66"/>
      <c r="N133" s="66"/>
      <c r="O133" s="66"/>
      <c r="P133" s="66"/>
      <c r="Q133" s="66"/>
      <c r="R133" s="66"/>
      <c r="S133" s="66"/>
      <c r="T133" s="66"/>
      <c r="U133" s="66"/>
      <c r="V133" s="66"/>
      <c r="W133" s="66"/>
      <c r="X133" s="66"/>
    </row>
    <row r="134" spans="1:24">
      <c r="A134" s="348"/>
      <c r="B134" s="335"/>
      <c r="C134" s="394" t="s">
        <v>304</v>
      </c>
      <c r="D134" s="39"/>
      <c r="E134" s="388" t="s">
        <v>305</v>
      </c>
      <c r="F134" s="386" t="s">
        <v>304</v>
      </c>
      <c r="G134" s="393" t="s">
        <v>250</v>
      </c>
      <c r="H134" s="393" t="s">
        <v>1661</v>
      </c>
      <c r="I134" s="393" t="s">
        <v>1657</v>
      </c>
      <c r="J134" s="66"/>
      <c r="K134" s="66"/>
      <c r="L134" s="66"/>
      <c r="M134" s="66"/>
      <c r="N134" s="66"/>
      <c r="O134" s="66"/>
      <c r="P134" s="66"/>
      <c r="Q134" s="66"/>
      <c r="R134" s="66"/>
      <c r="S134" s="66"/>
      <c r="T134" s="66"/>
      <c r="U134" s="66"/>
      <c r="V134" s="66"/>
      <c r="W134" s="66"/>
      <c r="X134" s="66"/>
    </row>
    <row r="135" spans="1:24">
      <c r="A135" s="348"/>
      <c r="B135" s="335"/>
      <c r="C135" s="394" t="s">
        <v>306</v>
      </c>
      <c r="D135" s="39"/>
      <c r="E135" s="299" t="s">
        <v>307</v>
      </c>
      <c r="F135" s="262" t="s">
        <v>306</v>
      </c>
      <c r="G135" s="66" t="s">
        <v>250</v>
      </c>
      <c r="H135" s="265"/>
      <c r="I135" s="265"/>
      <c r="J135" s="66"/>
      <c r="K135" s="66"/>
      <c r="L135" s="66"/>
      <c r="M135" s="66"/>
      <c r="N135" s="66"/>
      <c r="O135" s="66"/>
      <c r="P135" s="66"/>
      <c r="Q135" s="66"/>
      <c r="R135" s="66"/>
      <c r="S135" s="66"/>
      <c r="T135" s="66"/>
      <c r="U135" s="66"/>
      <c r="V135" s="66"/>
      <c r="W135" s="66"/>
      <c r="X135" s="66"/>
    </row>
    <row r="136" spans="1:24">
      <c r="A136" s="348"/>
      <c r="B136" s="335" t="s">
        <v>308</v>
      </c>
      <c r="C136" s="208" t="s">
        <v>309</v>
      </c>
      <c r="D136" s="39"/>
      <c r="E136" s="297" t="s">
        <v>311</v>
      </c>
      <c r="F136" s="259" t="s">
        <v>312</v>
      </c>
      <c r="G136" s="259" t="s">
        <v>1662</v>
      </c>
      <c r="H136" s="259" t="s">
        <v>16</v>
      </c>
      <c r="I136" s="265"/>
      <c r="J136" s="66"/>
      <c r="K136" s="66"/>
      <c r="L136" s="66"/>
      <c r="M136" s="66"/>
      <c r="N136" s="66"/>
      <c r="O136" s="66"/>
      <c r="P136" s="66"/>
      <c r="Q136" s="66"/>
      <c r="R136" s="66"/>
      <c r="S136" s="66"/>
      <c r="T136" s="66"/>
      <c r="U136" s="66"/>
      <c r="V136" s="66"/>
      <c r="W136" s="66"/>
      <c r="X136" s="66"/>
    </row>
    <row r="137" spans="1:24">
      <c r="A137" s="348"/>
      <c r="B137" s="335"/>
      <c r="C137" s="208" t="s">
        <v>313</v>
      </c>
      <c r="D137" s="39"/>
      <c r="E137" s="297" t="s">
        <v>314</v>
      </c>
      <c r="F137" s="259" t="s">
        <v>315</v>
      </c>
      <c r="G137" s="261" t="s">
        <v>1663</v>
      </c>
      <c r="H137" s="259" t="s">
        <v>1664</v>
      </c>
      <c r="I137" s="259" t="s">
        <v>16</v>
      </c>
      <c r="J137" s="66"/>
      <c r="K137" s="66"/>
      <c r="L137" s="66"/>
      <c r="M137" s="66"/>
      <c r="N137" s="66"/>
      <c r="O137" s="66"/>
      <c r="P137" s="66"/>
      <c r="Q137" s="66"/>
      <c r="R137" s="66"/>
      <c r="S137" s="66"/>
      <c r="T137" s="66"/>
      <c r="U137" s="66"/>
      <c r="V137" s="66"/>
      <c r="W137" s="66"/>
      <c r="X137" s="66"/>
    </row>
    <row r="138" spans="1:24">
      <c r="A138" s="348"/>
      <c r="B138" s="335"/>
      <c r="C138" s="208" t="s">
        <v>316</v>
      </c>
      <c r="D138" s="39"/>
      <c r="E138" s="293"/>
      <c r="F138" s="265"/>
      <c r="G138" s="265"/>
      <c r="H138" s="265"/>
      <c r="I138" s="265"/>
      <c r="J138" s="66"/>
      <c r="K138" s="66"/>
      <c r="L138" s="66"/>
      <c r="M138" s="66"/>
      <c r="N138" s="66"/>
      <c r="O138" s="66"/>
      <c r="P138" s="66"/>
      <c r="Q138" s="66"/>
      <c r="R138" s="66"/>
      <c r="S138" s="66"/>
      <c r="T138" s="66"/>
      <c r="U138" s="66"/>
      <c r="V138" s="66"/>
      <c r="W138" s="66"/>
      <c r="X138" s="66"/>
    </row>
    <row r="139" spans="1:24">
      <c r="A139" s="348"/>
      <c r="B139" s="335"/>
      <c r="C139" s="208" t="s">
        <v>317</v>
      </c>
      <c r="D139" s="39"/>
      <c r="E139" s="297" t="s">
        <v>318</v>
      </c>
      <c r="F139" s="260" t="s">
        <v>317</v>
      </c>
      <c r="G139" s="273" t="s">
        <v>1663</v>
      </c>
      <c r="H139" s="260" t="s">
        <v>1661</v>
      </c>
      <c r="I139" s="260" t="s">
        <v>1665</v>
      </c>
      <c r="J139" s="66"/>
      <c r="K139" s="66"/>
      <c r="L139" s="66"/>
      <c r="M139" s="66"/>
      <c r="N139" s="66"/>
      <c r="O139" s="66"/>
      <c r="P139" s="66"/>
      <c r="Q139" s="66"/>
      <c r="R139" s="66"/>
      <c r="S139" s="66"/>
      <c r="T139" s="66"/>
      <c r="U139" s="66"/>
      <c r="V139" s="66"/>
      <c r="W139" s="66"/>
      <c r="X139" s="66"/>
    </row>
    <row r="140" spans="1:24">
      <c r="A140" s="348"/>
      <c r="B140" s="335"/>
      <c r="C140" s="208" t="s">
        <v>319</v>
      </c>
      <c r="D140" s="39"/>
      <c r="E140" s="293"/>
      <c r="F140" s="265"/>
      <c r="G140" s="265"/>
      <c r="H140" s="265"/>
      <c r="I140" s="265"/>
      <c r="J140" s="66"/>
      <c r="K140" s="66"/>
      <c r="L140" s="66"/>
      <c r="M140" s="66"/>
      <c r="N140" s="66"/>
      <c r="O140" s="66"/>
      <c r="P140" s="66"/>
      <c r="Q140" s="66"/>
      <c r="R140" s="66"/>
      <c r="S140" s="66"/>
      <c r="T140" s="66"/>
      <c r="U140" s="66"/>
      <c r="V140" s="66"/>
      <c r="W140" s="66"/>
      <c r="X140" s="66"/>
    </row>
    <row r="141" spans="1:24">
      <c r="A141" s="348"/>
      <c r="B141" s="335"/>
      <c r="C141" s="208" t="s">
        <v>320</v>
      </c>
      <c r="D141" s="39"/>
      <c r="E141" s="297" t="s">
        <v>321</v>
      </c>
      <c r="F141" s="260" t="s">
        <v>322</v>
      </c>
      <c r="G141" s="273" t="s">
        <v>250</v>
      </c>
      <c r="H141" s="273" t="s">
        <v>1661</v>
      </c>
      <c r="I141" s="265"/>
      <c r="J141" s="66"/>
      <c r="K141" s="66"/>
      <c r="L141" s="66"/>
      <c r="M141" s="66"/>
      <c r="N141" s="66"/>
      <c r="O141" s="66"/>
      <c r="P141" s="66"/>
      <c r="Q141" s="66"/>
      <c r="R141" s="66"/>
      <c r="S141" s="66"/>
      <c r="T141" s="66"/>
      <c r="U141" s="66"/>
      <c r="V141" s="66"/>
      <c r="W141" s="66"/>
      <c r="X141" s="66"/>
    </row>
    <row r="142" spans="1:24">
      <c r="A142" s="348"/>
      <c r="B142" s="335"/>
      <c r="C142" s="208" t="s">
        <v>323</v>
      </c>
      <c r="D142" s="39"/>
      <c r="E142" s="293"/>
      <c r="F142" s="265"/>
      <c r="G142" s="265"/>
      <c r="H142" s="265"/>
      <c r="I142" s="265"/>
      <c r="J142" s="66"/>
      <c r="K142" s="66"/>
      <c r="L142" s="66"/>
      <c r="M142" s="66"/>
      <c r="N142" s="66"/>
      <c r="O142" s="66"/>
      <c r="P142" s="66"/>
      <c r="Q142" s="66"/>
      <c r="R142" s="66"/>
      <c r="S142" s="66"/>
      <c r="T142" s="66"/>
      <c r="U142" s="66"/>
      <c r="V142" s="66"/>
      <c r="W142" s="66"/>
      <c r="X142" s="66"/>
    </row>
    <row r="143" spans="1:24">
      <c r="A143" s="348"/>
      <c r="B143" s="335"/>
      <c r="C143" s="208" t="s">
        <v>324</v>
      </c>
      <c r="D143" s="39"/>
      <c r="E143" s="293"/>
      <c r="F143" s="265"/>
      <c r="G143" s="265"/>
      <c r="H143" s="265"/>
      <c r="I143" s="265"/>
      <c r="J143" s="66"/>
      <c r="K143" s="66"/>
      <c r="L143" s="66"/>
      <c r="M143" s="66"/>
      <c r="N143" s="66"/>
      <c r="O143" s="66"/>
      <c r="P143" s="66"/>
      <c r="Q143" s="66"/>
      <c r="R143" s="66"/>
      <c r="S143" s="66"/>
      <c r="T143" s="66"/>
      <c r="U143" s="66"/>
      <c r="V143" s="66"/>
      <c r="W143" s="66"/>
      <c r="X143" s="66"/>
    </row>
    <row r="144" spans="1:24">
      <c r="A144" s="348"/>
      <c r="B144" s="335"/>
      <c r="C144" s="208" t="s">
        <v>325</v>
      </c>
      <c r="D144" s="39"/>
      <c r="E144" s="293"/>
      <c r="F144" s="265"/>
      <c r="G144" s="265"/>
      <c r="H144" s="265"/>
      <c r="I144" s="265"/>
      <c r="J144" s="66"/>
      <c r="K144" s="66"/>
      <c r="L144" s="66"/>
      <c r="M144" s="66"/>
      <c r="N144" s="66"/>
      <c r="O144" s="66"/>
      <c r="P144" s="66"/>
      <c r="Q144" s="66"/>
      <c r="R144" s="66"/>
      <c r="S144" s="66"/>
      <c r="T144" s="66"/>
      <c r="U144" s="66"/>
      <c r="V144" s="66"/>
      <c r="W144" s="66"/>
      <c r="X144" s="66"/>
    </row>
    <row r="145" spans="1:24">
      <c r="A145" s="348"/>
      <c r="B145" s="335"/>
      <c r="C145" s="208" t="s">
        <v>326</v>
      </c>
      <c r="D145" s="39"/>
      <c r="E145" s="306" t="s">
        <v>327</v>
      </c>
      <c r="F145" s="259" t="s">
        <v>328</v>
      </c>
      <c r="G145" s="261" t="s">
        <v>1661</v>
      </c>
      <c r="H145" s="259" t="s">
        <v>1665</v>
      </c>
      <c r="I145" s="265"/>
      <c r="J145" s="66"/>
      <c r="K145" s="66"/>
      <c r="L145" s="66"/>
      <c r="M145" s="66"/>
      <c r="N145" s="66"/>
      <c r="O145" s="66"/>
      <c r="P145" s="66"/>
      <c r="Q145" s="66"/>
      <c r="R145" s="66"/>
      <c r="S145" s="66"/>
      <c r="T145" s="66"/>
      <c r="U145" s="66"/>
      <c r="V145" s="66"/>
      <c r="W145" s="66"/>
      <c r="X145" s="66"/>
    </row>
    <row r="146" spans="1:24">
      <c r="A146" s="348"/>
      <c r="B146" s="335"/>
      <c r="C146" s="208" t="s">
        <v>329</v>
      </c>
      <c r="D146" s="39"/>
      <c r="E146" s="293"/>
      <c r="F146" s="265"/>
      <c r="G146" s="265"/>
      <c r="H146" s="265"/>
      <c r="I146" s="265"/>
      <c r="J146" s="66"/>
      <c r="K146" s="66"/>
      <c r="L146" s="66"/>
      <c r="M146" s="66"/>
      <c r="N146" s="66"/>
      <c r="O146" s="66"/>
      <c r="P146" s="66"/>
      <c r="Q146" s="66"/>
      <c r="R146" s="66"/>
      <c r="S146" s="66"/>
      <c r="T146" s="66"/>
      <c r="U146" s="66"/>
      <c r="V146" s="66"/>
      <c r="W146" s="66"/>
      <c r="X146" s="66"/>
    </row>
    <row r="147" spans="1:24">
      <c r="A147" s="348"/>
      <c r="B147" s="335"/>
      <c r="C147" s="208" t="s">
        <v>330</v>
      </c>
      <c r="D147" s="39"/>
      <c r="E147" s="293"/>
      <c r="F147" s="265"/>
      <c r="G147" s="265"/>
      <c r="H147" s="265"/>
      <c r="I147" s="265"/>
      <c r="J147" s="66"/>
      <c r="K147" s="66"/>
      <c r="L147" s="66"/>
      <c r="M147" s="66"/>
      <c r="N147" s="66"/>
      <c r="O147" s="66"/>
      <c r="P147" s="66"/>
      <c r="Q147" s="66"/>
      <c r="R147" s="66"/>
      <c r="S147" s="66"/>
      <c r="T147" s="66"/>
      <c r="U147" s="66"/>
      <c r="V147" s="66"/>
      <c r="W147" s="66"/>
      <c r="X147" s="66"/>
    </row>
    <row r="148" spans="1:24">
      <c r="A148" s="348"/>
      <c r="B148" s="335"/>
      <c r="C148" s="208" t="s">
        <v>331</v>
      </c>
      <c r="D148" s="39"/>
      <c r="E148" s="297" t="s">
        <v>332</v>
      </c>
      <c r="F148" s="260" t="s">
        <v>333</v>
      </c>
      <c r="G148" s="273" t="s">
        <v>250</v>
      </c>
      <c r="H148" s="273" t="s">
        <v>1661</v>
      </c>
      <c r="I148" s="273" t="s">
        <v>1657</v>
      </c>
      <c r="J148" s="66"/>
      <c r="K148" s="66"/>
      <c r="L148" s="66"/>
      <c r="M148" s="66"/>
      <c r="N148" s="66"/>
      <c r="O148" s="66"/>
      <c r="P148" s="66"/>
      <c r="Q148" s="66"/>
      <c r="R148" s="66"/>
      <c r="S148" s="66"/>
      <c r="T148" s="66"/>
      <c r="U148" s="66"/>
      <c r="V148" s="66"/>
      <c r="W148" s="66"/>
      <c r="X148" s="66"/>
    </row>
    <row r="149" spans="1:24">
      <c r="A149" s="348"/>
      <c r="B149" s="335"/>
      <c r="C149" s="394" t="s">
        <v>334</v>
      </c>
      <c r="D149" s="39"/>
      <c r="E149" s="297" t="s">
        <v>335</v>
      </c>
      <c r="F149" s="259" t="s">
        <v>334</v>
      </c>
      <c r="G149" s="261" t="s">
        <v>1661</v>
      </c>
      <c r="H149" s="259" t="s">
        <v>1665</v>
      </c>
      <c r="I149" s="259" t="s">
        <v>16</v>
      </c>
      <c r="J149" s="66"/>
      <c r="K149" s="66"/>
      <c r="L149" s="66"/>
      <c r="M149" s="66"/>
      <c r="N149" s="66"/>
      <c r="O149" s="66"/>
      <c r="P149" s="66"/>
      <c r="Q149" s="66"/>
      <c r="R149" s="66"/>
      <c r="S149" s="66"/>
      <c r="T149" s="66"/>
      <c r="U149" s="66"/>
      <c r="V149" s="66"/>
      <c r="W149" s="66"/>
      <c r="X149" s="66"/>
    </row>
    <row r="150" spans="1:24">
      <c r="A150" s="348"/>
      <c r="B150" s="335"/>
      <c r="C150" s="394" t="s">
        <v>336</v>
      </c>
      <c r="D150" s="39"/>
      <c r="E150" s="304" t="s">
        <v>337</v>
      </c>
      <c r="F150" s="308" t="s">
        <v>336</v>
      </c>
      <c r="G150" s="261" t="s">
        <v>1661</v>
      </c>
      <c r="H150" s="259" t="s">
        <v>16</v>
      </c>
      <c r="I150" s="273"/>
      <c r="J150" s="66"/>
      <c r="K150" s="66"/>
      <c r="L150" s="66"/>
      <c r="M150" s="66"/>
      <c r="N150" s="66"/>
      <c r="O150" s="66"/>
      <c r="P150" s="66"/>
      <c r="Q150" s="66"/>
      <c r="R150" s="66"/>
      <c r="S150" s="66"/>
      <c r="T150" s="66"/>
      <c r="U150" s="66"/>
      <c r="V150" s="66"/>
      <c r="W150" s="66"/>
      <c r="X150" s="66"/>
    </row>
    <row r="151" spans="1:24">
      <c r="A151" s="348"/>
      <c r="B151" s="335" t="s">
        <v>338</v>
      </c>
      <c r="C151" s="208" t="s">
        <v>339</v>
      </c>
      <c r="D151" s="39"/>
      <c r="E151" s="293"/>
      <c r="F151" s="265"/>
      <c r="G151" s="265"/>
      <c r="H151" s="265"/>
      <c r="I151" s="265"/>
      <c r="J151" s="66"/>
      <c r="K151" s="66"/>
      <c r="L151" s="66"/>
      <c r="M151" s="66"/>
      <c r="N151" s="66"/>
      <c r="O151" s="66"/>
      <c r="P151" s="66"/>
      <c r="Q151" s="66"/>
      <c r="R151" s="66"/>
      <c r="S151" s="66"/>
      <c r="T151" s="66"/>
      <c r="U151" s="66"/>
      <c r="V151" s="66"/>
      <c r="W151" s="66"/>
      <c r="X151" s="66"/>
    </row>
    <row r="152" spans="1:24">
      <c r="A152" s="348"/>
      <c r="B152" s="335"/>
      <c r="C152" s="208" t="s">
        <v>340</v>
      </c>
      <c r="D152" s="39"/>
      <c r="E152" s="297" t="s">
        <v>341</v>
      </c>
      <c r="F152" s="259" t="s">
        <v>342</v>
      </c>
      <c r="G152" s="261" t="s">
        <v>338</v>
      </c>
      <c r="H152" s="261" t="s">
        <v>16</v>
      </c>
      <c r="I152" s="265"/>
      <c r="J152" s="66"/>
      <c r="K152" s="66"/>
      <c r="L152" s="66"/>
      <c r="M152" s="66"/>
      <c r="N152" s="66"/>
      <c r="O152" s="66"/>
      <c r="P152" s="66"/>
      <c r="Q152" s="66"/>
      <c r="R152" s="66"/>
      <c r="S152" s="66"/>
      <c r="T152" s="66"/>
      <c r="U152" s="66"/>
      <c r="V152" s="66"/>
      <c r="W152" s="66"/>
      <c r="X152" s="66"/>
    </row>
    <row r="153" spans="1:24">
      <c r="A153" s="348"/>
      <c r="B153" s="335"/>
      <c r="C153" s="208" t="s">
        <v>343</v>
      </c>
      <c r="D153" s="39"/>
      <c r="E153" s="297" t="s">
        <v>344</v>
      </c>
      <c r="F153" s="259" t="s">
        <v>345</v>
      </c>
      <c r="G153" s="259" t="s">
        <v>338</v>
      </c>
      <c r="H153" s="261" t="s">
        <v>858</v>
      </c>
      <c r="I153" s="261"/>
      <c r="J153" s="66"/>
      <c r="K153" s="66"/>
      <c r="L153" s="66"/>
      <c r="M153" s="66"/>
      <c r="N153" s="66"/>
      <c r="O153" s="66"/>
      <c r="P153" s="66"/>
      <c r="Q153" s="66"/>
      <c r="R153" s="66"/>
      <c r="S153" s="66"/>
      <c r="T153" s="66"/>
      <c r="U153" s="66"/>
      <c r="V153" s="66"/>
      <c r="W153" s="66"/>
      <c r="X153" s="66"/>
    </row>
    <row r="154" spans="1:24">
      <c r="A154" s="348"/>
      <c r="B154" s="335"/>
      <c r="C154" s="208" t="s">
        <v>346</v>
      </c>
      <c r="D154" s="39"/>
      <c r="E154" s="300" t="s">
        <v>347</v>
      </c>
      <c r="F154" s="285" t="s">
        <v>348</v>
      </c>
      <c r="G154" s="286" t="s">
        <v>338</v>
      </c>
      <c r="H154" s="265"/>
      <c r="I154" s="265"/>
      <c r="J154" s="66"/>
      <c r="K154" s="66"/>
      <c r="L154" s="66"/>
      <c r="M154" s="66"/>
      <c r="N154" s="66"/>
      <c r="O154" s="66"/>
      <c r="P154" s="66"/>
      <c r="Q154" s="66"/>
      <c r="R154" s="66"/>
      <c r="S154" s="66"/>
      <c r="T154" s="66"/>
      <c r="U154" s="66"/>
      <c r="V154" s="66"/>
      <c r="W154" s="66"/>
      <c r="X154" s="66"/>
    </row>
    <row r="155" spans="1:24">
      <c r="A155" s="348"/>
      <c r="B155" s="335"/>
      <c r="C155" s="208" t="s">
        <v>349</v>
      </c>
      <c r="D155" s="39"/>
      <c r="E155" s="293"/>
      <c r="F155" s="265"/>
      <c r="G155" s="265"/>
      <c r="H155" s="265"/>
      <c r="I155" s="265"/>
      <c r="J155" s="66"/>
      <c r="K155" s="66"/>
      <c r="L155" s="66"/>
      <c r="M155" s="66"/>
      <c r="N155" s="66"/>
      <c r="O155" s="66"/>
      <c r="P155" s="66"/>
      <c r="Q155" s="66"/>
      <c r="R155" s="66"/>
      <c r="S155" s="66"/>
      <c r="T155" s="66"/>
      <c r="U155" s="66"/>
      <c r="V155" s="66"/>
      <c r="W155" s="66"/>
      <c r="X155" s="66"/>
    </row>
    <row r="156" spans="1:24">
      <c r="A156" s="348"/>
      <c r="B156" s="335"/>
      <c r="C156" s="208" t="s">
        <v>350</v>
      </c>
      <c r="D156" s="39"/>
      <c r="E156" s="293"/>
      <c r="F156" s="265"/>
      <c r="G156" s="265"/>
      <c r="H156" s="265"/>
      <c r="I156" s="265"/>
      <c r="J156" s="66"/>
      <c r="K156" s="66"/>
      <c r="L156" s="66"/>
      <c r="M156" s="66"/>
      <c r="N156" s="66"/>
      <c r="O156" s="66"/>
      <c r="P156" s="66"/>
      <c r="Q156" s="66"/>
      <c r="R156" s="66"/>
      <c r="S156" s="66"/>
      <c r="T156" s="66"/>
      <c r="U156" s="66"/>
      <c r="V156" s="66"/>
      <c r="W156" s="66"/>
      <c r="X156" s="66"/>
    </row>
    <row r="157" spans="1:24">
      <c r="A157" s="348"/>
      <c r="B157" s="335"/>
      <c r="C157" s="208" t="s">
        <v>351</v>
      </c>
      <c r="D157" s="39"/>
      <c r="E157" s="293"/>
      <c r="F157" s="265"/>
      <c r="G157" s="265"/>
      <c r="H157" s="265"/>
      <c r="I157" s="265"/>
      <c r="J157" s="66"/>
      <c r="K157" s="66"/>
      <c r="L157" s="66"/>
      <c r="M157" s="66"/>
      <c r="N157" s="66"/>
      <c r="O157" s="66"/>
      <c r="P157" s="66"/>
      <c r="Q157" s="66"/>
      <c r="R157" s="66"/>
      <c r="S157" s="66"/>
      <c r="T157" s="66"/>
      <c r="U157" s="66"/>
      <c r="V157" s="66"/>
      <c r="W157" s="66"/>
      <c r="X157" s="66"/>
    </row>
    <row r="158" spans="1:24">
      <c r="A158" s="348"/>
      <c r="B158" s="335"/>
      <c r="C158" s="208" t="s">
        <v>352</v>
      </c>
      <c r="D158" s="39"/>
      <c r="E158" s="297" t="s">
        <v>353</v>
      </c>
      <c r="F158" s="260" t="s">
        <v>354</v>
      </c>
      <c r="G158" s="260" t="s">
        <v>34</v>
      </c>
      <c r="H158" s="260" t="s">
        <v>338</v>
      </c>
      <c r="I158" s="265"/>
      <c r="J158" s="66"/>
      <c r="K158" s="66"/>
      <c r="L158" s="66"/>
      <c r="M158" s="66"/>
      <c r="N158" s="66"/>
      <c r="O158" s="66"/>
      <c r="P158" s="66"/>
      <c r="Q158" s="66"/>
      <c r="R158" s="66"/>
      <c r="S158" s="66"/>
      <c r="T158" s="66"/>
      <c r="U158" s="66"/>
      <c r="V158" s="66"/>
      <c r="W158" s="66"/>
      <c r="X158" s="66"/>
    </row>
    <row r="159" spans="1:24">
      <c r="A159" s="348"/>
      <c r="B159" s="335"/>
      <c r="C159" s="208" t="s">
        <v>355</v>
      </c>
      <c r="D159" s="39"/>
      <c r="E159" s="299" t="s">
        <v>356</v>
      </c>
      <c r="F159" s="262" t="s">
        <v>357</v>
      </c>
      <c r="G159" s="66" t="s">
        <v>338</v>
      </c>
      <c r="H159" s="260"/>
      <c r="I159" s="265"/>
      <c r="J159" s="66"/>
      <c r="K159" s="66"/>
      <c r="L159" s="66"/>
      <c r="M159" s="66"/>
      <c r="N159" s="66"/>
      <c r="O159" s="66"/>
      <c r="P159" s="66"/>
      <c r="Q159" s="66"/>
      <c r="R159" s="66"/>
      <c r="S159" s="66"/>
      <c r="T159" s="66"/>
      <c r="U159" s="66"/>
      <c r="V159" s="66"/>
      <c r="W159" s="66"/>
      <c r="X159" s="66"/>
    </row>
    <row r="160" spans="1:24">
      <c r="A160" s="348"/>
      <c r="B160" s="335"/>
      <c r="C160" s="394" t="s">
        <v>358</v>
      </c>
      <c r="D160" s="39"/>
      <c r="E160" s="297" t="s">
        <v>359</v>
      </c>
      <c r="F160" s="259" t="s">
        <v>358</v>
      </c>
      <c r="G160" s="259" t="s">
        <v>338</v>
      </c>
      <c r="H160" s="261" t="s">
        <v>250</v>
      </c>
      <c r="I160" s="265"/>
      <c r="J160" s="66"/>
      <c r="K160" s="66"/>
      <c r="L160" s="66"/>
      <c r="M160" s="66"/>
      <c r="N160" s="66"/>
      <c r="O160" s="66"/>
      <c r="P160" s="66"/>
      <c r="Q160" s="66"/>
      <c r="R160" s="66"/>
      <c r="S160" s="66"/>
      <c r="T160" s="66"/>
      <c r="U160" s="66"/>
      <c r="V160" s="66"/>
      <c r="W160" s="66"/>
      <c r="X160" s="66"/>
    </row>
    <row r="161" spans="1:24">
      <c r="A161" s="348"/>
      <c r="B161" s="335"/>
      <c r="C161" s="394" t="s">
        <v>360</v>
      </c>
      <c r="D161" s="39"/>
      <c r="E161" s="299" t="s">
        <v>361</v>
      </c>
      <c r="F161" s="262" t="s">
        <v>360</v>
      </c>
      <c r="G161" s="66" t="s">
        <v>338</v>
      </c>
      <c r="H161" s="262"/>
      <c r="I161" s="265"/>
      <c r="J161" s="66"/>
      <c r="K161" s="66"/>
      <c r="L161" s="66"/>
      <c r="M161" s="66"/>
      <c r="N161" s="66"/>
      <c r="O161" s="66"/>
      <c r="P161" s="66"/>
      <c r="Q161" s="66"/>
      <c r="R161" s="66"/>
      <c r="S161" s="66"/>
      <c r="T161" s="66"/>
      <c r="U161" s="66"/>
      <c r="V161" s="66"/>
      <c r="W161" s="66"/>
      <c r="X161" s="66"/>
    </row>
    <row r="162" spans="1:24">
      <c r="A162" s="348"/>
      <c r="B162" s="335"/>
      <c r="C162" s="394" t="s">
        <v>362</v>
      </c>
      <c r="D162" s="39"/>
      <c r="E162" s="299" t="s">
        <v>363</v>
      </c>
      <c r="F162" s="262" t="s">
        <v>362</v>
      </c>
      <c r="G162" s="66" t="s">
        <v>338</v>
      </c>
      <c r="H162" s="262"/>
      <c r="I162" s="265"/>
      <c r="J162" s="66"/>
      <c r="K162" s="66"/>
      <c r="L162" s="66"/>
      <c r="M162" s="66"/>
      <c r="N162" s="66"/>
      <c r="O162" s="66"/>
      <c r="P162" s="66"/>
      <c r="Q162" s="66"/>
      <c r="R162" s="66"/>
      <c r="S162" s="66"/>
      <c r="T162" s="66"/>
      <c r="U162" s="66"/>
      <c r="V162" s="66"/>
      <c r="W162" s="66"/>
      <c r="X162" s="66"/>
    </row>
    <row r="163" spans="1:24">
      <c r="A163" s="348"/>
      <c r="B163" s="335"/>
      <c r="C163" s="394" t="s">
        <v>364</v>
      </c>
      <c r="D163" s="39"/>
      <c r="E163" s="388" t="s">
        <v>365</v>
      </c>
      <c r="F163" s="386" t="s">
        <v>364</v>
      </c>
      <c r="G163" s="393" t="s">
        <v>1657</v>
      </c>
      <c r="H163" s="386" t="s">
        <v>338</v>
      </c>
      <c r="I163" s="386" t="s">
        <v>1654</v>
      </c>
      <c r="J163" s="66"/>
      <c r="K163" s="66"/>
      <c r="L163" s="66"/>
      <c r="M163" s="66"/>
      <c r="N163" s="66"/>
      <c r="O163" s="66"/>
      <c r="P163" s="66"/>
      <c r="Q163" s="66"/>
      <c r="R163" s="66"/>
      <c r="S163" s="66"/>
      <c r="T163" s="66"/>
      <c r="U163" s="66"/>
      <c r="V163" s="66"/>
      <c r="W163" s="66"/>
      <c r="X163" s="66"/>
    </row>
    <row r="164" spans="1:24">
      <c r="A164" s="348"/>
      <c r="B164" s="335" t="s">
        <v>366</v>
      </c>
      <c r="C164" s="208" t="s">
        <v>367</v>
      </c>
      <c r="D164" s="39"/>
      <c r="E164" s="299" t="s">
        <v>369</v>
      </c>
      <c r="F164" s="262" t="s">
        <v>366</v>
      </c>
      <c r="G164" s="39" t="s">
        <v>366</v>
      </c>
      <c r="H164" s="265"/>
      <c r="I164" s="265"/>
      <c r="J164" s="66"/>
      <c r="K164" s="66"/>
      <c r="L164" s="66"/>
      <c r="M164" s="66"/>
      <c r="N164" s="66"/>
      <c r="O164" s="66"/>
      <c r="P164" s="66"/>
      <c r="Q164" s="66"/>
      <c r="R164" s="66"/>
      <c r="S164" s="66"/>
      <c r="T164" s="66"/>
      <c r="U164" s="66"/>
      <c r="V164" s="66"/>
      <c r="W164" s="66"/>
      <c r="X164" s="66"/>
    </row>
    <row r="165" spans="1:24">
      <c r="A165" s="348"/>
      <c r="B165" s="335"/>
      <c r="C165" s="217" t="s">
        <v>370</v>
      </c>
      <c r="D165" s="39"/>
      <c r="E165" s="297" t="s">
        <v>371</v>
      </c>
      <c r="F165" s="259" t="s">
        <v>372</v>
      </c>
      <c r="G165" s="259" t="s">
        <v>366</v>
      </c>
      <c r="H165" s="259" t="s">
        <v>16</v>
      </c>
      <c r="I165" s="265"/>
      <c r="J165" s="66"/>
      <c r="K165" s="66"/>
      <c r="L165" s="66"/>
      <c r="M165" s="66"/>
      <c r="N165" s="66"/>
      <c r="O165" s="66"/>
      <c r="P165" s="66"/>
      <c r="Q165" s="66"/>
      <c r="R165" s="66"/>
      <c r="S165" s="66"/>
      <c r="T165" s="66"/>
      <c r="U165" s="66"/>
      <c r="V165" s="66"/>
      <c r="W165" s="66"/>
      <c r="X165" s="66"/>
    </row>
    <row r="166" spans="1:24">
      <c r="A166" s="348"/>
      <c r="B166" s="335"/>
      <c r="C166" s="85" t="s">
        <v>373</v>
      </c>
      <c r="D166" s="39"/>
      <c r="E166" s="293"/>
      <c r="F166" s="265"/>
      <c r="G166" s="265"/>
      <c r="H166" s="265"/>
      <c r="I166" s="265"/>
      <c r="J166" s="66"/>
      <c r="K166" s="66"/>
      <c r="L166" s="66"/>
      <c r="M166" s="66"/>
      <c r="N166" s="66"/>
      <c r="O166" s="66"/>
      <c r="P166" s="66"/>
      <c r="Q166" s="66"/>
      <c r="R166" s="66"/>
      <c r="S166" s="66"/>
      <c r="T166" s="66"/>
      <c r="U166" s="66"/>
      <c r="V166" s="66"/>
      <c r="W166" s="66"/>
      <c r="X166" s="66"/>
    </row>
    <row r="167" spans="1:24">
      <c r="A167" s="348"/>
      <c r="B167" s="335"/>
      <c r="C167" s="208" t="s">
        <v>1655</v>
      </c>
      <c r="D167" s="218" t="s">
        <v>374</v>
      </c>
      <c r="E167" s="293"/>
      <c r="F167" s="265"/>
      <c r="G167" s="265"/>
      <c r="H167" s="265"/>
      <c r="I167" s="265"/>
      <c r="J167" s="66"/>
      <c r="K167" s="66"/>
      <c r="L167" s="66"/>
      <c r="M167" s="66"/>
      <c r="N167" s="66"/>
      <c r="O167" s="66"/>
      <c r="P167" s="66"/>
      <c r="Q167" s="66"/>
      <c r="R167" s="66"/>
      <c r="S167" s="66"/>
      <c r="T167" s="66"/>
      <c r="U167" s="66"/>
      <c r="V167" s="66"/>
      <c r="W167" s="66"/>
      <c r="X167" s="66"/>
    </row>
    <row r="168" spans="1:24">
      <c r="A168" s="348"/>
      <c r="B168" s="335"/>
      <c r="C168" s="208" t="s">
        <v>1655</v>
      </c>
      <c r="D168" s="219" t="s">
        <v>376</v>
      </c>
      <c r="E168" s="293"/>
      <c r="F168" s="265"/>
      <c r="G168" s="265"/>
      <c r="H168" s="265"/>
      <c r="I168" s="265"/>
      <c r="J168" s="66"/>
      <c r="K168" s="66"/>
      <c r="L168" s="66"/>
      <c r="M168" s="66"/>
      <c r="N168" s="66"/>
      <c r="O168" s="66"/>
      <c r="P168" s="66"/>
      <c r="Q168" s="66"/>
      <c r="R168" s="66"/>
      <c r="S168" s="66"/>
      <c r="T168" s="66"/>
      <c r="U168" s="66"/>
      <c r="V168" s="66"/>
      <c r="W168" s="66"/>
      <c r="X168" s="66"/>
    </row>
    <row r="169" spans="1:24">
      <c r="A169" s="348"/>
      <c r="B169" s="335"/>
      <c r="C169" s="208" t="s">
        <v>1655</v>
      </c>
      <c r="D169" s="219" t="s">
        <v>378</v>
      </c>
      <c r="E169" s="293"/>
      <c r="F169" s="265"/>
      <c r="G169" s="265"/>
      <c r="H169" s="265"/>
      <c r="I169" s="265"/>
      <c r="J169" s="66"/>
      <c r="K169" s="66"/>
      <c r="L169" s="66"/>
      <c r="M169" s="66"/>
      <c r="N169" s="66"/>
      <c r="O169" s="66"/>
      <c r="P169" s="66"/>
      <c r="Q169" s="66"/>
      <c r="R169" s="66"/>
      <c r="S169" s="66"/>
      <c r="T169" s="66"/>
      <c r="U169" s="66"/>
      <c r="V169" s="66"/>
      <c r="W169" s="66"/>
      <c r="X169" s="66"/>
    </row>
    <row r="170" spans="1:24">
      <c r="A170" s="348"/>
      <c r="B170" s="335"/>
      <c r="C170" s="208" t="s">
        <v>1655</v>
      </c>
      <c r="D170" s="219" t="s">
        <v>380</v>
      </c>
      <c r="E170" s="293"/>
      <c r="F170" s="265"/>
      <c r="G170" s="265"/>
      <c r="H170" s="265"/>
      <c r="I170" s="265"/>
      <c r="J170" s="66"/>
      <c r="K170" s="66"/>
      <c r="L170" s="66"/>
      <c r="M170" s="66"/>
      <c r="N170" s="66"/>
      <c r="O170" s="66"/>
      <c r="P170" s="66"/>
      <c r="Q170" s="66"/>
      <c r="R170" s="66"/>
      <c r="S170" s="66"/>
      <c r="T170" s="66"/>
      <c r="U170" s="66"/>
      <c r="V170" s="66"/>
      <c r="W170" s="66"/>
      <c r="X170" s="66"/>
    </row>
    <row r="171" spans="1:24">
      <c r="A171" s="348"/>
      <c r="B171" s="335"/>
      <c r="C171" s="208" t="s">
        <v>1655</v>
      </c>
      <c r="D171" s="219" t="s">
        <v>383</v>
      </c>
      <c r="E171" s="293"/>
      <c r="F171" s="265"/>
      <c r="G171" s="265"/>
      <c r="H171" s="265"/>
      <c r="I171" s="265"/>
      <c r="J171" s="66"/>
      <c r="K171" s="66"/>
      <c r="L171" s="66"/>
      <c r="M171" s="66"/>
      <c r="N171" s="66"/>
      <c r="O171" s="66"/>
      <c r="P171" s="66"/>
      <c r="Q171" s="66"/>
      <c r="R171" s="66"/>
      <c r="S171" s="66"/>
      <c r="T171" s="66"/>
      <c r="U171" s="66"/>
      <c r="V171" s="66"/>
      <c r="W171" s="66"/>
      <c r="X171" s="66"/>
    </row>
    <row r="172" spans="1:24">
      <c r="A172" s="348"/>
      <c r="B172" s="335"/>
      <c r="C172" s="208" t="s">
        <v>385</v>
      </c>
      <c r="D172" s="39"/>
      <c r="E172" s="293"/>
      <c r="F172" s="265"/>
      <c r="G172" s="265"/>
      <c r="H172" s="265"/>
      <c r="I172" s="265"/>
      <c r="J172" s="66"/>
      <c r="K172" s="66"/>
      <c r="L172" s="66"/>
      <c r="M172" s="66"/>
      <c r="N172" s="66"/>
      <c r="O172" s="66"/>
      <c r="P172" s="66"/>
      <c r="Q172" s="66"/>
      <c r="R172" s="66"/>
      <c r="S172" s="66"/>
      <c r="T172" s="66"/>
      <c r="U172" s="66"/>
      <c r="V172" s="66"/>
      <c r="W172" s="66"/>
      <c r="X172" s="66"/>
    </row>
    <row r="173" spans="1:24">
      <c r="A173" s="348"/>
      <c r="B173" s="335"/>
      <c r="C173" s="208" t="s">
        <v>1655</v>
      </c>
      <c r="D173" s="218" t="s">
        <v>386</v>
      </c>
      <c r="E173" s="293"/>
      <c r="F173" s="265"/>
      <c r="G173" s="265"/>
      <c r="H173" s="265"/>
      <c r="I173" s="265"/>
      <c r="J173" s="66"/>
      <c r="K173" s="66"/>
      <c r="L173" s="66"/>
      <c r="M173" s="66"/>
      <c r="N173" s="66"/>
      <c r="O173" s="66"/>
      <c r="P173" s="66"/>
      <c r="Q173" s="66"/>
      <c r="R173" s="66"/>
      <c r="S173" s="66"/>
      <c r="T173" s="66"/>
      <c r="U173" s="66"/>
      <c r="V173" s="66"/>
      <c r="W173" s="66"/>
      <c r="X173" s="66"/>
    </row>
    <row r="174" spans="1:24">
      <c r="A174" s="348"/>
      <c r="B174" s="335"/>
      <c r="C174" s="208" t="s">
        <v>1655</v>
      </c>
      <c r="D174" s="219" t="s">
        <v>388</v>
      </c>
      <c r="E174" s="293"/>
      <c r="F174" s="265"/>
      <c r="G174" s="265"/>
      <c r="H174" s="265"/>
      <c r="I174" s="265"/>
      <c r="J174" s="66"/>
      <c r="K174" s="66"/>
      <c r="L174" s="66"/>
      <c r="M174" s="66"/>
      <c r="N174" s="66"/>
      <c r="O174" s="66"/>
      <c r="P174" s="66"/>
      <c r="Q174" s="66"/>
      <c r="R174" s="66"/>
      <c r="S174" s="66"/>
      <c r="T174" s="66"/>
      <c r="U174" s="66"/>
      <c r="V174" s="66"/>
      <c r="W174" s="66"/>
      <c r="X174" s="66"/>
    </row>
    <row r="175" spans="1:24">
      <c r="A175" s="348"/>
      <c r="B175" s="335"/>
      <c r="C175" s="208" t="s">
        <v>1655</v>
      </c>
      <c r="D175" s="219" t="s">
        <v>390</v>
      </c>
      <c r="E175" s="293"/>
      <c r="F175" s="265"/>
      <c r="G175" s="265"/>
      <c r="H175" s="265"/>
      <c r="I175" s="265"/>
      <c r="J175" s="66"/>
      <c r="K175" s="66"/>
      <c r="L175" s="66"/>
      <c r="M175" s="66"/>
      <c r="N175" s="66"/>
      <c r="O175" s="66"/>
      <c r="P175" s="66"/>
      <c r="Q175" s="66"/>
      <c r="R175" s="66"/>
      <c r="S175" s="66"/>
      <c r="T175" s="66"/>
      <c r="U175" s="66"/>
      <c r="V175" s="66"/>
      <c r="W175" s="66"/>
      <c r="X175" s="66"/>
    </row>
    <row r="176" spans="1:24">
      <c r="A176" s="348"/>
      <c r="B176" s="335"/>
      <c r="C176" s="208" t="s">
        <v>393</v>
      </c>
      <c r="D176" s="39"/>
      <c r="E176" s="299" t="s">
        <v>394</v>
      </c>
      <c r="F176" s="262" t="s">
        <v>395</v>
      </c>
      <c r="G176" s="39" t="s">
        <v>366</v>
      </c>
      <c r="H176" s="265"/>
      <c r="I176" s="265"/>
      <c r="J176" s="66"/>
      <c r="K176" s="66"/>
      <c r="L176" s="66"/>
      <c r="M176" s="66"/>
      <c r="N176" s="66"/>
      <c r="O176" s="66"/>
      <c r="P176" s="66"/>
      <c r="Q176" s="66"/>
      <c r="R176" s="66"/>
      <c r="S176" s="66"/>
      <c r="T176" s="66"/>
      <c r="U176" s="66"/>
      <c r="V176" s="66"/>
      <c r="W176" s="66"/>
      <c r="X176" s="66"/>
    </row>
    <row r="177" spans="1:24">
      <c r="A177" s="348"/>
      <c r="B177" s="335"/>
      <c r="C177" s="208" t="s">
        <v>396</v>
      </c>
      <c r="D177" s="39"/>
      <c r="E177" s="293"/>
      <c r="F177" s="265"/>
      <c r="G177" s="265"/>
      <c r="H177" s="265"/>
      <c r="I177" s="265"/>
      <c r="J177" s="66"/>
      <c r="K177" s="66"/>
      <c r="L177" s="66"/>
      <c r="M177" s="66"/>
      <c r="N177" s="66"/>
      <c r="O177" s="66"/>
      <c r="P177" s="66"/>
      <c r="Q177" s="66"/>
      <c r="R177" s="66"/>
      <c r="S177" s="66"/>
      <c r="T177" s="66"/>
      <c r="U177" s="66"/>
      <c r="V177" s="66"/>
      <c r="W177" s="66"/>
      <c r="X177" s="66"/>
    </row>
    <row r="178" spans="1:24">
      <c r="A178" s="348"/>
      <c r="B178" s="335"/>
      <c r="C178" s="208" t="s">
        <v>397</v>
      </c>
      <c r="D178" s="39"/>
      <c r="E178" s="293"/>
      <c r="F178" s="265"/>
      <c r="G178" s="265"/>
      <c r="H178" s="265"/>
      <c r="I178" s="265"/>
      <c r="J178" s="66"/>
      <c r="K178" s="66"/>
      <c r="L178" s="66"/>
      <c r="M178" s="66"/>
      <c r="N178" s="66"/>
      <c r="O178" s="66"/>
      <c r="P178" s="66"/>
      <c r="Q178" s="66"/>
      <c r="R178" s="66"/>
      <c r="S178" s="66"/>
      <c r="T178" s="66"/>
      <c r="U178" s="66"/>
      <c r="V178" s="66"/>
      <c r="W178" s="66"/>
      <c r="X178" s="66"/>
    </row>
    <row r="179" spans="1:24">
      <c r="A179" s="348"/>
      <c r="B179" s="335"/>
      <c r="C179" s="208" t="s">
        <v>399</v>
      </c>
      <c r="D179" s="39"/>
      <c r="E179" s="293"/>
      <c r="F179" s="265"/>
      <c r="G179" s="265"/>
      <c r="H179" s="265"/>
      <c r="I179" s="265"/>
      <c r="J179" s="66"/>
      <c r="K179" s="66"/>
      <c r="L179" s="66"/>
      <c r="M179" s="66"/>
      <c r="N179" s="66"/>
      <c r="O179" s="66"/>
      <c r="P179" s="66"/>
      <c r="Q179" s="66"/>
      <c r="R179" s="66"/>
      <c r="S179" s="66"/>
      <c r="T179" s="66"/>
      <c r="U179" s="66"/>
      <c r="V179" s="66"/>
      <c r="W179" s="66"/>
      <c r="X179" s="66"/>
    </row>
    <row r="180" spans="1:24">
      <c r="A180" s="348"/>
      <c r="B180" s="335"/>
      <c r="C180" s="208" t="s">
        <v>401</v>
      </c>
      <c r="D180" s="39"/>
      <c r="E180" s="293"/>
      <c r="F180" s="265"/>
      <c r="G180" s="265"/>
      <c r="H180" s="265"/>
      <c r="I180" s="265"/>
      <c r="J180" s="66"/>
      <c r="K180" s="66"/>
      <c r="L180" s="66"/>
      <c r="M180" s="66"/>
      <c r="N180" s="66"/>
      <c r="O180" s="66"/>
      <c r="P180" s="66"/>
      <c r="Q180" s="66"/>
      <c r="R180" s="66"/>
      <c r="S180" s="66"/>
      <c r="T180" s="66"/>
      <c r="U180" s="66"/>
      <c r="V180" s="66"/>
      <c r="W180" s="66"/>
      <c r="X180" s="66"/>
    </row>
    <row r="181" spans="1:24">
      <c r="A181" s="348"/>
      <c r="B181" s="335"/>
      <c r="C181" s="208" t="s">
        <v>1655</v>
      </c>
      <c r="D181" s="218" t="s">
        <v>402</v>
      </c>
      <c r="E181" s="293"/>
      <c r="F181" s="265"/>
      <c r="G181" s="265"/>
      <c r="H181" s="265"/>
      <c r="I181" s="265"/>
      <c r="J181" s="66"/>
      <c r="K181" s="66"/>
      <c r="L181" s="66"/>
      <c r="M181" s="66"/>
      <c r="N181" s="66"/>
      <c r="O181" s="66"/>
      <c r="P181" s="66"/>
      <c r="Q181" s="66"/>
      <c r="R181" s="66"/>
      <c r="S181" s="66"/>
      <c r="T181" s="66"/>
      <c r="U181" s="66"/>
      <c r="V181" s="66"/>
      <c r="W181" s="66"/>
      <c r="X181" s="66"/>
    </row>
    <row r="182" spans="1:24">
      <c r="A182" s="348"/>
      <c r="B182" s="335"/>
      <c r="C182" s="208" t="s">
        <v>1655</v>
      </c>
      <c r="D182" s="219" t="s">
        <v>405</v>
      </c>
      <c r="E182" s="293"/>
      <c r="F182" s="265"/>
      <c r="G182" s="265"/>
      <c r="H182" s="265"/>
      <c r="I182" s="265"/>
      <c r="J182" s="66"/>
      <c r="K182" s="66"/>
      <c r="L182" s="66"/>
      <c r="M182" s="66"/>
      <c r="N182" s="66"/>
      <c r="O182" s="66"/>
      <c r="P182" s="66"/>
      <c r="Q182" s="66"/>
      <c r="R182" s="66"/>
      <c r="S182" s="66"/>
      <c r="T182" s="66"/>
      <c r="U182" s="66"/>
      <c r="V182" s="66"/>
      <c r="W182" s="66"/>
      <c r="X182" s="66"/>
    </row>
    <row r="183" spans="1:24">
      <c r="A183" s="348"/>
      <c r="B183" s="335"/>
      <c r="C183" s="208" t="s">
        <v>1655</v>
      </c>
      <c r="D183" s="219" t="s">
        <v>407</v>
      </c>
      <c r="E183" s="293"/>
      <c r="F183" s="265"/>
      <c r="G183" s="265"/>
      <c r="H183" s="265"/>
      <c r="I183" s="265"/>
      <c r="J183" s="66"/>
      <c r="K183" s="66"/>
      <c r="L183" s="66"/>
      <c r="M183" s="66"/>
      <c r="N183" s="66"/>
      <c r="O183" s="66"/>
      <c r="P183" s="66"/>
      <c r="Q183" s="66"/>
      <c r="R183" s="66"/>
      <c r="S183" s="66"/>
      <c r="T183" s="66"/>
      <c r="U183" s="66"/>
      <c r="V183" s="66"/>
      <c r="W183" s="66"/>
      <c r="X183" s="66"/>
    </row>
    <row r="184" spans="1:24">
      <c r="A184" s="348"/>
      <c r="B184" s="335"/>
      <c r="C184" s="208" t="s">
        <v>1655</v>
      </c>
      <c r="D184" s="219" t="s">
        <v>410</v>
      </c>
      <c r="E184" s="293"/>
      <c r="F184" s="265"/>
      <c r="G184" s="265"/>
      <c r="H184" s="265"/>
      <c r="I184" s="265"/>
      <c r="J184" s="66"/>
      <c r="K184" s="66"/>
      <c r="L184" s="66"/>
      <c r="M184" s="66"/>
      <c r="N184" s="66"/>
      <c r="O184" s="66"/>
      <c r="P184" s="66"/>
      <c r="Q184" s="66"/>
      <c r="R184" s="66"/>
      <c r="S184" s="66"/>
      <c r="T184" s="66"/>
      <c r="U184" s="66"/>
      <c r="V184" s="66"/>
      <c r="W184" s="66"/>
      <c r="X184" s="66"/>
    </row>
    <row r="185" spans="1:24">
      <c r="A185" s="348"/>
      <c r="B185" s="335"/>
      <c r="C185" s="208" t="s">
        <v>1655</v>
      </c>
      <c r="D185" s="219" t="s">
        <v>412</v>
      </c>
      <c r="E185" s="293"/>
      <c r="F185" s="265"/>
      <c r="G185" s="265"/>
      <c r="H185" s="265"/>
      <c r="I185" s="265"/>
      <c r="J185" s="66"/>
      <c r="K185" s="66"/>
      <c r="L185" s="66"/>
      <c r="M185" s="66"/>
      <c r="N185" s="66"/>
      <c r="O185" s="66"/>
      <c r="P185" s="66"/>
      <c r="Q185" s="66"/>
      <c r="R185" s="66"/>
      <c r="S185" s="66"/>
      <c r="T185" s="66"/>
      <c r="U185" s="66"/>
      <c r="V185" s="66"/>
      <c r="W185" s="66"/>
      <c r="X185" s="66"/>
    </row>
    <row r="186" spans="1:24">
      <c r="A186" s="348"/>
      <c r="B186" s="335"/>
      <c r="C186" s="208" t="s">
        <v>1655</v>
      </c>
      <c r="D186" s="219" t="s">
        <v>414</v>
      </c>
      <c r="E186" s="293"/>
      <c r="F186" s="265"/>
      <c r="G186" s="265"/>
      <c r="H186" s="265"/>
      <c r="I186" s="265"/>
      <c r="J186" s="66"/>
      <c r="K186" s="66"/>
      <c r="L186" s="66"/>
      <c r="M186" s="66"/>
      <c r="N186" s="66"/>
      <c r="O186" s="66"/>
      <c r="P186" s="66"/>
      <c r="Q186" s="66"/>
      <c r="R186" s="66"/>
      <c r="S186" s="66"/>
      <c r="T186" s="66"/>
      <c r="U186" s="66"/>
      <c r="V186" s="66"/>
      <c r="W186" s="66"/>
      <c r="X186" s="66"/>
    </row>
    <row r="187" spans="1:24">
      <c r="A187" s="348"/>
      <c r="B187" s="335"/>
      <c r="C187" s="208" t="s">
        <v>1655</v>
      </c>
      <c r="D187" s="219" t="s">
        <v>416</v>
      </c>
      <c r="E187" s="293"/>
      <c r="F187" s="265"/>
      <c r="G187" s="265"/>
      <c r="H187" s="265"/>
      <c r="I187" s="265"/>
      <c r="J187" s="66"/>
      <c r="K187" s="66"/>
      <c r="L187" s="66"/>
      <c r="M187" s="66"/>
      <c r="N187" s="66"/>
      <c r="O187" s="66"/>
      <c r="P187" s="66"/>
      <c r="Q187" s="66"/>
      <c r="R187" s="66"/>
      <c r="S187" s="66"/>
      <c r="T187" s="66"/>
      <c r="U187" s="66"/>
      <c r="V187" s="66"/>
      <c r="W187" s="66"/>
      <c r="X187" s="66"/>
    </row>
    <row r="188" spans="1:24">
      <c r="A188" s="348"/>
      <c r="B188" s="335"/>
      <c r="C188" s="208" t="s">
        <v>111</v>
      </c>
      <c r="D188" s="39"/>
      <c r="E188" s="293"/>
      <c r="F188" s="265"/>
      <c r="G188" s="265"/>
      <c r="H188" s="265"/>
      <c r="I188" s="265"/>
      <c r="J188" s="66"/>
      <c r="K188" s="66"/>
      <c r="L188" s="66"/>
      <c r="M188" s="66"/>
      <c r="N188" s="66"/>
      <c r="O188" s="66"/>
      <c r="P188" s="66"/>
      <c r="Q188" s="66"/>
      <c r="R188" s="66"/>
      <c r="S188" s="66"/>
      <c r="T188" s="66"/>
      <c r="U188" s="66"/>
      <c r="V188" s="66"/>
      <c r="W188" s="66"/>
      <c r="X188" s="66"/>
    </row>
    <row r="189" spans="1:24">
      <c r="A189" s="348"/>
      <c r="B189" s="335"/>
      <c r="C189" s="208" t="s">
        <v>419</v>
      </c>
      <c r="D189" s="68"/>
      <c r="E189" s="299" t="s">
        <v>422</v>
      </c>
      <c r="F189" s="262" t="s">
        <v>423</v>
      </c>
      <c r="G189" s="66" t="s">
        <v>1654</v>
      </c>
      <c r="H189" s="39" t="s">
        <v>366</v>
      </c>
      <c r="I189" s="265"/>
      <c r="J189" s="66"/>
      <c r="K189" s="66"/>
      <c r="L189" s="66"/>
      <c r="M189" s="66"/>
      <c r="N189" s="66"/>
      <c r="O189" s="66"/>
      <c r="P189" s="66"/>
      <c r="Q189" s="66"/>
      <c r="R189" s="66"/>
      <c r="S189" s="66"/>
      <c r="T189" s="66"/>
      <c r="U189" s="66"/>
      <c r="V189" s="66"/>
      <c r="W189" s="66"/>
      <c r="X189" s="66"/>
    </row>
    <row r="190" spans="1:24">
      <c r="A190" s="348"/>
      <c r="B190" s="335"/>
      <c r="C190" s="208" t="s">
        <v>424</v>
      </c>
      <c r="D190" s="39"/>
      <c r="E190" s="293"/>
      <c r="F190" s="265"/>
      <c r="G190" s="265"/>
      <c r="H190" s="265"/>
      <c r="I190" s="265"/>
      <c r="J190" s="66"/>
      <c r="K190" s="66"/>
      <c r="L190" s="66"/>
      <c r="M190" s="66"/>
      <c r="N190" s="66"/>
      <c r="O190" s="66"/>
      <c r="P190" s="66"/>
      <c r="Q190" s="66"/>
      <c r="R190" s="66"/>
      <c r="S190" s="66"/>
      <c r="T190" s="66"/>
      <c r="U190" s="66"/>
      <c r="V190" s="66"/>
      <c r="W190" s="66"/>
      <c r="X190" s="66"/>
    </row>
    <row r="191" spans="1:24">
      <c r="A191" s="348"/>
      <c r="B191" s="335"/>
      <c r="C191" s="220" t="s">
        <v>425</v>
      </c>
      <c r="D191" s="39"/>
      <c r="E191" s="293"/>
      <c r="F191" s="265"/>
      <c r="G191" s="265"/>
      <c r="H191" s="265"/>
      <c r="I191" s="265"/>
      <c r="J191" s="66"/>
      <c r="K191" s="66"/>
      <c r="L191" s="66"/>
      <c r="M191" s="66"/>
      <c r="N191" s="66"/>
      <c r="O191" s="66"/>
      <c r="P191" s="66"/>
      <c r="Q191" s="66"/>
      <c r="R191" s="66"/>
      <c r="S191" s="66"/>
      <c r="T191" s="66"/>
      <c r="U191" s="66"/>
      <c r="V191" s="66"/>
      <c r="W191" s="66"/>
      <c r="X191" s="66"/>
    </row>
    <row r="192" spans="1:24">
      <c r="A192" s="348"/>
      <c r="B192" s="335"/>
      <c r="C192" s="221" t="s">
        <v>427</v>
      </c>
      <c r="D192" s="39"/>
      <c r="E192" s="293"/>
      <c r="F192" s="265"/>
      <c r="G192" s="265"/>
      <c r="H192" s="265"/>
      <c r="I192" s="265"/>
      <c r="J192" s="66"/>
      <c r="K192" s="66"/>
      <c r="L192" s="66"/>
      <c r="M192" s="66"/>
      <c r="N192" s="66"/>
      <c r="O192" s="66"/>
      <c r="P192" s="66"/>
      <c r="Q192" s="66"/>
      <c r="R192" s="66"/>
      <c r="S192" s="66"/>
      <c r="T192" s="66"/>
      <c r="U192" s="66"/>
      <c r="V192" s="66"/>
      <c r="W192" s="66"/>
      <c r="X192" s="66"/>
    </row>
    <row r="193" spans="1:24">
      <c r="A193" s="348"/>
      <c r="B193" s="335"/>
      <c r="C193" s="85" t="s">
        <v>104</v>
      </c>
      <c r="D193" s="39"/>
      <c r="E193" s="293"/>
      <c r="F193" s="265"/>
      <c r="G193" s="265"/>
      <c r="H193" s="265"/>
      <c r="I193" s="265"/>
      <c r="J193" s="66"/>
      <c r="K193" s="66"/>
      <c r="L193" s="66"/>
      <c r="M193" s="66"/>
      <c r="N193" s="66"/>
      <c r="O193" s="66"/>
      <c r="P193" s="66"/>
      <c r="Q193" s="66"/>
      <c r="R193" s="66"/>
      <c r="S193" s="66"/>
      <c r="T193" s="66"/>
      <c r="U193" s="66"/>
      <c r="V193" s="66"/>
      <c r="W193" s="66"/>
      <c r="X193" s="66"/>
    </row>
    <row r="194" spans="1:24">
      <c r="A194" s="348"/>
      <c r="B194" s="335"/>
      <c r="C194" s="217" t="s">
        <v>430</v>
      </c>
      <c r="D194" s="39"/>
      <c r="E194" s="299" t="s">
        <v>431</v>
      </c>
      <c r="F194" s="262" t="s">
        <v>432</v>
      </c>
      <c r="G194" s="66" t="s">
        <v>366</v>
      </c>
      <c r="H194" s="265"/>
      <c r="I194" s="265"/>
      <c r="J194" s="66"/>
      <c r="K194" s="66"/>
      <c r="L194" s="66"/>
      <c r="M194" s="66"/>
      <c r="N194" s="66"/>
      <c r="O194" s="66"/>
      <c r="P194" s="66"/>
      <c r="Q194" s="66"/>
      <c r="R194" s="66"/>
      <c r="S194" s="66"/>
      <c r="T194" s="66"/>
      <c r="U194" s="66"/>
      <c r="V194" s="66"/>
      <c r="W194" s="66"/>
      <c r="X194" s="66"/>
    </row>
    <row r="195" spans="1:24">
      <c r="A195" s="348"/>
      <c r="B195" s="335"/>
      <c r="C195" s="85" t="s">
        <v>1655</v>
      </c>
      <c r="D195" s="218" t="s">
        <v>433</v>
      </c>
      <c r="E195" s="293"/>
      <c r="F195" s="265"/>
      <c r="G195" s="265"/>
      <c r="H195" s="265"/>
      <c r="I195" s="265"/>
      <c r="J195" s="66"/>
      <c r="K195" s="66"/>
      <c r="L195" s="66"/>
      <c r="M195" s="66"/>
      <c r="N195" s="66"/>
      <c r="O195" s="66"/>
      <c r="P195" s="66"/>
      <c r="Q195" s="66"/>
      <c r="R195" s="66"/>
      <c r="S195" s="66"/>
      <c r="T195" s="66"/>
      <c r="U195" s="66"/>
      <c r="V195" s="66"/>
      <c r="W195" s="66"/>
      <c r="X195" s="66"/>
    </row>
    <row r="196" spans="1:24">
      <c r="A196" s="348"/>
      <c r="B196" s="335"/>
      <c r="C196" s="208" t="s">
        <v>1655</v>
      </c>
      <c r="D196" s="219" t="s">
        <v>435</v>
      </c>
      <c r="E196" s="293"/>
      <c r="F196" s="265"/>
      <c r="G196" s="265"/>
      <c r="H196" s="265"/>
      <c r="I196" s="265"/>
      <c r="J196" s="66"/>
      <c r="K196" s="66"/>
      <c r="L196" s="66"/>
      <c r="M196" s="66"/>
      <c r="N196" s="66"/>
      <c r="O196" s="66"/>
      <c r="P196" s="66"/>
      <c r="Q196" s="66"/>
      <c r="R196" s="66"/>
      <c r="S196" s="66"/>
      <c r="T196" s="66"/>
      <c r="U196" s="66"/>
      <c r="V196" s="66"/>
      <c r="W196" s="66"/>
      <c r="X196" s="66"/>
    </row>
    <row r="197" spans="1:24">
      <c r="A197" s="348"/>
      <c r="B197" s="335"/>
      <c r="C197" s="208" t="s">
        <v>1655</v>
      </c>
      <c r="D197" s="219" t="s">
        <v>437</v>
      </c>
      <c r="E197" s="293"/>
      <c r="F197" s="265"/>
      <c r="G197" s="265"/>
      <c r="H197" s="265"/>
      <c r="I197" s="265"/>
      <c r="J197" s="66"/>
      <c r="K197" s="66"/>
      <c r="L197" s="66"/>
      <c r="M197" s="66"/>
      <c r="N197" s="66"/>
      <c r="O197" s="66"/>
      <c r="P197" s="66"/>
      <c r="Q197" s="66"/>
      <c r="R197" s="66"/>
      <c r="S197" s="66"/>
      <c r="T197" s="66"/>
      <c r="U197" s="66"/>
      <c r="V197" s="66"/>
      <c r="W197" s="66"/>
      <c r="X197" s="66"/>
    </row>
    <row r="198" spans="1:24">
      <c r="A198" s="348"/>
      <c r="B198" s="335"/>
      <c r="C198" s="208" t="s">
        <v>1655</v>
      </c>
      <c r="D198" s="219" t="s">
        <v>149</v>
      </c>
      <c r="E198" s="293"/>
      <c r="F198" s="265"/>
      <c r="G198" s="265"/>
      <c r="H198" s="265"/>
      <c r="I198" s="265"/>
      <c r="J198" s="66"/>
      <c r="K198" s="66"/>
      <c r="L198" s="66"/>
      <c r="M198" s="66"/>
      <c r="N198" s="66"/>
      <c r="O198" s="66"/>
      <c r="P198" s="66"/>
      <c r="Q198" s="66"/>
      <c r="R198" s="66"/>
      <c r="S198" s="66"/>
      <c r="T198" s="66"/>
      <c r="U198" s="66"/>
      <c r="V198" s="66"/>
      <c r="W198" s="66"/>
      <c r="X198" s="66"/>
    </row>
    <row r="199" spans="1:24">
      <c r="A199" s="348"/>
      <c r="B199" s="335"/>
      <c r="C199" s="208" t="s">
        <v>1655</v>
      </c>
      <c r="D199" s="219" t="s">
        <v>440</v>
      </c>
      <c r="E199" s="293"/>
      <c r="F199" s="265"/>
      <c r="G199" s="265"/>
      <c r="H199" s="265"/>
      <c r="I199" s="265"/>
      <c r="J199" s="66"/>
      <c r="K199" s="66"/>
      <c r="L199" s="66"/>
      <c r="M199" s="66"/>
      <c r="N199" s="66"/>
      <c r="O199" s="66"/>
      <c r="P199" s="66"/>
      <c r="Q199" s="66"/>
      <c r="R199" s="66"/>
      <c r="S199" s="66"/>
      <c r="T199" s="66"/>
      <c r="U199" s="66"/>
      <c r="V199" s="66"/>
      <c r="W199" s="66"/>
      <c r="X199" s="66"/>
    </row>
    <row r="200" spans="1:24">
      <c r="A200" s="348"/>
      <c r="B200" s="335"/>
      <c r="C200" s="208" t="s">
        <v>1655</v>
      </c>
      <c r="D200" s="219" t="s">
        <v>442</v>
      </c>
      <c r="E200" s="293"/>
      <c r="F200" s="265"/>
      <c r="G200" s="265"/>
      <c r="H200" s="265"/>
      <c r="I200" s="265"/>
      <c r="J200" s="66"/>
      <c r="K200" s="66"/>
      <c r="L200" s="66"/>
      <c r="M200" s="66"/>
      <c r="N200" s="66"/>
      <c r="O200" s="66"/>
      <c r="P200" s="66"/>
      <c r="Q200" s="66"/>
      <c r="R200" s="66"/>
      <c r="S200" s="66"/>
      <c r="T200" s="66"/>
      <c r="U200" s="66"/>
      <c r="V200" s="66"/>
      <c r="W200" s="66"/>
      <c r="X200" s="66"/>
    </row>
    <row r="201" spans="1:24">
      <c r="A201" s="348"/>
      <c r="B201" s="335"/>
      <c r="C201" s="208" t="s">
        <v>1655</v>
      </c>
      <c r="D201" s="219" t="s">
        <v>444</v>
      </c>
      <c r="E201" s="293"/>
      <c r="F201" s="265"/>
      <c r="G201" s="265"/>
      <c r="H201" s="265"/>
      <c r="I201" s="265"/>
      <c r="J201" s="66"/>
      <c r="K201" s="66"/>
      <c r="L201" s="66"/>
      <c r="M201" s="66"/>
      <c r="N201" s="66"/>
      <c r="O201" s="66"/>
      <c r="P201" s="66"/>
      <c r="Q201" s="66"/>
      <c r="R201" s="66"/>
      <c r="S201" s="66"/>
      <c r="T201" s="66"/>
      <c r="U201" s="66"/>
      <c r="V201" s="66"/>
      <c r="W201" s="66"/>
      <c r="X201" s="66"/>
    </row>
    <row r="202" spans="1:24">
      <c r="A202" s="348"/>
      <c r="B202" s="335"/>
      <c r="C202" s="208" t="s">
        <v>1655</v>
      </c>
      <c r="D202" s="219" t="s">
        <v>446</v>
      </c>
      <c r="E202" s="293"/>
      <c r="F202" s="265"/>
      <c r="G202" s="265"/>
      <c r="H202" s="265"/>
      <c r="I202" s="265"/>
      <c r="J202" s="66"/>
      <c r="K202" s="66"/>
      <c r="L202" s="66"/>
      <c r="M202" s="66"/>
      <c r="N202" s="66"/>
      <c r="O202" s="66"/>
      <c r="P202" s="66"/>
      <c r="Q202" s="66"/>
      <c r="R202" s="66"/>
      <c r="S202" s="66"/>
      <c r="T202" s="66"/>
      <c r="U202" s="66"/>
      <c r="V202" s="66"/>
      <c r="W202" s="66"/>
      <c r="X202" s="66"/>
    </row>
    <row r="203" spans="1:24">
      <c r="A203" s="348"/>
      <c r="B203" s="335"/>
      <c r="C203" s="208" t="s">
        <v>1655</v>
      </c>
      <c r="D203" s="219" t="s">
        <v>448</v>
      </c>
      <c r="E203" s="293"/>
      <c r="F203" s="265"/>
      <c r="G203" s="265"/>
      <c r="H203" s="265"/>
      <c r="I203" s="265"/>
      <c r="J203" s="66"/>
      <c r="K203" s="66"/>
      <c r="L203" s="66"/>
      <c r="M203" s="66"/>
      <c r="N203" s="66"/>
      <c r="O203" s="66"/>
      <c r="P203" s="66"/>
      <c r="Q203" s="66"/>
      <c r="R203" s="66"/>
      <c r="S203" s="66"/>
      <c r="T203" s="66"/>
      <c r="U203" s="66"/>
      <c r="V203" s="66"/>
      <c r="W203" s="66"/>
      <c r="X203" s="66"/>
    </row>
    <row r="204" spans="1:24">
      <c r="A204" s="348"/>
      <c r="B204" s="335"/>
      <c r="C204" s="208" t="s">
        <v>1655</v>
      </c>
      <c r="D204" s="222" t="s">
        <v>450</v>
      </c>
      <c r="E204" s="293"/>
      <c r="F204" s="265"/>
      <c r="G204" s="265"/>
      <c r="H204" s="265"/>
      <c r="I204" s="265"/>
      <c r="J204" s="66"/>
      <c r="K204" s="66"/>
      <c r="L204" s="66"/>
      <c r="M204" s="66"/>
      <c r="N204" s="66"/>
      <c r="O204" s="66"/>
      <c r="P204" s="66"/>
      <c r="Q204" s="66"/>
      <c r="R204" s="66"/>
      <c r="S204" s="66"/>
      <c r="T204" s="66"/>
      <c r="U204" s="66"/>
      <c r="V204" s="66"/>
      <c r="W204" s="66"/>
      <c r="X204" s="66"/>
    </row>
    <row r="205" spans="1:24">
      <c r="A205" s="348"/>
      <c r="B205" s="335"/>
      <c r="C205" s="208" t="s">
        <v>1655</v>
      </c>
      <c r="D205" s="222" t="s">
        <v>452</v>
      </c>
      <c r="E205" s="293"/>
      <c r="F205" s="265"/>
      <c r="G205" s="265"/>
      <c r="H205" s="265"/>
      <c r="I205" s="265"/>
      <c r="J205" s="66"/>
      <c r="K205" s="66"/>
      <c r="L205" s="66"/>
      <c r="M205" s="66"/>
      <c r="N205" s="66"/>
      <c r="O205" s="66"/>
      <c r="P205" s="66"/>
      <c r="Q205" s="66"/>
      <c r="R205" s="66"/>
      <c r="S205" s="66"/>
      <c r="T205" s="66"/>
      <c r="U205" s="66"/>
      <c r="V205" s="66"/>
      <c r="W205" s="66"/>
      <c r="X205" s="66"/>
    </row>
    <row r="206" spans="1:24">
      <c r="A206" s="348"/>
      <c r="B206" s="335"/>
      <c r="C206" s="208" t="s">
        <v>1655</v>
      </c>
      <c r="D206" s="222" t="s">
        <v>454</v>
      </c>
      <c r="E206" s="293"/>
      <c r="F206" s="265"/>
      <c r="G206" s="265"/>
      <c r="H206" s="265"/>
      <c r="I206" s="265"/>
      <c r="J206" s="66"/>
      <c r="K206" s="66"/>
      <c r="L206" s="66"/>
      <c r="M206" s="66"/>
      <c r="N206" s="66"/>
      <c r="O206" s="66"/>
      <c r="P206" s="66"/>
      <c r="Q206" s="66"/>
      <c r="R206" s="66"/>
      <c r="S206" s="66"/>
      <c r="T206" s="66"/>
      <c r="U206" s="66"/>
      <c r="V206" s="66"/>
      <c r="W206" s="66"/>
      <c r="X206" s="66"/>
    </row>
    <row r="207" spans="1:24">
      <c r="A207" s="348"/>
      <c r="B207" s="335"/>
      <c r="C207" s="208" t="s">
        <v>1655</v>
      </c>
      <c r="D207" s="222" t="s">
        <v>97</v>
      </c>
      <c r="E207" s="293"/>
      <c r="F207" s="265"/>
      <c r="G207" s="265"/>
      <c r="H207" s="265"/>
      <c r="I207" s="265"/>
      <c r="J207" s="66"/>
      <c r="K207" s="66"/>
      <c r="L207" s="66"/>
      <c r="M207" s="66"/>
      <c r="N207" s="66"/>
      <c r="O207" s="66"/>
      <c r="P207" s="66"/>
      <c r="Q207" s="66"/>
      <c r="R207" s="66"/>
      <c r="S207" s="66"/>
      <c r="T207" s="66"/>
      <c r="U207" s="66"/>
      <c r="V207" s="66"/>
      <c r="W207" s="66"/>
      <c r="X207" s="66"/>
    </row>
    <row r="208" spans="1:24">
      <c r="A208" s="348"/>
      <c r="B208" s="335"/>
      <c r="C208" s="208" t="s">
        <v>1655</v>
      </c>
      <c r="D208" s="222" t="s">
        <v>457</v>
      </c>
      <c r="E208" s="293"/>
      <c r="F208" s="265"/>
      <c r="G208" s="265"/>
      <c r="H208" s="265"/>
      <c r="I208" s="265"/>
      <c r="J208" s="66"/>
      <c r="K208" s="66"/>
      <c r="L208" s="66"/>
      <c r="M208" s="66"/>
      <c r="N208" s="66"/>
      <c r="O208" s="66"/>
      <c r="P208" s="66"/>
      <c r="Q208" s="66"/>
      <c r="R208" s="66"/>
      <c r="S208" s="66"/>
      <c r="T208" s="66"/>
      <c r="U208" s="66"/>
      <c r="V208" s="66"/>
      <c r="W208" s="66"/>
      <c r="X208" s="66"/>
    </row>
    <row r="209" spans="1:24">
      <c r="A209" s="348"/>
      <c r="B209" s="335"/>
      <c r="C209" s="208" t="s">
        <v>1655</v>
      </c>
      <c r="D209" s="222" t="s">
        <v>433</v>
      </c>
      <c r="E209" s="293"/>
      <c r="F209" s="265"/>
      <c r="G209" s="265"/>
      <c r="H209" s="265"/>
      <c r="I209" s="265"/>
      <c r="J209" s="66"/>
      <c r="K209" s="66"/>
      <c r="L209" s="66"/>
      <c r="M209" s="66"/>
      <c r="N209" s="66"/>
      <c r="O209" s="66"/>
      <c r="P209" s="66"/>
      <c r="Q209" s="66"/>
      <c r="R209" s="66"/>
      <c r="S209" s="66"/>
      <c r="T209" s="66"/>
      <c r="U209" s="66"/>
      <c r="V209" s="66"/>
      <c r="W209" s="66"/>
      <c r="X209" s="66"/>
    </row>
    <row r="210" spans="1:24">
      <c r="A210" s="348"/>
      <c r="B210" s="335"/>
      <c r="C210" s="208" t="s">
        <v>460</v>
      </c>
      <c r="D210" s="39"/>
      <c r="E210" s="293"/>
      <c r="F210" s="265"/>
      <c r="G210" s="265"/>
      <c r="H210" s="265"/>
      <c r="I210" s="265"/>
      <c r="J210" s="66"/>
      <c r="K210" s="66"/>
      <c r="L210" s="66"/>
      <c r="M210" s="66"/>
      <c r="N210" s="66"/>
      <c r="O210" s="66"/>
      <c r="P210" s="66"/>
      <c r="Q210" s="66"/>
      <c r="R210" s="66"/>
      <c r="S210" s="66"/>
      <c r="T210" s="66"/>
      <c r="U210" s="66"/>
      <c r="V210" s="66"/>
      <c r="W210" s="66"/>
      <c r="X210" s="66"/>
    </row>
    <row r="211" spans="1:24">
      <c r="A211" s="348"/>
      <c r="B211" s="335" t="s">
        <v>461</v>
      </c>
      <c r="C211" s="208" t="s">
        <v>462</v>
      </c>
      <c r="D211" s="39"/>
      <c r="E211" s="293"/>
      <c r="F211" s="265"/>
      <c r="G211" s="265"/>
      <c r="H211" s="265"/>
      <c r="I211" s="265"/>
      <c r="J211" s="66"/>
      <c r="K211" s="66"/>
      <c r="L211" s="66"/>
      <c r="M211" s="66"/>
      <c r="N211" s="66"/>
      <c r="O211" s="66"/>
      <c r="P211" s="66"/>
      <c r="Q211" s="66"/>
      <c r="R211" s="66"/>
      <c r="S211" s="66"/>
      <c r="T211" s="66"/>
      <c r="U211" s="66"/>
      <c r="V211" s="66"/>
      <c r="W211" s="66"/>
      <c r="X211" s="66"/>
    </row>
    <row r="212" spans="1:24">
      <c r="A212" s="348"/>
      <c r="B212" s="335"/>
      <c r="C212" s="223" t="s">
        <v>464</v>
      </c>
      <c r="D212" s="39"/>
      <c r="E212" s="293"/>
      <c r="F212" s="265"/>
      <c r="G212" s="265"/>
      <c r="H212" s="265"/>
      <c r="I212" s="265"/>
      <c r="J212" s="66"/>
      <c r="K212" s="66"/>
      <c r="L212" s="66"/>
      <c r="M212" s="66"/>
      <c r="N212" s="66"/>
      <c r="O212" s="66"/>
      <c r="P212" s="66"/>
      <c r="Q212" s="66"/>
      <c r="R212" s="66"/>
      <c r="S212" s="66"/>
      <c r="T212" s="66"/>
      <c r="U212" s="66"/>
      <c r="V212" s="66"/>
      <c r="W212" s="66"/>
      <c r="X212" s="66"/>
    </row>
    <row r="213" spans="1:24">
      <c r="A213" s="348"/>
      <c r="B213" s="335"/>
      <c r="C213" s="223" t="s">
        <v>466</v>
      </c>
      <c r="D213" s="39"/>
      <c r="E213" s="293"/>
      <c r="F213" s="265"/>
      <c r="G213" s="265"/>
      <c r="H213" s="265"/>
      <c r="I213" s="265"/>
      <c r="J213" s="66"/>
      <c r="K213" s="66"/>
      <c r="L213" s="66"/>
      <c r="M213" s="66"/>
      <c r="N213" s="66"/>
      <c r="O213" s="66"/>
      <c r="P213" s="66"/>
      <c r="Q213" s="66"/>
      <c r="R213" s="66"/>
      <c r="S213" s="66"/>
      <c r="T213" s="66"/>
      <c r="U213" s="66"/>
      <c r="V213" s="66"/>
      <c r="W213" s="66"/>
      <c r="X213" s="66"/>
    </row>
    <row r="214" spans="1:24">
      <c r="A214" s="348"/>
      <c r="B214" s="335"/>
      <c r="C214" s="223" t="s">
        <v>468</v>
      </c>
      <c r="D214" s="39"/>
      <c r="E214" s="293"/>
      <c r="F214" s="265"/>
      <c r="G214" s="265"/>
      <c r="H214" s="265"/>
      <c r="I214" s="265"/>
      <c r="J214" s="66"/>
      <c r="K214" s="66"/>
      <c r="L214" s="66"/>
      <c r="M214" s="66"/>
      <c r="N214" s="66"/>
      <c r="O214" s="66"/>
      <c r="P214" s="66"/>
      <c r="Q214" s="66"/>
      <c r="R214" s="66"/>
      <c r="S214" s="66"/>
      <c r="T214" s="66"/>
      <c r="U214" s="66"/>
      <c r="V214" s="66"/>
      <c r="W214" s="66"/>
      <c r="X214" s="66"/>
    </row>
    <row r="215" spans="1:24">
      <c r="A215" s="348"/>
      <c r="B215" s="335"/>
      <c r="C215" s="223" t="s">
        <v>471</v>
      </c>
      <c r="D215" s="39"/>
      <c r="E215" s="297" t="s">
        <v>473</v>
      </c>
      <c r="F215" s="259" t="s">
        <v>474</v>
      </c>
      <c r="G215" s="261" t="s">
        <v>1654</v>
      </c>
      <c r="H215" s="259" t="s">
        <v>16</v>
      </c>
      <c r="I215" s="265"/>
      <c r="J215" s="66"/>
      <c r="K215" s="66"/>
      <c r="L215" s="66"/>
      <c r="M215" s="66"/>
      <c r="N215" s="66"/>
      <c r="O215" s="66"/>
      <c r="P215" s="66"/>
      <c r="Q215" s="66"/>
      <c r="R215" s="66"/>
      <c r="S215" s="66"/>
      <c r="T215" s="66"/>
      <c r="U215" s="66"/>
      <c r="V215" s="66"/>
      <c r="W215" s="66"/>
      <c r="X215" s="66"/>
    </row>
    <row r="216" spans="1:24">
      <c r="A216" s="348"/>
      <c r="B216" s="335"/>
      <c r="C216" s="223" t="s">
        <v>475</v>
      </c>
      <c r="D216" s="39"/>
      <c r="E216" s="293"/>
      <c r="F216" s="265"/>
      <c r="G216" s="265"/>
      <c r="H216" s="265"/>
      <c r="I216" s="265"/>
      <c r="J216" s="66"/>
      <c r="K216" s="66"/>
      <c r="L216" s="66"/>
      <c r="M216" s="66"/>
      <c r="N216" s="66"/>
      <c r="O216" s="66"/>
      <c r="P216" s="66"/>
      <c r="Q216" s="66"/>
      <c r="R216" s="66"/>
      <c r="S216" s="66"/>
      <c r="T216" s="66"/>
      <c r="U216" s="66"/>
      <c r="V216" s="66"/>
      <c r="W216" s="66"/>
      <c r="X216" s="66"/>
    </row>
    <row r="217" spans="1:24">
      <c r="A217" s="348"/>
      <c r="B217" s="335"/>
      <c r="C217" s="223" t="s">
        <v>477</v>
      </c>
      <c r="D217" s="39"/>
      <c r="E217" s="293"/>
      <c r="F217" s="265"/>
      <c r="G217" s="265"/>
      <c r="H217" s="265"/>
      <c r="I217" s="265"/>
      <c r="J217" s="66"/>
      <c r="K217" s="66"/>
      <c r="L217" s="66"/>
      <c r="M217" s="66"/>
      <c r="N217" s="66"/>
      <c r="O217" s="66"/>
      <c r="P217" s="66"/>
      <c r="Q217" s="66"/>
      <c r="R217" s="66"/>
      <c r="S217" s="66"/>
      <c r="T217" s="66"/>
      <c r="U217" s="66"/>
      <c r="V217" s="66"/>
      <c r="W217" s="66"/>
      <c r="X217" s="66"/>
    </row>
    <row r="218" spans="1:24">
      <c r="A218" s="348"/>
      <c r="B218" s="335"/>
      <c r="C218" s="223" t="s">
        <v>480</v>
      </c>
      <c r="D218" s="39"/>
      <c r="E218" s="293"/>
      <c r="F218" s="265"/>
      <c r="G218" s="265"/>
      <c r="H218" s="265"/>
      <c r="I218" s="265"/>
      <c r="J218" s="66"/>
      <c r="K218" s="66"/>
      <c r="L218" s="66"/>
      <c r="M218" s="66"/>
      <c r="N218" s="66"/>
      <c r="O218" s="66"/>
      <c r="P218" s="66"/>
      <c r="Q218" s="66"/>
      <c r="R218" s="66"/>
      <c r="S218" s="66"/>
      <c r="T218" s="66"/>
      <c r="U218" s="66"/>
      <c r="V218" s="66"/>
      <c r="W218" s="66"/>
      <c r="X218" s="66"/>
    </row>
    <row r="219" spans="1:24">
      <c r="A219" s="348"/>
      <c r="B219" s="335"/>
      <c r="C219" s="223" t="s">
        <v>483</v>
      </c>
      <c r="D219" s="39"/>
      <c r="E219" s="293"/>
      <c r="F219" s="265"/>
      <c r="G219" s="265"/>
      <c r="H219" s="265"/>
      <c r="I219" s="265"/>
      <c r="J219" s="66"/>
      <c r="K219" s="66"/>
      <c r="L219" s="66"/>
      <c r="M219" s="66"/>
      <c r="N219" s="66"/>
      <c r="O219" s="66"/>
      <c r="P219" s="66"/>
      <c r="Q219" s="66"/>
      <c r="R219" s="66"/>
      <c r="S219" s="66"/>
      <c r="T219" s="66"/>
      <c r="U219" s="66"/>
      <c r="V219" s="66"/>
      <c r="W219" s="66"/>
      <c r="X219" s="66"/>
    </row>
    <row r="220" spans="1:24">
      <c r="A220" s="348"/>
      <c r="B220" s="335"/>
      <c r="C220" s="223" t="s">
        <v>227</v>
      </c>
      <c r="D220" s="39"/>
      <c r="E220" s="295" t="s">
        <v>228</v>
      </c>
      <c r="F220" s="271" t="s">
        <v>229</v>
      </c>
      <c r="G220" s="272" t="s">
        <v>1657</v>
      </c>
      <c r="H220" s="271" t="s">
        <v>16</v>
      </c>
      <c r="I220" s="265"/>
      <c r="J220" s="66"/>
      <c r="K220" s="66"/>
      <c r="L220" s="66"/>
      <c r="M220" s="66"/>
      <c r="N220" s="66"/>
      <c r="O220" s="66"/>
      <c r="P220" s="66"/>
      <c r="Q220" s="66"/>
      <c r="R220" s="66"/>
      <c r="S220" s="66"/>
      <c r="T220" s="66"/>
      <c r="U220" s="66"/>
      <c r="V220" s="66"/>
      <c r="W220" s="66"/>
      <c r="X220" s="66"/>
    </row>
    <row r="221" spans="1:24">
      <c r="A221" s="348"/>
      <c r="B221" s="335"/>
      <c r="C221" s="223" t="s">
        <v>486</v>
      </c>
      <c r="D221" s="39"/>
      <c r="E221" s="302" t="s">
        <v>337</v>
      </c>
      <c r="F221" s="283" t="s">
        <v>488</v>
      </c>
      <c r="G221" s="283" t="s">
        <v>1654</v>
      </c>
      <c r="H221" s="283" t="s">
        <v>250</v>
      </c>
      <c r="I221" s="265"/>
      <c r="J221" s="66"/>
      <c r="K221" s="66"/>
      <c r="L221" s="66"/>
      <c r="M221" s="66"/>
      <c r="N221" s="66"/>
      <c r="O221" s="66"/>
      <c r="P221" s="66"/>
      <c r="Q221" s="66"/>
      <c r="R221" s="66"/>
      <c r="S221" s="66"/>
      <c r="T221" s="66"/>
      <c r="U221" s="66"/>
      <c r="V221" s="66"/>
      <c r="W221" s="66"/>
      <c r="X221" s="66"/>
    </row>
    <row r="222" spans="1:24">
      <c r="A222" s="348"/>
      <c r="B222" s="335"/>
      <c r="C222" s="223" t="s">
        <v>489</v>
      </c>
      <c r="D222" s="39"/>
      <c r="E222" s="293"/>
      <c r="F222" s="265"/>
      <c r="G222" s="265"/>
      <c r="H222" s="265"/>
      <c r="I222" s="265"/>
      <c r="J222" s="66"/>
      <c r="K222" s="66"/>
      <c r="L222" s="66"/>
      <c r="M222" s="66"/>
      <c r="N222" s="66"/>
      <c r="O222" s="66"/>
      <c r="P222" s="66"/>
      <c r="Q222" s="66"/>
      <c r="R222" s="66"/>
      <c r="S222" s="66"/>
      <c r="T222" s="66"/>
      <c r="U222" s="66"/>
      <c r="V222" s="66"/>
      <c r="W222" s="66"/>
      <c r="X222" s="66"/>
    </row>
    <row r="223" spans="1:24">
      <c r="A223" s="348"/>
      <c r="B223" s="335"/>
      <c r="C223" s="223" t="s">
        <v>491</v>
      </c>
      <c r="D223" s="39"/>
      <c r="E223" s="293"/>
      <c r="F223" s="265"/>
      <c r="G223" s="265"/>
      <c r="H223" s="265"/>
      <c r="I223" s="265"/>
      <c r="J223" s="66"/>
      <c r="K223" s="66"/>
      <c r="L223" s="66"/>
      <c r="M223" s="66"/>
      <c r="N223" s="66"/>
      <c r="O223" s="66"/>
      <c r="P223" s="66"/>
      <c r="Q223" s="66"/>
      <c r="R223" s="66"/>
      <c r="S223" s="66"/>
      <c r="T223" s="66"/>
      <c r="U223" s="66"/>
      <c r="V223" s="66"/>
      <c r="W223" s="66"/>
      <c r="X223" s="66"/>
    </row>
    <row r="224" spans="1:24">
      <c r="A224" s="348"/>
      <c r="B224" s="335"/>
      <c r="C224" s="223" t="s">
        <v>493</v>
      </c>
      <c r="D224" s="39"/>
      <c r="E224" s="301" t="s">
        <v>496</v>
      </c>
      <c r="F224" s="281" t="s">
        <v>497</v>
      </c>
      <c r="G224" s="282" t="s">
        <v>1654</v>
      </c>
      <c r="H224" s="280"/>
      <c r="I224" s="265"/>
      <c r="J224" s="66"/>
      <c r="K224" s="66"/>
      <c r="L224" s="66"/>
      <c r="M224" s="66"/>
      <c r="N224" s="66"/>
      <c r="O224" s="66"/>
      <c r="P224" s="66"/>
      <c r="Q224" s="66"/>
      <c r="R224" s="66"/>
      <c r="S224" s="66"/>
      <c r="T224" s="66"/>
      <c r="U224" s="66"/>
      <c r="V224" s="66"/>
      <c r="W224" s="66"/>
      <c r="X224" s="66"/>
    </row>
    <row r="225" spans="1:24">
      <c r="A225" s="348"/>
      <c r="B225" s="335"/>
      <c r="C225" s="223" t="s">
        <v>498</v>
      </c>
      <c r="D225" s="39"/>
      <c r="E225" s="301" t="s">
        <v>496</v>
      </c>
      <c r="F225" s="281" t="s">
        <v>497</v>
      </c>
      <c r="G225" s="282" t="s">
        <v>1654</v>
      </c>
      <c r="H225" s="280"/>
      <c r="I225" s="265"/>
      <c r="J225" s="66"/>
      <c r="K225" s="66"/>
      <c r="L225" s="66"/>
      <c r="M225" s="66"/>
      <c r="N225" s="66"/>
      <c r="O225" s="66"/>
      <c r="P225" s="66"/>
      <c r="Q225" s="66"/>
      <c r="R225" s="66"/>
      <c r="S225" s="66"/>
      <c r="T225" s="66"/>
      <c r="U225" s="66"/>
      <c r="V225" s="66"/>
      <c r="W225" s="66"/>
      <c r="X225" s="66"/>
    </row>
    <row r="226" spans="1:24">
      <c r="A226" s="348"/>
      <c r="B226" s="335"/>
      <c r="C226" s="223" t="s">
        <v>500</v>
      </c>
      <c r="D226" s="39"/>
      <c r="E226" s="293"/>
      <c r="F226" s="265"/>
      <c r="G226" s="265"/>
      <c r="H226" s="265"/>
      <c r="I226" s="265"/>
      <c r="J226" s="66"/>
      <c r="K226" s="66"/>
      <c r="L226" s="66"/>
      <c r="M226" s="66"/>
      <c r="N226" s="66"/>
      <c r="O226" s="66"/>
      <c r="P226" s="66"/>
      <c r="Q226" s="66"/>
      <c r="R226" s="66"/>
      <c r="S226" s="66"/>
      <c r="T226" s="66"/>
      <c r="U226" s="66"/>
      <c r="V226" s="66"/>
      <c r="W226" s="66"/>
      <c r="X226" s="66"/>
    </row>
    <row r="227" spans="1:24">
      <c r="A227" s="348"/>
      <c r="B227" s="335"/>
      <c r="C227" s="223" t="s">
        <v>502</v>
      </c>
      <c r="D227" s="39"/>
      <c r="E227" s="293"/>
      <c r="F227" s="265"/>
      <c r="G227" s="265"/>
      <c r="H227" s="265"/>
      <c r="I227" s="265"/>
      <c r="J227" s="66"/>
      <c r="K227" s="66"/>
      <c r="L227" s="66"/>
      <c r="M227" s="66"/>
      <c r="N227" s="66"/>
      <c r="O227" s="66"/>
      <c r="P227" s="66"/>
      <c r="Q227" s="66"/>
      <c r="R227" s="66"/>
      <c r="S227" s="66"/>
      <c r="T227" s="66"/>
      <c r="U227" s="66"/>
      <c r="V227" s="66"/>
      <c r="W227" s="66"/>
      <c r="X227" s="66"/>
    </row>
    <row r="228" spans="1:24">
      <c r="A228" s="348"/>
      <c r="B228" s="335"/>
      <c r="C228" s="208" t="s">
        <v>504</v>
      </c>
      <c r="D228" s="39"/>
      <c r="E228" s="299" t="s">
        <v>505</v>
      </c>
      <c r="F228" s="262" t="s">
        <v>506</v>
      </c>
      <c r="G228" s="66" t="s">
        <v>1654</v>
      </c>
      <c r="H228" s="265"/>
      <c r="I228" s="265"/>
      <c r="J228" s="66"/>
      <c r="K228" s="66"/>
      <c r="L228" s="66"/>
      <c r="M228" s="66"/>
      <c r="N228" s="66"/>
      <c r="O228" s="66"/>
      <c r="P228" s="66"/>
      <c r="Q228" s="66"/>
      <c r="R228" s="66"/>
      <c r="S228" s="66"/>
      <c r="T228" s="66"/>
      <c r="U228" s="66"/>
      <c r="V228" s="66"/>
      <c r="W228" s="66"/>
      <c r="X228" s="66"/>
    </row>
    <row r="229" spans="1:24">
      <c r="A229" s="348"/>
      <c r="B229" s="335"/>
      <c r="C229" s="208" t="s">
        <v>507</v>
      </c>
      <c r="D229" s="39"/>
      <c r="E229" s="293"/>
      <c r="F229" s="265"/>
      <c r="G229" s="265"/>
      <c r="H229" s="265"/>
      <c r="I229" s="265"/>
      <c r="J229" s="66"/>
      <c r="K229" s="66"/>
      <c r="L229" s="66"/>
      <c r="M229" s="66"/>
      <c r="N229" s="66"/>
      <c r="O229" s="66"/>
      <c r="P229" s="66"/>
      <c r="Q229" s="66"/>
      <c r="R229" s="66"/>
      <c r="S229" s="66"/>
      <c r="T229" s="66"/>
      <c r="U229" s="66"/>
      <c r="V229" s="66"/>
      <c r="W229" s="66"/>
      <c r="X229" s="66"/>
    </row>
    <row r="230" spans="1:24">
      <c r="A230" s="348"/>
      <c r="B230" s="335"/>
      <c r="C230" s="208" t="s">
        <v>509</v>
      </c>
      <c r="D230" s="39"/>
      <c r="E230" s="293"/>
      <c r="F230" s="265"/>
      <c r="G230" s="265"/>
      <c r="H230" s="265"/>
      <c r="I230" s="265"/>
      <c r="J230" s="66"/>
      <c r="K230" s="66"/>
      <c r="L230" s="66"/>
      <c r="M230" s="66"/>
      <c r="N230" s="66"/>
      <c r="O230" s="66"/>
      <c r="P230" s="66"/>
      <c r="Q230" s="66"/>
      <c r="R230" s="66"/>
      <c r="S230" s="66"/>
      <c r="T230" s="66"/>
      <c r="U230" s="66"/>
      <c r="V230" s="66"/>
      <c r="W230" s="66"/>
      <c r="X230" s="66"/>
    </row>
    <row r="231" spans="1:24">
      <c r="A231" s="348"/>
      <c r="B231" s="335"/>
      <c r="C231" s="217" t="s">
        <v>510</v>
      </c>
      <c r="D231" s="39"/>
      <c r="H231" s="265"/>
      <c r="I231" s="265"/>
      <c r="J231" s="66"/>
      <c r="K231" s="66"/>
      <c r="L231" s="66"/>
      <c r="M231" s="66"/>
      <c r="N231" s="66"/>
      <c r="O231" s="66"/>
      <c r="P231" s="66"/>
      <c r="Q231" s="66"/>
      <c r="R231" s="66"/>
      <c r="S231" s="66"/>
      <c r="T231" s="66"/>
      <c r="U231" s="66"/>
      <c r="V231" s="66"/>
      <c r="W231" s="66"/>
      <c r="X231" s="66"/>
    </row>
    <row r="232" spans="1:24">
      <c r="A232" s="348"/>
      <c r="B232" s="335"/>
      <c r="C232" s="85" t="s">
        <v>1655</v>
      </c>
      <c r="D232" s="224" t="s">
        <v>511</v>
      </c>
      <c r="E232" s="299" t="s">
        <v>513</v>
      </c>
      <c r="F232" s="262" t="s">
        <v>514</v>
      </c>
      <c r="G232" s="66" t="s">
        <v>1654</v>
      </c>
      <c r="H232" s="265"/>
      <c r="I232" s="265"/>
      <c r="J232" s="66"/>
      <c r="K232" s="66"/>
      <c r="L232" s="66"/>
      <c r="M232" s="66"/>
      <c r="N232" s="66"/>
      <c r="O232" s="66"/>
      <c r="P232" s="66"/>
      <c r="Q232" s="66"/>
      <c r="R232" s="66"/>
      <c r="S232" s="66"/>
      <c r="T232" s="66"/>
      <c r="U232" s="66"/>
      <c r="V232" s="66"/>
      <c r="W232" s="66"/>
      <c r="X232" s="66"/>
    </row>
    <row r="233" spans="1:24">
      <c r="A233" s="348"/>
      <c r="B233" s="335"/>
      <c r="C233" s="208" t="s">
        <v>1655</v>
      </c>
      <c r="D233" s="225" t="s">
        <v>515</v>
      </c>
      <c r="E233" s="299" t="s">
        <v>518</v>
      </c>
      <c r="F233" s="262" t="s">
        <v>519</v>
      </c>
      <c r="G233" s="66" t="s">
        <v>1654</v>
      </c>
      <c r="H233" s="265"/>
      <c r="I233" s="265"/>
      <c r="J233" s="66"/>
      <c r="K233" s="66"/>
      <c r="L233" s="66"/>
      <c r="M233" s="66"/>
      <c r="N233" s="66"/>
      <c r="O233" s="66"/>
      <c r="P233" s="66"/>
      <c r="Q233" s="66"/>
      <c r="R233" s="66"/>
      <c r="S233" s="66"/>
      <c r="T233" s="66"/>
      <c r="U233" s="66"/>
      <c r="V233" s="66"/>
      <c r="W233" s="66"/>
      <c r="X233" s="66"/>
    </row>
    <row r="234" spans="1:24">
      <c r="A234" s="348"/>
      <c r="B234" s="335"/>
      <c r="C234" s="208" t="s">
        <v>1655</v>
      </c>
      <c r="D234" s="225" t="s">
        <v>520</v>
      </c>
      <c r="E234" s="297" t="s">
        <v>522</v>
      </c>
      <c r="F234" s="259" t="s">
        <v>520</v>
      </c>
      <c r="G234" s="261" t="s">
        <v>250</v>
      </c>
      <c r="H234" s="259" t="s">
        <v>1654</v>
      </c>
      <c r="I234" s="265"/>
      <c r="J234" s="66"/>
      <c r="K234" s="66"/>
      <c r="L234" s="66"/>
      <c r="M234" s="66"/>
      <c r="N234" s="66"/>
      <c r="O234" s="66"/>
      <c r="P234" s="66"/>
      <c r="Q234" s="66"/>
      <c r="R234" s="66"/>
      <c r="S234" s="66"/>
      <c r="T234" s="66"/>
      <c r="U234" s="66"/>
      <c r="V234" s="66"/>
      <c r="W234" s="66"/>
      <c r="X234" s="66"/>
    </row>
    <row r="235" spans="1:24">
      <c r="A235" s="348"/>
      <c r="B235" s="335"/>
      <c r="C235" s="208" t="s">
        <v>523</v>
      </c>
      <c r="D235" s="39"/>
      <c r="E235" s="293"/>
      <c r="F235" s="265"/>
      <c r="G235" s="265"/>
      <c r="H235" s="265"/>
      <c r="I235" s="265"/>
      <c r="J235" s="66"/>
      <c r="K235" s="66"/>
      <c r="L235" s="66"/>
      <c r="M235" s="66"/>
      <c r="N235" s="66"/>
      <c r="O235" s="66"/>
      <c r="P235" s="66"/>
      <c r="Q235" s="66"/>
      <c r="R235" s="66"/>
      <c r="S235" s="66"/>
      <c r="T235" s="66"/>
      <c r="U235" s="66"/>
      <c r="V235" s="66"/>
      <c r="W235" s="66"/>
      <c r="X235" s="66"/>
    </row>
    <row r="236" spans="1:24">
      <c r="A236" s="348"/>
      <c r="B236" s="335"/>
      <c r="C236" s="217" t="s">
        <v>524</v>
      </c>
      <c r="D236" s="39"/>
      <c r="E236" s="293"/>
      <c r="F236" s="265"/>
      <c r="G236" s="265"/>
      <c r="H236" s="265"/>
      <c r="I236" s="265"/>
      <c r="J236" s="66"/>
      <c r="K236" s="66"/>
      <c r="L236" s="66"/>
      <c r="M236" s="66"/>
      <c r="N236" s="66"/>
      <c r="O236" s="66"/>
      <c r="P236" s="66"/>
      <c r="Q236" s="66"/>
      <c r="R236" s="66"/>
      <c r="S236" s="66"/>
      <c r="T236" s="66"/>
      <c r="U236" s="66"/>
      <c r="V236" s="66"/>
      <c r="W236" s="66"/>
      <c r="X236" s="66"/>
    </row>
    <row r="237" spans="1:24">
      <c r="A237" s="348"/>
      <c r="B237" s="335"/>
      <c r="C237" s="85" t="s">
        <v>1655</v>
      </c>
      <c r="D237" s="224" t="s">
        <v>525</v>
      </c>
      <c r="E237" s="293"/>
      <c r="F237" s="265"/>
      <c r="G237" s="265"/>
      <c r="H237" s="265"/>
      <c r="I237" s="265"/>
      <c r="J237" s="66"/>
      <c r="K237" s="66"/>
      <c r="L237" s="66"/>
      <c r="M237" s="66"/>
      <c r="N237" s="66"/>
      <c r="O237" s="66"/>
      <c r="P237" s="66"/>
      <c r="Q237" s="66"/>
      <c r="R237" s="66"/>
      <c r="S237" s="66"/>
      <c r="T237" s="66"/>
      <c r="U237" s="66"/>
      <c r="V237" s="66"/>
      <c r="W237" s="66"/>
      <c r="X237" s="66"/>
    </row>
    <row r="238" spans="1:24">
      <c r="A238" s="348"/>
      <c r="B238" s="335"/>
      <c r="C238" s="208" t="s">
        <v>1655</v>
      </c>
      <c r="D238" s="225" t="s">
        <v>528</v>
      </c>
      <c r="E238" s="293"/>
      <c r="F238" s="265"/>
      <c r="G238" s="265"/>
      <c r="H238" s="265"/>
      <c r="I238" s="265"/>
      <c r="J238" s="66"/>
      <c r="K238" s="66"/>
      <c r="L238" s="66"/>
      <c r="M238" s="66"/>
      <c r="N238" s="66"/>
      <c r="O238" s="66"/>
      <c r="P238" s="66"/>
      <c r="Q238" s="66"/>
      <c r="R238" s="66"/>
      <c r="S238" s="66"/>
      <c r="T238" s="66"/>
      <c r="U238" s="66"/>
      <c r="V238" s="66"/>
      <c r="W238" s="66"/>
      <c r="X238" s="66"/>
    </row>
    <row r="239" spans="1:24">
      <c r="A239" s="348"/>
      <c r="B239" s="335"/>
      <c r="C239" s="208" t="s">
        <v>1655</v>
      </c>
      <c r="D239" s="225" t="s">
        <v>531</v>
      </c>
      <c r="E239" s="293"/>
      <c r="F239" s="265"/>
      <c r="G239" s="265"/>
      <c r="H239" s="265"/>
      <c r="I239" s="265"/>
      <c r="J239" s="66"/>
      <c r="K239" s="66"/>
      <c r="L239" s="66"/>
      <c r="M239" s="66"/>
      <c r="N239" s="66"/>
      <c r="O239" s="66"/>
      <c r="P239" s="66"/>
      <c r="Q239" s="66"/>
      <c r="R239" s="66"/>
      <c r="S239" s="66"/>
      <c r="T239" s="66"/>
      <c r="U239" s="66"/>
      <c r="V239" s="66"/>
      <c r="W239" s="66"/>
      <c r="X239" s="66"/>
    </row>
    <row r="240" spans="1:24">
      <c r="A240" s="348"/>
      <c r="B240" s="335"/>
      <c r="C240" s="208" t="s">
        <v>1655</v>
      </c>
      <c r="D240" s="225" t="s">
        <v>534</v>
      </c>
      <c r="E240" s="293"/>
      <c r="F240" s="265"/>
      <c r="G240" s="265"/>
      <c r="H240" s="265"/>
      <c r="I240" s="265"/>
      <c r="J240" s="66"/>
      <c r="K240" s="66"/>
      <c r="L240" s="66"/>
      <c r="M240" s="66"/>
      <c r="N240" s="66"/>
      <c r="O240" s="66"/>
      <c r="P240" s="66"/>
      <c r="Q240" s="66"/>
      <c r="R240" s="66"/>
      <c r="S240" s="66"/>
      <c r="T240" s="66"/>
      <c r="U240" s="66"/>
      <c r="V240" s="66"/>
      <c r="W240" s="66"/>
      <c r="X240" s="66"/>
    </row>
    <row r="241" spans="1:24">
      <c r="A241" s="348"/>
      <c r="B241" s="335"/>
      <c r="C241" s="208" t="s">
        <v>1655</v>
      </c>
      <c r="D241" s="225" t="s">
        <v>537</v>
      </c>
      <c r="E241" s="293"/>
      <c r="F241" s="265"/>
      <c r="G241" s="265"/>
      <c r="H241" s="265"/>
      <c r="I241" s="265"/>
      <c r="J241" s="66"/>
      <c r="K241" s="66"/>
      <c r="L241" s="66"/>
      <c r="M241" s="66"/>
      <c r="N241" s="66"/>
      <c r="O241" s="66"/>
      <c r="P241" s="66"/>
      <c r="Q241" s="66"/>
      <c r="R241" s="66"/>
      <c r="S241" s="66"/>
      <c r="T241" s="66"/>
      <c r="U241" s="66"/>
      <c r="V241" s="66"/>
      <c r="W241" s="66"/>
      <c r="X241" s="66"/>
    </row>
    <row r="242" spans="1:24">
      <c r="A242" s="348"/>
      <c r="B242" s="335"/>
      <c r="C242" s="208" t="s">
        <v>1655</v>
      </c>
      <c r="D242" s="225" t="s">
        <v>540</v>
      </c>
      <c r="E242" s="293"/>
      <c r="F242" s="265"/>
      <c r="G242" s="265"/>
      <c r="H242" s="265"/>
      <c r="I242" s="265"/>
      <c r="J242" s="66"/>
      <c r="K242" s="66"/>
      <c r="L242" s="66"/>
      <c r="M242" s="66"/>
      <c r="N242" s="66"/>
      <c r="O242" s="66"/>
      <c r="P242" s="66"/>
      <c r="Q242" s="66"/>
      <c r="R242" s="66"/>
      <c r="S242" s="66"/>
      <c r="T242" s="66"/>
      <c r="U242" s="66"/>
      <c r="V242" s="66"/>
      <c r="W242" s="66"/>
      <c r="X242" s="66"/>
    </row>
    <row r="243" spans="1:24">
      <c r="A243" s="348"/>
      <c r="B243" s="335"/>
      <c r="C243" s="208" t="s">
        <v>543</v>
      </c>
      <c r="D243" s="39"/>
      <c r="E243" s="297" t="s">
        <v>544</v>
      </c>
      <c r="F243" s="259" t="s">
        <v>545</v>
      </c>
      <c r="G243" s="261" t="s">
        <v>1654</v>
      </c>
      <c r="H243" s="259" t="s">
        <v>16</v>
      </c>
      <c r="I243" s="265"/>
      <c r="J243" s="66"/>
      <c r="K243" s="66"/>
      <c r="L243" s="66"/>
      <c r="M243" s="66"/>
      <c r="N243" s="66"/>
      <c r="O243" s="66"/>
      <c r="P243" s="66"/>
      <c r="Q243" s="66"/>
      <c r="R243" s="66"/>
      <c r="S243" s="66"/>
      <c r="T243" s="66"/>
      <c r="U243" s="66"/>
      <c r="V243" s="66"/>
      <c r="W243" s="66"/>
      <c r="X243" s="66"/>
    </row>
    <row r="244" spans="1:24">
      <c r="A244" s="348"/>
      <c r="B244" s="335"/>
      <c r="C244" s="208" t="s">
        <v>546</v>
      </c>
      <c r="D244" s="39"/>
      <c r="E244" s="299" t="s">
        <v>548</v>
      </c>
      <c r="F244" s="262" t="s">
        <v>549</v>
      </c>
      <c r="G244" s="66" t="s">
        <v>1654</v>
      </c>
      <c r="H244" s="265"/>
      <c r="I244" s="265"/>
      <c r="J244" s="66"/>
      <c r="K244" s="66"/>
      <c r="L244" s="66"/>
      <c r="M244" s="66"/>
      <c r="N244" s="66"/>
      <c r="O244" s="66"/>
      <c r="P244" s="66"/>
      <c r="Q244" s="66"/>
      <c r="R244" s="66"/>
      <c r="S244" s="66"/>
      <c r="T244" s="66"/>
      <c r="U244" s="66"/>
      <c r="V244" s="66"/>
      <c r="W244" s="66"/>
      <c r="X244" s="66"/>
    </row>
    <row r="245" spans="1:24">
      <c r="A245" s="348"/>
      <c r="B245" s="335"/>
      <c r="C245" s="208" t="s">
        <v>1655</v>
      </c>
      <c r="D245" s="224" t="s">
        <v>550</v>
      </c>
      <c r="E245" s="293"/>
      <c r="F245" s="265"/>
      <c r="G245" s="265"/>
      <c r="H245" s="265"/>
      <c r="I245" s="265"/>
      <c r="J245" s="66"/>
      <c r="K245" s="66"/>
      <c r="L245" s="66"/>
      <c r="M245" s="66"/>
      <c r="N245" s="66"/>
      <c r="O245" s="66"/>
      <c r="P245" s="66"/>
      <c r="Q245" s="66"/>
      <c r="R245" s="66"/>
      <c r="S245" s="66"/>
      <c r="T245" s="66"/>
      <c r="U245" s="66"/>
      <c r="V245" s="66"/>
      <c r="W245" s="66"/>
      <c r="X245" s="66"/>
    </row>
    <row r="246" spans="1:24">
      <c r="A246" s="348"/>
      <c r="B246" s="335"/>
      <c r="C246" s="208" t="s">
        <v>1655</v>
      </c>
      <c r="D246" s="225" t="s">
        <v>552</v>
      </c>
      <c r="E246" s="293"/>
      <c r="F246" s="265"/>
      <c r="G246" s="265"/>
      <c r="H246" s="265"/>
      <c r="I246" s="265"/>
      <c r="J246" s="66"/>
      <c r="K246" s="66"/>
      <c r="L246" s="66"/>
      <c r="M246" s="66"/>
      <c r="N246" s="66"/>
      <c r="O246" s="66"/>
      <c r="P246" s="66"/>
      <c r="Q246" s="66"/>
      <c r="R246" s="66"/>
      <c r="S246" s="66"/>
      <c r="T246" s="66"/>
      <c r="U246" s="66"/>
      <c r="V246" s="66"/>
      <c r="W246" s="66"/>
      <c r="X246" s="66"/>
    </row>
    <row r="247" spans="1:24">
      <c r="A247" s="348"/>
      <c r="B247" s="335"/>
      <c r="C247" s="208" t="s">
        <v>1655</v>
      </c>
      <c r="D247" s="225" t="s">
        <v>554</v>
      </c>
      <c r="E247" s="293"/>
      <c r="F247" s="265"/>
      <c r="G247" s="265"/>
      <c r="H247" s="265"/>
      <c r="I247" s="265"/>
      <c r="J247" s="66"/>
      <c r="K247" s="66"/>
      <c r="L247" s="66"/>
      <c r="M247" s="66"/>
      <c r="N247" s="66"/>
      <c r="O247" s="66"/>
      <c r="P247" s="66"/>
      <c r="Q247" s="66"/>
      <c r="R247" s="66"/>
      <c r="S247" s="66"/>
      <c r="T247" s="66"/>
      <c r="U247" s="66"/>
      <c r="V247" s="66"/>
      <c r="W247" s="66"/>
      <c r="X247" s="66"/>
    </row>
    <row r="248" spans="1:24">
      <c r="A248" s="348"/>
      <c r="B248" s="335"/>
      <c r="C248" s="208" t="s">
        <v>1655</v>
      </c>
      <c r="D248" s="225" t="s">
        <v>556</v>
      </c>
      <c r="E248" s="293"/>
      <c r="F248" s="265"/>
      <c r="G248" s="265"/>
      <c r="H248" s="265"/>
      <c r="I248" s="265"/>
      <c r="J248" s="66"/>
      <c r="K248" s="66"/>
      <c r="L248" s="66"/>
      <c r="M248" s="66"/>
      <c r="N248" s="66"/>
      <c r="O248" s="66"/>
      <c r="P248" s="66"/>
      <c r="Q248" s="66"/>
      <c r="R248" s="66"/>
      <c r="S248" s="66"/>
      <c r="T248" s="66"/>
      <c r="U248" s="66"/>
      <c r="V248" s="66"/>
      <c r="W248" s="66"/>
      <c r="X248" s="66"/>
    </row>
    <row r="249" spans="1:24">
      <c r="A249" s="348"/>
      <c r="B249" s="335"/>
      <c r="C249" s="208" t="s">
        <v>1655</v>
      </c>
      <c r="D249" s="225" t="s">
        <v>558</v>
      </c>
      <c r="E249" s="293"/>
      <c r="F249" s="265"/>
      <c r="G249" s="265"/>
      <c r="H249" s="265"/>
      <c r="I249" s="265"/>
      <c r="J249" s="66"/>
      <c r="K249" s="66"/>
      <c r="L249" s="66"/>
      <c r="M249" s="66"/>
      <c r="N249" s="66"/>
      <c r="O249" s="66"/>
      <c r="P249" s="66"/>
      <c r="Q249" s="66"/>
      <c r="R249" s="66"/>
      <c r="S249" s="66"/>
      <c r="T249" s="66"/>
      <c r="U249" s="66"/>
      <c r="V249" s="66"/>
      <c r="W249" s="66"/>
      <c r="X249" s="66"/>
    </row>
    <row r="250" spans="1:24">
      <c r="A250" s="348"/>
      <c r="B250" s="335"/>
      <c r="C250" s="208" t="s">
        <v>1655</v>
      </c>
      <c r="D250" s="225" t="s">
        <v>560</v>
      </c>
      <c r="E250" s="293"/>
      <c r="F250" s="265"/>
      <c r="G250" s="265"/>
      <c r="H250" s="265"/>
      <c r="I250" s="265"/>
      <c r="J250" s="66"/>
      <c r="K250" s="66"/>
      <c r="L250" s="66"/>
      <c r="M250" s="66"/>
      <c r="N250" s="66"/>
      <c r="O250" s="66"/>
      <c r="P250" s="66"/>
      <c r="Q250" s="66"/>
      <c r="R250" s="66"/>
      <c r="S250" s="66"/>
      <c r="T250" s="66"/>
      <c r="U250" s="66"/>
      <c r="V250" s="66"/>
      <c r="W250" s="66"/>
      <c r="X250" s="66"/>
    </row>
    <row r="251" spans="1:24">
      <c r="A251" s="348"/>
      <c r="B251" s="335"/>
      <c r="C251" s="208" t="s">
        <v>562</v>
      </c>
      <c r="D251" s="39"/>
      <c r="E251" s="299" t="s">
        <v>564</v>
      </c>
      <c r="F251" s="262" t="s">
        <v>565</v>
      </c>
      <c r="G251" s="66" t="s">
        <v>1654</v>
      </c>
      <c r="H251" s="66" t="s">
        <v>338</v>
      </c>
      <c r="I251" s="265"/>
      <c r="J251" s="66"/>
      <c r="K251" s="66"/>
      <c r="L251" s="66"/>
      <c r="M251" s="66"/>
      <c r="N251" s="66"/>
      <c r="O251" s="66"/>
      <c r="P251" s="66"/>
      <c r="Q251" s="66"/>
      <c r="R251" s="66"/>
      <c r="S251" s="66"/>
      <c r="T251" s="66"/>
      <c r="U251" s="66"/>
      <c r="V251" s="66"/>
      <c r="W251" s="66"/>
      <c r="X251" s="66"/>
    </row>
    <row r="252" spans="1:24">
      <c r="A252" s="348"/>
      <c r="B252" s="335"/>
      <c r="C252" s="208" t="s">
        <v>1655</v>
      </c>
      <c r="D252" s="224" t="s">
        <v>566</v>
      </c>
      <c r="E252" s="293"/>
      <c r="F252" s="265"/>
      <c r="G252" s="265"/>
      <c r="H252" s="265"/>
      <c r="I252" s="265"/>
      <c r="J252" s="66"/>
      <c r="K252" s="66"/>
      <c r="L252" s="66"/>
      <c r="M252" s="66"/>
      <c r="N252" s="66"/>
      <c r="O252" s="66"/>
      <c r="P252" s="66"/>
      <c r="Q252" s="66"/>
      <c r="R252" s="66"/>
      <c r="S252" s="66"/>
      <c r="T252" s="66"/>
      <c r="U252" s="66"/>
      <c r="V252" s="66"/>
      <c r="W252" s="66"/>
      <c r="X252" s="66"/>
    </row>
    <row r="253" spans="1:24">
      <c r="A253" s="348"/>
      <c r="B253" s="335"/>
      <c r="C253" s="208" t="s">
        <v>1655</v>
      </c>
      <c r="D253" s="225" t="s">
        <v>568</v>
      </c>
      <c r="E253" s="293"/>
      <c r="F253" s="265"/>
      <c r="G253" s="265"/>
      <c r="H253" s="265"/>
      <c r="I253" s="265"/>
      <c r="J253" s="66"/>
      <c r="K253" s="66"/>
      <c r="L253" s="66"/>
      <c r="M253" s="66"/>
      <c r="N253" s="66"/>
      <c r="O253" s="66"/>
      <c r="P253" s="66"/>
      <c r="Q253" s="66"/>
      <c r="R253" s="66"/>
      <c r="S253" s="66"/>
      <c r="T253" s="66"/>
      <c r="U253" s="66"/>
      <c r="V253" s="66"/>
      <c r="W253" s="66"/>
      <c r="X253" s="66"/>
    </row>
    <row r="254" spans="1:24">
      <c r="A254" s="348"/>
      <c r="B254" s="335"/>
      <c r="C254" s="208" t="s">
        <v>1655</v>
      </c>
      <c r="D254" s="225" t="s">
        <v>338</v>
      </c>
      <c r="E254" s="293"/>
      <c r="F254" s="265"/>
      <c r="G254" s="265"/>
      <c r="H254" s="265"/>
      <c r="I254" s="265"/>
      <c r="J254" s="66"/>
      <c r="K254" s="66"/>
      <c r="L254" s="66"/>
      <c r="M254" s="66"/>
      <c r="N254" s="66"/>
      <c r="O254" s="66"/>
      <c r="P254" s="66"/>
      <c r="Q254" s="66"/>
      <c r="R254" s="66"/>
      <c r="S254" s="66"/>
      <c r="T254" s="66"/>
      <c r="U254" s="66"/>
      <c r="V254" s="66"/>
      <c r="W254" s="66"/>
      <c r="X254" s="66"/>
    </row>
    <row r="255" spans="1:24">
      <c r="A255" s="348"/>
      <c r="B255" s="335"/>
      <c r="C255" s="208" t="s">
        <v>1655</v>
      </c>
      <c r="D255" s="225" t="s">
        <v>572</v>
      </c>
      <c r="E255" s="293"/>
      <c r="F255" s="265"/>
      <c r="G255" s="265"/>
      <c r="H255" s="265"/>
      <c r="I255" s="265"/>
      <c r="J255" s="66"/>
      <c r="K255" s="66"/>
      <c r="L255" s="66"/>
      <c r="M255" s="66"/>
      <c r="N255" s="66"/>
      <c r="O255" s="66"/>
      <c r="P255" s="66"/>
      <c r="Q255" s="66"/>
      <c r="R255" s="66"/>
      <c r="S255" s="66"/>
      <c r="T255" s="66"/>
      <c r="U255" s="66"/>
      <c r="V255" s="66"/>
      <c r="W255" s="66"/>
      <c r="X255" s="66"/>
    </row>
    <row r="256" spans="1:24">
      <c r="A256" s="348"/>
      <c r="B256" s="335"/>
      <c r="C256" s="208" t="s">
        <v>1655</v>
      </c>
      <c r="D256" s="225" t="s">
        <v>574</v>
      </c>
      <c r="E256" s="293"/>
      <c r="F256" s="265"/>
      <c r="G256" s="265"/>
      <c r="H256" s="265"/>
      <c r="I256" s="265"/>
      <c r="J256" s="66"/>
      <c r="K256" s="66"/>
      <c r="L256" s="66"/>
      <c r="M256" s="66"/>
      <c r="N256" s="66"/>
      <c r="O256" s="66"/>
      <c r="P256" s="66"/>
      <c r="Q256" s="66"/>
      <c r="R256" s="66"/>
      <c r="S256" s="66"/>
      <c r="T256" s="66"/>
      <c r="U256" s="66"/>
      <c r="V256" s="66"/>
      <c r="W256" s="66"/>
      <c r="X256" s="66"/>
    </row>
    <row r="257" spans="1:24">
      <c r="A257" s="348"/>
      <c r="B257" s="335"/>
      <c r="C257" s="208" t="s">
        <v>1655</v>
      </c>
      <c r="D257" s="225" t="s">
        <v>576</v>
      </c>
      <c r="E257" s="293"/>
      <c r="F257" s="265"/>
      <c r="G257" s="265"/>
      <c r="H257" s="265"/>
      <c r="I257" s="265"/>
      <c r="J257" s="66"/>
      <c r="K257" s="66"/>
      <c r="L257" s="66"/>
      <c r="M257" s="66"/>
      <c r="N257" s="66"/>
      <c r="O257" s="66"/>
      <c r="P257" s="66"/>
      <c r="Q257" s="66"/>
      <c r="R257" s="66"/>
      <c r="S257" s="66"/>
      <c r="T257" s="66"/>
      <c r="U257" s="66"/>
      <c r="V257" s="66"/>
      <c r="W257" s="66"/>
      <c r="X257" s="66"/>
    </row>
    <row r="258" spans="1:24">
      <c r="A258" s="348"/>
      <c r="B258" s="335"/>
      <c r="C258" s="208" t="s">
        <v>1655</v>
      </c>
      <c r="D258" s="225" t="s">
        <v>578</v>
      </c>
      <c r="E258" s="293"/>
      <c r="F258" s="265"/>
      <c r="G258" s="265"/>
      <c r="H258" s="265"/>
      <c r="I258" s="265"/>
      <c r="J258" s="66"/>
      <c r="K258" s="66"/>
      <c r="L258" s="66"/>
      <c r="M258" s="66"/>
      <c r="N258" s="66"/>
      <c r="O258" s="66"/>
      <c r="P258" s="66"/>
      <c r="Q258" s="66"/>
      <c r="R258" s="66"/>
      <c r="S258" s="66"/>
      <c r="T258" s="66"/>
      <c r="U258" s="66"/>
      <c r="V258" s="66"/>
      <c r="W258" s="66"/>
      <c r="X258" s="66"/>
    </row>
    <row r="259" spans="1:24">
      <c r="A259" s="348"/>
      <c r="B259" s="335"/>
      <c r="C259" s="208" t="s">
        <v>1655</v>
      </c>
      <c r="D259" s="225" t="s">
        <v>580</v>
      </c>
      <c r="E259" s="293"/>
      <c r="F259" s="265"/>
      <c r="G259" s="265"/>
      <c r="H259" s="265"/>
      <c r="I259" s="265"/>
      <c r="J259" s="66"/>
      <c r="K259" s="66"/>
      <c r="L259" s="66"/>
      <c r="M259" s="66"/>
      <c r="N259" s="66"/>
      <c r="O259" s="66"/>
      <c r="P259" s="66"/>
      <c r="Q259" s="66"/>
      <c r="R259" s="66"/>
      <c r="S259" s="66"/>
      <c r="T259" s="66"/>
      <c r="U259" s="66"/>
      <c r="V259" s="66"/>
      <c r="W259" s="66"/>
      <c r="X259" s="66"/>
    </row>
    <row r="260" spans="1:24">
      <c r="A260" s="348"/>
      <c r="B260" s="335"/>
      <c r="C260" s="208" t="s">
        <v>1655</v>
      </c>
      <c r="D260" s="225" t="s">
        <v>582</v>
      </c>
      <c r="E260" s="293"/>
      <c r="F260" s="265"/>
      <c r="G260" s="265"/>
      <c r="H260" s="265"/>
      <c r="I260" s="265"/>
      <c r="J260" s="66"/>
      <c r="K260" s="66"/>
      <c r="L260" s="66"/>
      <c r="M260" s="66"/>
      <c r="N260" s="66"/>
      <c r="O260" s="66"/>
      <c r="P260" s="66"/>
      <c r="Q260" s="66"/>
      <c r="R260" s="66"/>
      <c r="S260" s="66"/>
      <c r="T260" s="66"/>
      <c r="U260" s="66"/>
      <c r="V260" s="66"/>
      <c r="W260" s="66"/>
      <c r="X260" s="66"/>
    </row>
    <row r="261" spans="1:24">
      <c r="A261" s="348"/>
      <c r="B261" s="335"/>
      <c r="C261" s="208" t="s">
        <v>585</v>
      </c>
      <c r="D261" s="39"/>
      <c r="E261" s="299" t="s">
        <v>586</v>
      </c>
      <c r="F261" s="262" t="s">
        <v>587</v>
      </c>
      <c r="G261" s="66" t="s">
        <v>1654</v>
      </c>
      <c r="H261" s="265"/>
      <c r="I261" s="265"/>
      <c r="J261" s="66"/>
      <c r="K261" s="66"/>
      <c r="L261" s="66"/>
      <c r="M261" s="66"/>
      <c r="N261" s="66"/>
      <c r="O261" s="66"/>
      <c r="P261" s="66"/>
      <c r="Q261" s="66"/>
      <c r="R261" s="66"/>
      <c r="S261" s="66"/>
      <c r="T261" s="66"/>
      <c r="U261" s="66"/>
      <c r="V261" s="66"/>
      <c r="W261" s="66"/>
      <c r="X261" s="66"/>
    </row>
    <row r="262" spans="1:24">
      <c r="A262" s="348"/>
      <c r="B262" s="335"/>
      <c r="C262" s="208" t="s">
        <v>1655</v>
      </c>
      <c r="D262" s="224" t="s">
        <v>588</v>
      </c>
      <c r="E262" s="293"/>
      <c r="F262" s="265"/>
      <c r="G262" s="265"/>
      <c r="H262" s="265"/>
      <c r="I262" s="265"/>
      <c r="J262" s="66"/>
      <c r="K262" s="66"/>
      <c r="L262" s="66"/>
      <c r="M262" s="66"/>
      <c r="N262" s="66"/>
      <c r="O262" s="66"/>
      <c r="P262" s="66"/>
      <c r="Q262" s="66"/>
      <c r="R262" s="66"/>
      <c r="S262" s="66"/>
      <c r="T262" s="66"/>
      <c r="U262" s="66"/>
      <c r="V262" s="66"/>
      <c r="W262" s="66"/>
      <c r="X262" s="66"/>
    </row>
    <row r="263" spans="1:24">
      <c r="A263" s="348"/>
      <c r="B263" s="335"/>
      <c r="C263" s="208" t="s">
        <v>1655</v>
      </c>
      <c r="D263" s="225" t="s">
        <v>590</v>
      </c>
      <c r="E263" s="293"/>
      <c r="F263" s="265"/>
      <c r="G263" s="265"/>
      <c r="H263" s="265"/>
      <c r="I263" s="265"/>
      <c r="J263" s="66"/>
      <c r="K263" s="66"/>
      <c r="L263" s="66"/>
      <c r="M263" s="66"/>
      <c r="N263" s="66"/>
      <c r="O263" s="66"/>
      <c r="P263" s="66"/>
      <c r="Q263" s="66"/>
      <c r="R263" s="66"/>
      <c r="S263" s="66"/>
      <c r="T263" s="66"/>
      <c r="U263" s="66"/>
      <c r="V263" s="66"/>
      <c r="W263" s="66"/>
      <c r="X263" s="66"/>
    </row>
    <row r="264" spans="1:24">
      <c r="A264" s="348"/>
      <c r="B264" s="335"/>
      <c r="C264" s="208" t="s">
        <v>1655</v>
      </c>
      <c r="D264" s="225" t="s">
        <v>592</v>
      </c>
      <c r="E264" s="293"/>
      <c r="F264" s="265"/>
      <c r="G264" s="265"/>
      <c r="H264" s="265"/>
      <c r="I264" s="265"/>
      <c r="J264" s="66"/>
      <c r="K264" s="66"/>
      <c r="L264" s="66"/>
      <c r="M264" s="66"/>
      <c r="N264" s="66"/>
      <c r="O264" s="66"/>
      <c r="P264" s="66"/>
      <c r="Q264" s="66"/>
      <c r="R264" s="66"/>
      <c r="S264" s="66"/>
      <c r="T264" s="66"/>
      <c r="U264" s="66"/>
      <c r="V264" s="66"/>
      <c r="W264" s="66"/>
      <c r="X264" s="66"/>
    </row>
    <row r="265" spans="1:24">
      <c r="A265" s="348"/>
      <c r="B265" s="335"/>
      <c r="C265" s="208" t="s">
        <v>1655</v>
      </c>
      <c r="D265" s="225" t="s">
        <v>594</v>
      </c>
      <c r="E265" s="293"/>
      <c r="F265" s="265"/>
      <c r="G265" s="265"/>
      <c r="H265" s="265"/>
      <c r="I265" s="265"/>
      <c r="J265" s="66"/>
      <c r="K265" s="66"/>
      <c r="L265" s="66"/>
      <c r="M265" s="66"/>
      <c r="N265" s="66"/>
      <c r="O265" s="66"/>
      <c r="P265" s="66"/>
      <c r="Q265" s="66"/>
      <c r="R265" s="66"/>
      <c r="S265" s="66"/>
      <c r="T265" s="66"/>
      <c r="U265" s="66"/>
      <c r="V265" s="66"/>
      <c r="W265" s="66"/>
      <c r="X265" s="66"/>
    </row>
    <row r="266" spans="1:24">
      <c r="A266" s="348"/>
      <c r="B266" s="335"/>
      <c r="C266" s="208" t="s">
        <v>1655</v>
      </c>
      <c r="D266" s="225" t="s">
        <v>596</v>
      </c>
      <c r="E266" s="293"/>
      <c r="F266" s="265"/>
      <c r="G266" s="265"/>
      <c r="H266" s="265"/>
      <c r="I266" s="265"/>
      <c r="J266" s="66"/>
      <c r="K266" s="66"/>
      <c r="L266" s="66"/>
      <c r="M266" s="66"/>
      <c r="N266" s="66"/>
      <c r="O266" s="66"/>
      <c r="P266" s="66"/>
      <c r="Q266" s="66"/>
      <c r="R266" s="66"/>
      <c r="S266" s="66"/>
      <c r="T266" s="66"/>
      <c r="U266" s="66"/>
      <c r="V266" s="66"/>
      <c r="W266" s="66"/>
      <c r="X266" s="66"/>
    </row>
    <row r="267" spans="1:24">
      <c r="A267" s="348"/>
      <c r="B267" s="335"/>
      <c r="C267" s="208" t="s">
        <v>1655</v>
      </c>
      <c r="D267" s="225" t="s">
        <v>598</v>
      </c>
      <c r="I267" s="265"/>
      <c r="J267" s="66"/>
      <c r="K267" s="66"/>
      <c r="L267" s="66"/>
      <c r="M267" s="66"/>
      <c r="N267" s="66"/>
      <c r="O267" s="66"/>
      <c r="P267" s="66"/>
      <c r="Q267" s="66"/>
      <c r="R267" s="66"/>
      <c r="S267" s="66"/>
      <c r="T267" s="66"/>
      <c r="U267" s="66"/>
      <c r="V267" s="66"/>
      <c r="W267" s="66"/>
      <c r="X267" s="66"/>
    </row>
    <row r="268" spans="1:24">
      <c r="A268" s="348"/>
      <c r="B268" s="335"/>
      <c r="C268" s="208" t="s">
        <v>1655</v>
      </c>
      <c r="D268" s="225" t="s">
        <v>600</v>
      </c>
      <c r="E268" s="293"/>
      <c r="F268" s="265"/>
      <c r="G268" s="265"/>
      <c r="H268" s="265"/>
      <c r="I268" s="265"/>
      <c r="J268" s="66"/>
      <c r="K268" s="66"/>
      <c r="L268" s="66"/>
      <c r="M268" s="66"/>
      <c r="N268" s="66"/>
      <c r="O268" s="66"/>
      <c r="P268" s="66"/>
      <c r="Q268" s="66"/>
      <c r="R268" s="66"/>
      <c r="S268" s="66"/>
      <c r="T268" s="66"/>
      <c r="U268" s="66"/>
      <c r="V268" s="66"/>
      <c r="W268" s="66"/>
      <c r="X268" s="66"/>
    </row>
    <row r="269" spans="1:24">
      <c r="A269" s="348"/>
      <c r="B269" s="335"/>
      <c r="C269" s="208"/>
      <c r="D269" s="225" t="s">
        <v>602</v>
      </c>
      <c r="E269" s="293"/>
      <c r="F269" s="265"/>
      <c r="G269" s="265"/>
      <c r="H269" s="265"/>
      <c r="I269" s="265"/>
      <c r="J269" s="66"/>
      <c r="K269" s="66"/>
      <c r="L269" s="66"/>
      <c r="M269" s="66"/>
      <c r="N269" s="66"/>
      <c r="O269" s="66"/>
      <c r="P269" s="66"/>
      <c r="Q269" s="66"/>
      <c r="R269" s="66"/>
      <c r="S269" s="66"/>
      <c r="T269" s="66"/>
      <c r="U269" s="66"/>
      <c r="V269" s="66"/>
      <c r="W269" s="66"/>
      <c r="X269" s="66"/>
    </row>
    <row r="270" spans="1:24">
      <c r="A270" s="348"/>
      <c r="B270" s="335"/>
      <c r="C270" s="394" t="s">
        <v>604</v>
      </c>
      <c r="D270" s="39"/>
      <c r="E270" s="388" t="s">
        <v>605</v>
      </c>
      <c r="F270" s="386" t="s">
        <v>604</v>
      </c>
      <c r="G270" s="386" t="s">
        <v>34</v>
      </c>
      <c r="H270" s="386" t="s">
        <v>338</v>
      </c>
      <c r="I270" s="386" t="s">
        <v>1654</v>
      </c>
      <c r="J270" s="386" t="s">
        <v>16</v>
      </c>
      <c r="K270" s="66"/>
      <c r="L270" s="66"/>
      <c r="M270" s="66"/>
      <c r="N270" s="66"/>
      <c r="O270" s="66"/>
      <c r="P270" s="66"/>
      <c r="Q270" s="66"/>
      <c r="R270" s="66"/>
      <c r="S270" s="66"/>
      <c r="T270" s="66"/>
      <c r="U270" s="66"/>
      <c r="V270" s="66"/>
      <c r="W270" s="66"/>
      <c r="X270" s="66"/>
    </row>
    <row r="271" spans="1:24">
      <c r="A271" s="348"/>
      <c r="B271" s="335"/>
      <c r="C271" s="394" t="s">
        <v>606</v>
      </c>
      <c r="D271" s="39"/>
      <c r="E271" s="387" t="s">
        <v>607</v>
      </c>
      <c r="F271" s="386" t="s">
        <v>606</v>
      </c>
      <c r="G271" s="393" t="s">
        <v>250</v>
      </c>
      <c r="H271" s="386" t="s">
        <v>1654</v>
      </c>
      <c r="I271" s="265"/>
      <c r="J271" s="66"/>
      <c r="K271" s="66"/>
      <c r="L271" s="66"/>
      <c r="M271" s="66"/>
      <c r="N271" s="66"/>
      <c r="O271" s="66"/>
      <c r="P271" s="66"/>
      <c r="Q271" s="66"/>
      <c r="R271" s="66"/>
      <c r="S271" s="66"/>
      <c r="T271" s="66"/>
      <c r="U271" s="66"/>
      <c r="V271" s="66"/>
      <c r="W271" s="66"/>
      <c r="X271" s="66"/>
    </row>
    <row r="272" spans="1:24">
      <c r="A272" s="396" t="s">
        <v>608</v>
      </c>
      <c r="B272" s="341" t="s">
        <v>609</v>
      </c>
      <c r="C272" s="208" t="s">
        <v>610</v>
      </c>
      <c r="D272" s="39"/>
      <c r="E272" s="303" t="s">
        <v>611</v>
      </c>
      <c r="F272" s="284" t="s">
        <v>612</v>
      </c>
      <c r="G272" s="69" t="s">
        <v>858</v>
      </c>
      <c r="H272" s="265"/>
      <c r="I272" s="265"/>
      <c r="J272" s="66"/>
      <c r="K272" s="66"/>
      <c r="L272" s="66"/>
      <c r="M272" s="66"/>
      <c r="N272" s="66"/>
      <c r="O272" s="66"/>
      <c r="P272" s="66"/>
      <c r="Q272" s="66"/>
      <c r="R272" s="66"/>
      <c r="S272" s="66"/>
      <c r="T272" s="66"/>
      <c r="U272" s="66"/>
      <c r="V272" s="66"/>
      <c r="W272" s="66"/>
      <c r="X272" s="66"/>
    </row>
    <row r="273" spans="1:24">
      <c r="A273" s="348"/>
      <c r="B273" s="335"/>
      <c r="C273" s="208" t="s">
        <v>613</v>
      </c>
      <c r="D273" s="39"/>
      <c r="E273" s="293"/>
      <c r="F273" s="265"/>
      <c r="G273" s="265"/>
      <c r="H273" s="265"/>
      <c r="I273" s="265"/>
      <c r="J273" s="66"/>
      <c r="K273" s="66"/>
      <c r="L273" s="66"/>
      <c r="M273" s="66"/>
      <c r="N273" s="66"/>
      <c r="O273" s="66"/>
      <c r="P273" s="66"/>
      <c r="Q273" s="66"/>
      <c r="R273" s="66"/>
      <c r="S273" s="66"/>
      <c r="T273" s="66"/>
      <c r="U273" s="66"/>
      <c r="V273" s="66"/>
      <c r="W273" s="66"/>
      <c r="X273" s="66"/>
    </row>
    <row r="274" spans="1:24">
      <c r="A274" s="348"/>
      <c r="B274" s="335"/>
      <c r="C274" s="208" t="s">
        <v>614</v>
      </c>
      <c r="D274" s="39"/>
      <c r="E274" s="297" t="s">
        <v>615</v>
      </c>
      <c r="F274" s="259" t="s">
        <v>616</v>
      </c>
      <c r="G274" s="259" t="s">
        <v>1662</v>
      </c>
      <c r="H274" s="259" t="s">
        <v>1665</v>
      </c>
      <c r="I274" s="265"/>
      <c r="J274" s="66"/>
      <c r="K274" s="66"/>
      <c r="L274" s="66"/>
      <c r="M274" s="66"/>
      <c r="N274" s="66"/>
      <c r="O274" s="66"/>
      <c r="P274" s="66"/>
      <c r="Q274" s="66"/>
      <c r="R274" s="66"/>
      <c r="S274" s="66"/>
      <c r="T274" s="66"/>
      <c r="U274" s="66"/>
      <c r="V274" s="66"/>
      <c r="W274" s="66"/>
      <c r="X274" s="66"/>
    </row>
    <row r="275" spans="1:24">
      <c r="A275" s="348"/>
      <c r="B275" s="335"/>
      <c r="C275" s="226" t="s">
        <v>617</v>
      </c>
      <c r="D275" s="39"/>
      <c r="E275" s="299" t="s">
        <v>619</v>
      </c>
      <c r="F275" s="262" t="s">
        <v>617</v>
      </c>
      <c r="G275" s="66" t="s">
        <v>858</v>
      </c>
      <c r="H275" s="265"/>
      <c r="I275" s="265"/>
      <c r="J275" s="66"/>
      <c r="K275" s="66"/>
      <c r="L275" s="66"/>
      <c r="M275" s="66"/>
      <c r="N275" s="66"/>
      <c r="O275" s="66"/>
      <c r="P275" s="66"/>
      <c r="Q275" s="66"/>
      <c r="R275" s="66"/>
      <c r="S275" s="66"/>
      <c r="T275" s="66"/>
      <c r="U275" s="66"/>
      <c r="V275" s="66"/>
      <c r="W275" s="66"/>
      <c r="X275" s="66"/>
    </row>
    <row r="276" spans="1:24">
      <c r="A276" s="348"/>
      <c r="B276" s="335"/>
      <c r="C276" s="208" t="s">
        <v>620</v>
      </c>
      <c r="D276" s="39"/>
      <c r="E276" s="293"/>
      <c r="F276" s="265"/>
      <c r="G276" s="265"/>
      <c r="H276" s="265"/>
      <c r="I276" s="265"/>
      <c r="J276" s="66"/>
      <c r="K276" s="66"/>
      <c r="L276" s="66"/>
      <c r="M276" s="66"/>
      <c r="N276" s="66"/>
      <c r="O276" s="66"/>
      <c r="P276" s="66"/>
      <c r="Q276" s="66"/>
      <c r="R276" s="66"/>
      <c r="S276" s="66"/>
      <c r="T276" s="66"/>
      <c r="U276" s="66"/>
      <c r="V276" s="66"/>
      <c r="W276" s="66"/>
      <c r="X276" s="66"/>
    </row>
    <row r="277" spans="1:24">
      <c r="A277" s="348"/>
      <c r="B277" s="335"/>
      <c r="C277" s="208" t="s">
        <v>621</v>
      </c>
      <c r="D277" s="39"/>
      <c r="E277" s="299" t="s">
        <v>622</v>
      </c>
      <c r="F277" s="262" t="s">
        <v>623</v>
      </c>
      <c r="G277" s="66" t="s">
        <v>858</v>
      </c>
      <c r="H277" s="265"/>
      <c r="I277" s="265"/>
      <c r="J277" s="66"/>
      <c r="K277" s="66"/>
      <c r="L277" s="66"/>
      <c r="M277" s="66"/>
      <c r="N277" s="66"/>
      <c r="O277" s="66"/>
      <c r="P277" s="66"/>
      <c r="Q277" s="66"/>
      <c r="R277" s="66"/>
      <c r="S277" s="66"/>
      <c r="T277" s="66"/>
      <c r="U277" s="66"/>
      <c r="V277" s="66"/>
      <c r="W277" s="66"/>
      <c r="X277" s="66"/>
    </row>
    <row r="278" spans="1:24">
      <c r="A278" s="348"/>
      <c r="B278" s="335"/>
      <c r="C278" s="208" t="s">
        <v>624</v>
      </c>
      <c r="D278" s="39"/>
      <c r="E278" s="303" t="s">
        <v>625</v>
      </c>
      <c r="F278" s="284" t="s">
        <v>626</v>
      </c>
      <c r="G278" s="69" t="s">
        <v>858</v>
      </c>
      <c r="H278" s="265"/>
      <c r="I278" s="265"/>
      <c r="J278" s="66"/>
      <c r="K278" s="66"/>
      <c r="L278" s="66"/>
      <c r="M278" s="66"/>
      <c r="N278" s="66"/>
      <c r="O278" s="66"/>
      <c r="P278" s="66"/>
      <c r="Q278" s="66"/>
      <c r="R278" s="66"/>
      <c r="S278" s="66"/>
      <c r="T278" s="66"/>
      <c r="U278" s="66"/>
      <c r="V278" s="66"/>
      <c r="W278" s="66"/>
      <c r="X278" s="66"/>
    </row>
    <row r="279" spans="1:24">
      <c r="A279" s="348"/>
      <c r="B279" s="335"/>
      <c r="C279" s="226" t="s">
        <v>627</v>
      </c>
      <c r="D279" s="39"/>
      <c r="E279" s="299" t="s">
        <v>629</v>
      </c>
      <c r="F279" s="262" t="s">
        <v>627</v>
      </c>
      <c r="G279" s="66" t="s">
        <v>858</v>
      </c>
      <c r="H279" s="265"/>
      <c r="I279" s="265"/>
      <c r="J279" s="66"/>
      <c r="K279" s="66"/>
      <c r="L279" s="66"/>
      <c r="M279" s="66"/>
      <c r="N279" s="66"/>
      <c r="O279" s="66"/>
      <c r="P279" s="66"/>
      <c r="Q279" s="66"/>
      <c r="R279" s="66"/>
      <c r="S279" s="66"/>
      <c r="T279" s="66"/>
      <c r="U279" s="66"/>
      <c r="V279" s="66"/>
      <c r="W279" s="66"/>
      <c r="X279" s="66"/>
    </row>
    <row r="280" spans="1:24">
      <c r="A280" s="348"/>
      <c r="B280" s="335"/>
      <c r="C280" s="208" t="s">
        <v>630</v>
      </c>
      <c r="D280" s="39"/>
      <c r="E280" s="293"/>
      <c r="F280" s="265"/>
      <c r="G280" s="265"/>
      <c r="H280" s="265"/>
      <c r="I280" s="265"/>
      <c r="J280" s="66"/>
      <c r="K280" s="66"/>
      <c r="L280" s="66"/>
      <c r="M280" s="66"/>
      <c r="N280" s="66"/>
      <c r="O280" s="66"/>
      <c r="P280" s="66"/>
      <c r="Q280" s="66"/>
      <c r="R280" s="66"/>
      <c r="S280" s="66"/>
      <c r="T280" s="66"/>
      <c r="U280" s="66"/>
      <c r="V280" s="66"/>
      <c r="W280" s="66"/>
      <c r="X280" s="66"/>
    </row>
    <row r="281" spans="1:24">
      <c r="A281" s="348"/>
      <c r="B281" s="335"/>
      <c r="C281" s="208" t="s">
        <v>631</v>
      </c>
      <c r="D281" s="39"/>
      <c r="E281" s="293"/>
      <c r="F281" s="265"/>
      <c r="G281" s="265"/>
      <c r="H281" s="265"/>
      <c r="I281" s="265"/>
      <c r="J281" s="66"/>
      <c r="K281" s="66"/>
      <c r="L281" s="66"/>
      <c r="M281" s="66"/>
      <c r="N281" s="66"/>
      <c r="O281" s="66"/>
      <c r="P281" s="66"/>
      <c r="Q281" s="66"/>
      <c r="R281" s="66"/>
      <c r="S281" s="66"/>
      <c r="T281" s="66"/>
      <c r="U281" s="66"/>
      <c r="V281" s="66"/>
      <c r="W281" s="66"/>
      <c r="X281" s="66"/>
    </row>
    <row r="282" spans="1:24">
      <c r="A282" s="348"/>
      <c r="B282" s="335"/>
      <c r="C282" s="226" t="s">
        <v>632</v>
      </c>
      <c r="D282" s="39"/>
      <c r="E282" s="299" t="s">
        <v>634</v>
      </c>
      <c r="F282" s="262" t="s">
        <v>632</v>
      </c>
      <c r="G282" s="66" t="s">
        <v>858</v>
      </c>
      <c r="H282" s="265"/>
      <c r="I282" s="265"/>
      <c r="J282" s="66"/>
      <c r="K282" s="66"/>
      <c r="L282" s="66"/>
      <c r="M282" s="66"/>
      <c r="N282" s="66"/>
      <c r="O282" s="66"/>
      <c r="P282" s="66"/>
      <c r="Q282" s="66"/>
      <c r="R282" s="66"/>
      <c r="S282" s="66"/>
      <c r="T282" s="66"/>
      <c r="U282" s="66"/>
      <c r="V282" s="66"/>
      <c r="W282" s="66"/>
      <c r="X282" s="66"/>
    </row>
    <row r="283" spans="1:24">
      <c r="A283" s="348"/>
      <c r="B283" s="335"/>
      <c r="C283" s="39"/>
      <c r="D283" s="227" t="s">
        <v>635</v>
      </c>
      <c r="E283" s="293"/>
      <c r="F283" s="265"/>
      <c r="G283" s="265"/>
      <c r="H283" s="265"/>
      <c r="I283" s="265"/>
      <c r="J283" s="66"/>
      <c r="K283" s="66"/>
      <c r="L283" s="66"/>
      <c r="M283" s="66"/>
      <c r="N283" s="66"/>
      <c r="O283" s="66"/>
      <c r="P283" s="66"/>
      <c r="Q283" s="66"/>
      <c r="R283" s="66"/>
      <c r="S283" s="66"/>
      <c r="T283" s="66"/>
      <c r="U283" s="66"/>
      <c r="V283" s="66"/>
      <c r="W283" s="66"/>
      <c r="X283" s="66"/>
    </row>
    <row r="284" spans="1:24">
      <c r="A284" s="348"/>
      <c r="B284" s="335"/>
      <c r="C284" s="228" t="s">
        <v>637</v>
      </c>
      <c r="D284" s="39"/>
      <c r="E284" s="293"/>
      <c r="F284" s="265"/>
      <c r="G284" s="265"/>
      <c r="H284" s="265"/>
      <c r="I284" s="265"/>
      <c r="J284" s="66"/>
      <c r="K284" s="66"/>
      <c r="L284" s="66"/>
      <c r="M284" s="66"/>
      <c r="N284" s="66"/>
      <c r="O284" s="66"/>
      <c r="P284" s="66"/>
      <c r="Q284" s="66"/>
      <c r="R284" s="66"/>
      <c r="S284" s="66"/>
      <c r="T284" s="66"/>
      <c r="U284" s="66"/>
      <c r="V284" s="66"/>
      <c r="W284" s="66"/>
      <c r="X284" s="66"/>
    </row>
    <row r="285" spans="1:24">
      <c r="A285" s="348"/>
      <c r="B285" s="335"/>
      <c r="C285" s="39"/>
      <c r="D285" s="227" t="s">
        <v>639</v>
      </c>
      <c r="E285" s="293"/>
      <c r="F285" s="265"/>
      <c r="G285" s="265"/>
      <c r="H285" s="265"/>
      <c r="I285" s="265"/>
      <c r="J285" s="66"/>
      <c r="K285" s="66"/>
      <c r="L285" s="66"/>
      <c r="M285" s="66"/>
      <c r="N285" s="66"/>
      <c r="O285" s="66"/>
      <c r="P285" s="66"/>
      <c r="Q285" s="66"/>
      <c r="R285" s="66"/>
      <c r="S285" s="66"/>
      <c r="T285" s="66"/>
      <c r="U285" s="66"/>
      <c r="V285" s="66"/>
      <c r="W285" s="66"/>
      <c r="X285" s="66"/>
    </row>
    <row r="286" spans="1:24">
      <c r="A286" s="348"/>
      <c r="B286" s="335"/>
      <c r="C286" s="228" t="s">
        <v>641</v>
      </c>
      <c r="D286" s="39"/>
      <c r="E286" s="293"/>
      <c r="F286" s="265"/>
      <c r="G286" s="265"/>
      <c r="H286" s="265"/>
      <c r="I286" s="265"/>
      <c r="J286" s="66"/>
      <c r="K286" s="66"/>
      <c r="L286" s="66"/>
      <c r="M286" s="66"/>
      <c r="N286" s="66"/>
      <c r="O286" s="66"/>
      <c r="P286" s="66"/>
      <c r="Q286" s="66"/>
      <c r="R286" s="66"/>
      <c r="S286" s="66"/>
      <c r="T286" s="66"/>
      <c r="U286" s="66"/>
      <c r="V286" s="66"/>
      <c r="W286" s="66"/>
      <c r="X286" s="66"/>
    </row>
    <row r="287" spans="1:24">
      <c r="A287" s="348"/>
      <c r="B287" s="335"/>
      <c r="C287" s="226" t="s">
        <v>643</v>
      </c>
      <c r="D287" s="39"/>
      <c r="E287" s="299" t="s">
        <v>645</v>
      </c>
      <c r="F287" s="262" t="s">
        <v>646</v>
      </c>
      <c r="G287" s="66" t="s">
        <v>858</v>
      </c>
      <c r="H287" s="265"/>
      <c r="I287" s="265"/>
      <c r="J287" s="66"/>
      <c r="K287" s="66"/>
      <c r="L287" s="66"/>
      <c r="M287" s="66"/>
      <c r="N287" s="66"/>
      <c r="O287" s="66"/>
      <c r="P287" s="66"/>
      <c r="Q287" s="66"/>
      <c r="R287" s="66"/>
      <c r="S287" s="66"/>
      <c r="T287" s="66"/>
      <c r="U287" s="66"/>
      <c r="V287" s="66"/>
      <c r="W287" s="66"/>
      <c r="X287" s="66"/>
    </row>
    <row r="288" spans="1:24">
      <c r="A288" s="348"/>
      <c r="B288" s="335"/>
      <c r="C288" s="208" t="s">
        <v>647</v>
      </c>
      <c r="D288" s="39"/>
      <c r="E288" s="297" t="s">
        <v>648</v>
      </c>
      <c r="F288" s="259" t="s">
        <v>649</v>
      </c>
      <c r="G288" s="261" t="s">
        <v>858</v>
      </c>
      <c r="H288" s="261" t="s">
        <v>57</v>
      </c>
      <c r="I288" s="265"/>
      <c r="J288" s="66"/>
      <c r="K288" s="66"/>
      <c r="L288" s="66"/>
      <c r="M288" s="66"/>
      <c r="N288" s="66"/>
      <c r="O288" s="66"/>
      <c r="P288" s="66"/>
      <c r="Q288" s="66"/>
      <c r="R288" s="66"/>
      <c r="S288" s="66"/>
      <c r="T288" s="66"/>
      <c r="U288" s="66"/>
      <c r="V288" s="66"/>
      <c r="W288" s="66"/>
      <c r="X288" s="66"/>
    </row>
    <row r="289" spans="1:24">
      <c r="A289" s="348"/>
      <c r="B289" s="335"/>
      <c r="C289" s="208" t="s">
        <v>650</v>
      </c>
      <c r="D289" s="39"/>
      <c r="E289" s="297" t="s">
        <v>651</v>
      </c>
      <c r="F289" s="259" t="s">
        <v>652</v>
      </c>
      <c r="G289" s="261" t="s">
        <v>858</v>
      </c>
      <c r="H289" s="261" t="s">
        <v>1663</v>
      </c>
      <c r="I289" s="259" t="s">
        <v>1664</v>
      </c>
      <c r="J289" s="66"/>
      <c r="K289" s="66"/>
      <c r="L289" s="66"/>
      <c r="M289" s="66"/>
      <c r="N289" s="66"/>
      <c r="O289" s="66"/>
      <c r="P289" s="66"/>
      <c r="Q289" s="66"/>
      <c r="R289" s="66"/>
      <c r="S289" s="66"/>
      <c r="T289" s="66"/>
      <c r="U289" s="66"/>
      <c r="V289" s="66"/>
      <c r="W289" s="66"/>
      <c r="X289" s="66"/>
    </row>
    <row r="290" spans="1:24">
      <c r="A290" s="348"/>
      <c r="B290" s="335"/>
      <c r="C290" s="208" t="s">
        <v>653</v>
      </c>
      <c r="D290" s="39"/>
      <c r="E290" s="303" t="s">
        <v>654</v>
      </c>
      <c r="F290" s="284" t="s">
        <v>655</v>
      </c>
      <c r="G290" s="69" t="s">
        <v>858</v>
      </c>
      <c r="H290" s="265"/>
      <c r="I290" s="265"/>
      <c r="J290" s="66"/>
      <c r="K290" s="66"/>
      <c r="L290" s="66"/>
      <c r="M290" s="66"/>
      <c r="N290" s="66"/>
      <c r="O290" s="66"/>
      <c r="P290" s="66"/>
      <c r="Q290" s="66"/>
      <c r="R290" s="66"/>
      <c r="S290" s="66"/>
      <c r="T290" s="66"/>
      <c r="U290" s="66"/>
      <c r="V290" s="66"/>
      <c r="W290" s="66"/>
      <c r="X290" s="66"/>
    </row>
    <row r="291" spans="1:24">
      <c r="A291" s="348"/>
      <c r="B291" s="335"/>
      <c r="C291" s="208" t="s">
        <v>656</v>
      </c>
      <c r="D291" s="39"/>
      <c r="E291" s="293"/>
      <c r="F291" s="265"/>
      <c r="G291" s="265"/>
      <c r="H291" s="265"/>
      <c r="I291" s="265"/>
      <c r="J291" s="66"/>
      <c r="K291" s="66"/>
      <c r="L291" s="66"/>
      <c r="M291" s="66"/>
      <c r="N291" s="66"/>
      <c r="O291" s="66"/>
      <c r="P291" s="66"/>
      <c r="Q291" s="66"/>
      <c r="R291" s="66"/>
      <c r="S291" s="66"/>
      <c r="T291" s="66"/>
      <c r="U291" s="66"/>
      <c r="V291" s="66"/>
      <c r="W291" s="66"/>
      <c r="X291" s="66"/>
    </row>
    <row r="292" spans="1:24">
      <c r="A292" s="348"/>
      <c r="B292" s="335"/>
      <c r="C292" s="226" t="s">
        <v>657</v>
      </c>
      <c r="D292" s="39"/>
      <c r="E292" s="301" t="s">
        <v>659</v>
      </c>
      <c r="F292" s="281" t="s">
        <v>660</v>
      </c>
      <c r="G292" s="282" t="s">
        <v>858</v>
      </c>
      <c r="H292" s="265"/>
      <c r="I292" s="265"/>
      <c r="J292" s="66"/>
      <c r="K292" s="66"/>
      <c r="L292" s="66"/>
      <c r="M292" s="66"/>
      <c r="N292" s="66"/>
      <c r="O292" s="66"/>
      <c r="P292" s="66"/>
      <c r="Q292" s="66"/>
      <c r="R292" s="66"/>
      <c r="S292" s="66"/>
      <c r="T292" s="66"/>
      <c r="U292" s="66"/>
      <c r="V292" s="66"/>
      <c r="W292" s="66"/>
      <c r="X292" s="66"/>
    </row>
    <row r="293" spans="1:24">
      <c r="A293" s="348"/>
      <c r="B293" s="335"/>
      <c r="C293" s="208" t="s">
        <v>1655</v>
      </c>
      <c r="D293" s="229" t="s">
        <v>661</v>
      </c>
      <c r="E293" s="299"/>
      <c r="F293" s="262"/>
      <c r="G293" s="265"/>
      <c r="H293" s="265"/>
      <c r="I293" s="265"/>
      <c r="J293" s="66"/>
      <c r="K293" s="66"/>
      <c r="L293" s="66"/>
      <c r="M293" s="66"/>
      <c r="N293" s="66"/>
      <c r="O293" s="66"/>
      <c r="P293" s="66"/>
      <c r="Q293" s="66"/>
      <c r="R293" s="66"/>
      <c r="S293" s="66"/>
      <c r="T293" s="66"/>
      <c r="U293" s="66"/>
      <c r="V293" s="66"/>
      <c r="W293" s="66"/>
      <c r="X293" s="66"/>
    </row>
    <row r="294" spans="1:24">
      <c r="A294" s="348"/>
      <c r="B294" s="335"/>
      <c r="C294" s="226" t="s">
        <v>663</v>
      </c>
      <c r="D294" s="39"/>
      <c r="E294" s="303" t="s">
        <v>611</v>
      </c>
      <c r="F294" s="284" t="s">
        <v>612</v>
      </c>
      <c r="G294" s="69" t="s">
        <v>858</v>
      </c>
      <c r="H294" s="265"/>
      <c r="I294" s="265"/>
      <c r="J294" s="66"/>
      <c r="K294" s="66"/>
      <c r="L294" s="66"/>
      <c r="M294" s="66"/>
      <c r="N294" s="66"/>
      <c r="O294" s="66"/>
      <c r="P294" s="66"/>
      <c r="Q294" s="66"/>
      <c r="R294" s="66"/>
      <c r="S294" s="66"/>
      <c r="T294" s="66"/>
      <c r="U294" s="66"/>
      <c r="V294" s="66"/>
      <c r="W294" s="66"/>
      <c r="X294" s="66"/>
    </row>
    <row r="295" spans="1:24">
      <c r="A295" s="348"/>
      <c r="B295" s="335"/>
      <c r="C295" s="230" t="s">
        <v>1655</v>
      </c>
      <c r="D295" s="229" t="s">
        <v>665</v>
      </c>
      <c r="E295" s="299" t="s">
        <v>667</v>
      </c>
      <c r="F295" s="262" t="s">
        <v>668</v>
      </c>
      <c r="G295" s="66" t="s">
        <v>858</v>
      </c>
      <c r="H295" s="265"/>
      <c r="I295" s="265"/>
      <c r="J295" s="66"/>
      <c r="K295" s="66"/>
      <c r="L295" s="66"/>
      <c r="M295" s="66"/>
      <c r="N295" s="66"/>
      <c r="O295" s="66"/>
      <c r="P295" s="66"/>
      <c r="Q295" s="66"/>
      <c r="R295" s="66"/>
      <c r="S295" s="66"/>
      <c r="T295" s="66"/>
      <c r="U295" s="66"/>
      <c r="V295" s="66"/>
      <c r="W295" s="66"/>
      <c r="X295" s="66"/>
    </row>
    <row r="296" spans="1:24">
      <c r="A296" s="348"/>
      <c r="B296" s="335"/>
      <c r="C296" s="230" t="s">
        <v>1655</v>
      </c>
      <c r="D296" s="231" t="s">
        <v>669</v>
      </c>
      <c r="E296" s="299" t="s">
        <v>671</v>
      </c>
      <c r="F296" s="262" t="s">
        <v>672</v>
      </c>
      <c r="G296" s="66" t="s">
        <v>858</v>
      </c>
      <c r="H296" s="265"/>
      <c r="I296" s="265"/>
      <c r="J296" s="66"/>
      <c r="K296" s="66"/>
      <c r="L296" s="66"/>
      <c r="M296" s="66"/>
      <c r="N296" s="66"/>
      <c r="O296" s="66"/>
      <c r="P296" s="66"/>
      <c r="Q296" s="66"/>
      <c r="R296" s="66"/>
      <c r="S296" s="66"/>
      <c r="T296" s="66"/>
      <c r="U296" s="66"/>
      <c r="V296" s="66"/>
      <c r="W296" s="66"/>
      <c r="X296" s="66"/>
    </row>
    <row r="297" spans="1:24">
      <c r="A297" s="348"/>
      <c r="B297" s="335"/>
      <c r="C297" s="230" t="s">
        <v>1655</v>
      </c>
      <c r="D297" s="231" t="s">
        <v>673</v>
      </c>
      <c r="E297" s="303" t="s">
        <v>654</v>
      </c>
      <c r="F297" s="284" t="s">
        <v>655</v>
      </c>
      <c r="G297" s="69" t="s">
        <v>858</v>
      </c>
      <c r="H297" s="265"/>
      <c r="I297" s="265"/>
      <c r="J297" s="66"/>
      <c r="K297" s="66"/>
      <c r="L297" s="66"/>
      <c r="M297" s="66"/>
      <c r="N297" s="66"/>
      <c r="O297" s="66"/>
      <c r="P297" s="66"/>
      <c r="Q297" s="66"/>
      <c r="R297" s="66"/>
      <c r="S297" s="66"/>
      <c r="T297" s="66"/>
      <c r="U297" s="66"/>
      <c r="V297" s="66"/>
      <c r="W297" s="66"/>
      <c r="X297" s="66"/>
    </row>
    <row r="298" spans="1:24">
      <c r="A298" s="348"/>
      <c r="B298" s="335"/>
      <c r="C298" s="230" t="s">
        <v>1655</v>
      </c>
      <c r="D298" s="231" t="s">
        <v>675</v>
      </c>
      <c r="E298" s="299" t="s">
        <v>677</v>
      </c>
      <c r="F298" s="262" t="s">
        <v>675</v>
      </c>
      <c r="G298" s="66" t="s">
        <v>858</v>
      </c>
      <c r="H298" s="265"/>
      <c r="I298" s="265"/>
      <c r="J298" s="66"/>
      <c r="K298" s="66"/>
      <c r="L298" s="66"/>
      <c r="M298" s="66"/>
      <c r="N298" s="66"/>
      <c r="O298" s="66"/>
      <c r="P298" s="66"/>
      <c r="Q298" s="66"/>
      <c r="R298" s="66"/>
      <c r="S298" s="66"/>
      <c r="T298" s="66"/>
      <c r="U298" s="66"/>
      <c r="V298" s="66"/>
      <c r="W298" s="66"/>
      <c r="X298" s="66"/>
    </row>
    <row r="299" spans="1:24">
      <c r="A299" s="348"/>
      <c r="B299" s="335"/>
      <c r="C299" s="230" t="s">
        <v>1655</v>
      </c>
      <c r="D299" s="231" t="s">
        <v>678</v>
      </c>
      <c r="E299" s="299" t="s">
        <v>680</v>
      </c>
      <c r="F299" s="262" t="s">
        <v>681</v>
      </c>
      <c r="G299" s="66" t="s">
        <v>858</v>
      </c>
      <c r="H299" s="265"/>
      <c r="I299" s="265"/>
      <c r="J299" s="66"/>
      <c r="K299" s="66"/>
      <c r="L299" s="66"/>
      <c r="M299" s="66"/>
      <c r="N299" s="66"/>
      <c r="O299" s="66"/>
      <c r="P299" s="66"/>
      <c r="Q299" s="66"/>
      <c r="R299" s="66"/>
      <c r="S299" s="66"/>
      <c r="T299" s="66"/>
      <c r="U299" s="66"/>
      <c r="V299" s="66"/>
      <c r="W299" s="66"/>
      <c r="X299" s="66"/>
    </row>
    <row r="300" spans="1:24">
      <c r="A300" s="348"/>
      <c r="B300" s="335"/>
      <c r="C300" s="230" t="s">
        <v>1655</v>
      </c>
      <c r="D300" s="231" t="s">
        <v>682</v>
      </c>
      <c r="E300" s="299" t="s">
        <v>684</v>
      </c>
      <c r="F300" s="262" t="s">
        <v>685</v>
      </c>
      <c r="G300" s="66" t="s">
        <v>858</v>
      </c>
      <c r="H300" s="265"/>
      <c r="I300" s="265"/>
      <c r="J300" s="66"/>
      <c r="K300" s="66"/>
      <c r="L300" s="66"/>
      <c r="M300" s="66"/>
      <c r="N300" s="66"/>
      <c r="O300" s="66"/>
      <c r="P300" s="66"/>
      <c r="Q300" s="66"/>
      <c r="R300" s="66"/>
      <c r="S300" s="66"/>
      <c r="T300" s="66"/>
      <c r="U300" s="66"/>
      <c r="V300" s="66"/>
      <c r="W300" s="66"/>
      <c r="X300" s="66"/>
    </row>
    <row r="301" spans="1:24">
      <c r="A301" s="348"/>
      <c r="B301" s="335"/>
      <c r="C301" s="230" t="s">
        <v>1655</v>
      </c>
      <c r="D301" s="231" t="s">
        <v>686</v>
      </c>
      <c r="E301" s="303" t="s">
        <v>688</v>
      </c>
      <c r="F301" s="284" t="s">
        <v>689</v>
      </c>
      <c r="G301" s="69" t="s">
        <v>858</v>
      </c>
      <c r="H301" s="265"/>
      <c r="I301" s="265"/>
      <c r="J301" s="66"/>
      <c r="K301" s="66"/>
      <c r="L301" s="66"/>
      <c r="M301" s="66"/>
      <c r="N301" s="66"/>
      <c r="O301" s="66"/>
      <c r="P301" s="66"/>
      <c r="Q301" s="66"/>
      <c r="R301" s="66"/>
      <c r="S301" s="66"/>
      <c r="T301" s="66"/>
      <c r="U301" s="66"/>
      <c r="V301" s="66"/>
      <c r="W301" s="66"/>
      <c r="X301" s="66"/>
    </row>
    <row r="302" spans="1:24">
      <c r="A302" s="348"/>
      <c r="B302" s="335"/>
      <c r="C302" s="230" t="s">
        <v>1655</v>
      </c>
      <c r="D302" s="231" t="s">
        <v>690</v>
      </c>
      <c r="E302" s="299" t="s">
        <v>692</v>
      </c>
      <c r="F302" s="262" t="s">
        <v>693</v>
      </c>
      <c r="G302" s="66" t="s">
        <v>858</v>
      </c>
      <c r="H302" s="265"/>
      <c r="I302" s="265"/>
      <c r="J302" s="66"/>
      <c r="K302" s="66"/>
      <c r="L302" s="66"/>
      <c r="M302" s="66"/>
      <c r="N302" s="66"/>
      <c r="O302" s="66"/>
      <c r="P302" s="66"/>
      <c r="Q302" s="66"/>
      <c r="R302" s="66"/>
      <c r="S302" s="66"/>
      <c r="T302" s="66"/>
      <c r="U302" s="66"/>
      <c r="V302" s="66"/>
      <c r="W302" s="66"/>
      <c r="X302" s="66"/>
    </row>
    <row r="303" spans="1:24">
      <c r="A303" s="348"/>
      <c r="B303" s="335"/>
      <c r="C303" s="230" t="s">
        <v>1655</v>
      </c>
      <c r="D303" s="231" t="s">
        <v>694</v>
      </c>
      <c r="E303" s="299" t="s">
        <v>696</v>
      </c>
      <c r="F303" s="262" t="s">
        <v>694</v>
      </c>
      <c r="G303" s="66" t="s">
        <v>858</v>
      </c>
      <c r="H303" s="265"/>
      <c r="I303" s="265"/>
      <c r="J303" s="66"/>
      <c r="K303" s="66"/>
      <c r="L303" s="66"/>
      <c r="M303" s="66"/>
      <c r="N303" s="66"/>
      <c r="O303" s="66"/>
      <c r="P303" s="66"/>
      <c r="Q303" s="66"/>
      <c r="R303" s="66"/>
      <c r="S303" s="66"/>
      <c r="T303" s="66"/>
      <c r="U303" s="66"/>
      <c r="V303" s="66"/>
      <c r="W303" s="66"/>
      <c r="X303" s="66"/>
    </row>
    <row r="304" spans="1:24">
      <c r="A304" s="348"/>
      <c r="B304" s="335"/>
      <c r="C304" s="208" t="s">
        <v>1655</v>
      </c>
      <c r="D304" s="231" t="s">
        <v>697</v>
      </c>
      <c r="E304" s="293"/>
      <c r="F304" s="265"/>
      <c r="G304" s="265"/>
      <c r="H304" s="265"/>
      <c r="I304" s="265"/>
      <c r="J304" s="66"/>
      <c r="K304" s="66"/>
      <c r="L304" s="66"/>
      <c r="M304" s="66"/>
      <c r="N304" s="66"/>
      <c r="O304" s="66"/>
      <c r="P304" s="66"/>
      <c r="Q304" s="66"/>
      <c r="R304" s="66"/>
      <c r="S304" s="66"/>
      <c r="T304" s="66"/>
      <c r="U304" s="66"/>
      <c r="V304" s="66"/>
      <c r="W304" s="66"/>
      <c r="X304" s="66"/>
    </row>
    <row r="305" spans="1:24">
      <c r="A305" s="348"/>
      <c r="B305" s="335"/>
      <c r="C305" s="208" t="s">
        <v>699</v>
      </c>
      <c r="D305" s="39"/>
      <c r="E305" s="293"/>
      <c r="F305" s="265"/>
      <c r="G305" s="265"/>
      <c r="H305" s="265"/>
      <c r="I305" s="265"/>
      <c r="J305" s="66"/>
      <c r="K305" s="66"/>
      <c r="L305" s="66"/>
      <c r="M305" s="66"/>
      <c r="N305" s="66"/>
      <c r="O305" s="66"/>
      <c r="P305" s="66"/>
      <c r="Q305" s="66"/>
      <c r="R305" s="66"/>
      <c r="S305" s="66"/>
      <c r="T305" s="66"/>
      <c r="U305" s="66"/>
      <c r="V305" s="66"/>
      <c r="W305" s="66"/>
      <c r="X305" s="66"/>
    </row>
    <row r="306" spans="1:24">
      <c r="A306" s="348"/>
      <c r="B306" s="335"/>
      <c r="C306" s="226" t="s">
        <v>700</v>
      </c>
      <c r="D306" s="39"/>
      <c r="E306" s="299" t="s">
        <v>702</v>
      </c>
      <c r="F306" s="262" t="s">
        <v>703</v>
      </c>
      <c r="G306" s="66" t="s">
        <v>858</v>
      </c>
      <c r="H306" s="265"/>
      <c r="I306" s="265"/>
      <c r="J306" s="66"/>
      <c r="K306" s="66"/>
      <c r="L306" s="66"/>
      <c r="M306" s="66"/>
      <c r="N306" s="66"/>
      <c r="O306" s="66"/>
      <c r="P306" s="66"/>
      <c r="Q306" s="66"/>
      <c r="R306" s="66"/>
      <c r="S306" s="66"/>
      <c r="T306" s="66"/>
      <c r="U306" s="66"/>
      <c r="V306" s="66"/>
      <c r="W306" s="66"/>
      <c r="X306" s="66"/>
    </row>
    <row r="307" spans="1:24">
      <c r="A307" s="348"/>
      <c r="B307" s="335"/>
      <c r="C307" s="208" t="s">
        <v>1655</v>
      </c>
      <c r="D307" s="229" t="s">
        <v>704</v>
      </c>
      <c r="E307" s="293"/>
      <c r="F307" s="265"/>
      <c r="G307" s="265"/>
      <c r="H307" s="265"/>
      <c r="I307" s="265"/>
      <c r="J307" s="66"/>
      <c r="K307" s="66"/>
      <c r="L307" s="66"/>
      <c r="M307" s="66"/>
      <c r="N307" s="66"/>
      <c r="O307" s="66"/>
      <c r="P307" s="66"/>
      <c r="Q307" s="66"/>
      <c r="R307" s="66"/>
      <c r="S307" s="66"/>
      <c r="T307" s="66"/>
      <c r="U307" s="66"/>
      <c r="V307" s="66"/>
      <c r="W307" s="66"/>
      <c r="X307" s="66"/>
    </row>
    <row r="308" spans="1:24">
      <c r="A308" s="348"/>
      <c r="B308" s="335"/>
      <c r="C308" s="208" t="s">
        <v>1655</v>
      </c>
      <c r="D308" s="231" t="s">
        <v>706</v>
      </c>
      <c r="E308" s="293"/>
      <c r="F308" s="265"/>
      <c r="G308" s="265"/>
      <c r="H308" s="265"/>
      <c r="I308" s="265"/>
      <c r="J308" s="66"/>
      <c r="K308" s="66"/>
      <c r="L308" s="66"/>
      <c r="M308" s="66"/>
      <c r="N308" s="66"/>
      <c r="O308" s="66"/>
      <c r="P308" s="66"/>
      <c r="Q308" s="66"/>
      <c r="R308" s="66"/>
      <c r="S308" s="66"/>
      <c r="T308" s="66"/>
      <c r="U308" s="66"/>
      <c r="V308" s="66"/>
      <c r="W308" s="66"/>
      <c r="X308" s="66"/>
    </row>
    <row r="309" spans="1:24">
      <c r="A309" s="348"/>
      <c r="B309" s="335"/>
      <c r="C309" s="208" t="s">
        <v>708</v>
      </c>
      <c r="D309" s="39"/>
      <c r="E309" s="299" t="s">
        <v>709</v>
      </c>
      <c r="F309" s="262" t="s">
        <v>708</v>
      </c>
      <c r="G309" s="66" t="s">
        <v>858</v>
      </c>
      <c r="H309" s="265"/>
      <c r="I309" s="265"/>
      <c r="J309" s="66"/>
      <c r="K309" s="66"/>
      <c r="L309" s="66"/>
      <c r="M309" s="66"/>
      <c r="N309" s="66"/>
      <c r="O309" s="66"/>
      <c r="P309" s="66"/>
      <c r="Q309" s="66"/>
      <c r="R309" s="66"/>
      <c r="S309" s="66"/>
      <c r="T309" s="66"/>
      <c r="U309" s="66"/>
      <c r="V309" s="66"/>
      <c r="W309" s="66"/>
      <c r="X309" s="66"/>
    </row>
    <row r="310" spans="1:24">
      <c r="A310" s="348"/>
      <c r="B310" s="335"/>
      <c r="C310" s="226" t="s">
        <v>710</v>
      </c>
      <c r="D310" s="39"/>
      <c r="E310" s="297" t="s">
        <v>712</v>
      </c>
      <c r="F310" s="259" t="s">
        <v>713</v>
      </c>
      <c r="G310" s="261" t="s">
        <v>858</v>
      </c>
      <c r="H310" s="259" t="s">
        <v>1664</v>
      </c>
      <c r="I310" s="265"/>
      <c r="J310" s="66"/>
      <c r="K310" s="66"/>
      <c r="L310" s="66"/>
      <c r="M310" s="66"/>
      <c r="N310" s="66"/>
      <c r="O310" s="66"/>
      <c r="P310" s="66"/>
      <c r="Q310" s="66"/>
      <c r="R310" s="66"/>
      <c r="S310" s="66"/>
      <c r="T310" s="66"/>
      <c r="U310" s="66"/>
      <c r="V310" s="66"/>
      <c r="W310" s="66"/>
      <c r="X310" s="66"/>
    </row>
    <row r="311" spans="1:24">
      <c r="A311" s="348"/>
      <c r="B311" s="335"/>
      <c r="C311" s="208" t="s">
        <v>1655</v>
      </c>
      <c r="D311" s="229" t="s">
        <v>714</v>
      </c>
      <c r="E311" s="293"/>
      <c r="F311" s="265"/>
      <c r="G311" s="265"/>
      <c r="H311" s="265"/>
      <c r="I311" s="265"/>
      <c r="J311" s="66"/>
      <c r="K311" s="66"/>
      <c r="L311" s="66"/>
      <c r="M311" s="66"/>
      <c r="N311" s="66"/>
      <c r="O311" s="66"/>
      <c r="P311" s="66"/>
      <c r="Q311" s="66"/>
      <c r="R311" s="66"/>
      <c r="S311" s="66"/>
      <c r="T311" s="66"/>
      <c r="U311" s="66"/>
      <c r="V311" s="66"/>
      <c r="W311" s="66"/>
      <c r="X311" s="66"/>
    </row>
    <row r="312" spans="1:24">
      <c r="A312" s="348"/>
      <c r="B312" s="335"/>
      <c r="C312" s="208" t="s">
        <v>1655</v>
      </c>
      <c r="D312" s="231" t="s">
        <v>716</v>
      </c>
      <c r="E312" s="293"/>
      <c r="F312" s="265"/>
      <c r="G312" s="265"/>
      <c r="H312" s="265"/>
      <c r="I312" s="265"/>
      <c r="J312" s="66"/>
      <c r="K312" s="66"/>
      <c r="L312" s="66"/>
      <c r="M312" s="66"/>
      <c r="N312" s="66"/>
      <c r="O312" s="66"/>
      <c r="P312" s="66"/>
      <c r="Q312" s="66"/>
      <c r="R312" s="66"/>
      <c r="S312" s="66"/>
      <c r="T312" s="66"/>
      <c r="U312" s="66"/>
      <c r="V312" s="66"/>
      <c r="W312" s="66"/>
      <c r="X312" s="66"/>
    </row>
    <row r="313" spans="1:24">
      <c r="A313" s="348"/>
      <c r="B313" s="335"/>
      <c r="C313" s="208" t="s">
        <v>718</v>
      </c>
      <c r="D313" s="39"/>
      <c r="E313" s="299" t="s">
        <v>719</v>
      </c>
      <c r="F313" s="262" t="s">
        <v>718</v>
      </c>
      <c r="G313" s="66" t="s">
        <v>858</v>
      </c>
      <c r="H313" s="265"/>
      <c r="I313" s="265"/>
      <c r="J313" s="66"/>
      <c r="K313" s="66"/>
      <c r="L313" s="66"/>
      <c r="M313" s="66"/>
      <c r="N313" s="66"/>
      <c r="O313" s="66"/>
      <c r="P313" s="66"/>
      <c r="Q313" s="66"/>
      <c r="R313" s="66"/>
      <c r="S313" s="66"/>
      <c r="T313" s="66"/>
      <c r="U313" s="66"/>
      <c r="V313" s="66"/>
      <c r="W313" s="66"/>
      <c r="X313" s="66"/>
    </row>
    <row r="314" spans="1:24">
      <c r="A314" s="348"/>
      <c r="B314" s="335"/>
      <c r="C314" s="226" t="s">
        <v>720</v>
      </c>
      <c r="D314" s="39"/>
      <c r="E314" s="297" t="s">
        <v>722</v>
      </c>
      <c r="F314" s="259" t="s">
        <v>720</v>
      </c>
      <c r="G314" s="259" t="s">
        <v>1662</v>
      </c>
      <c r="H314" s="259" t="s">
        <v>858</v>
      </c>
      <c r="I314" s="265"/>
      <c r="J314" s="66"/>
      <c r="K314" s="66"/>
      <c r="L314" s="66"/>
      <c r="M314" s="66"/>
      <c r="N314" s="66"/>
      <c r="O314" s="66"/>
      <c r="P314" s="66"/>
      <c r="Q314" s="66"/>
      <c r="R314" s="66"/>
      <c r="S314" s="66"/>
      <c r="T314" s="66"/>
      <c r="U314" s="66"/>
      <c r="V314" s="66"/>
      <c r="W314" s="66"/>
      <c r="X314" s="66"/>
    </row>
    <row r="315" spans="1:24">
      <c r="A315" s="348"/>
      <c r="B315" s="335"/>
      <c r="C315" s="39"/>
      <c r="D315" s="227" t="s">
        <v>723</v>
      </c>
      <c r="E315" s="293"/>
      <c r="F315" s="265"/>
      <c r="G315" s="265"/>
      <c r="H315" s="265"/>
      <c r="I315" s="265"/>
      <c r="J315" s="66"/>
      <c r="K315" s="66"/>
      <c r="L315" s="66"/>
      <c r="M315" s="66"/>
      <c r="N315" s="66"/>
      <c r="O315" s="66"/>
      <c r="P315" s="66"/>
      <c r="Q315" s="66"/>
      <c r="R315" s="66"/>
      <c r="S315" s="66"/>
      <c r="T315" s="66"/>
      <c r="U315" s="66"/>
      <c r="V315" s="66"/>
      <c r="W315" s="66"/>
      <c r="X315" s="66"/>
    </row>
    <row r="316" spans="1:24">
      <c r="A316" s="348"/>
      <c r="B316" s="335"/>
      <c r="C316" s="39"/>
      <c r="D316" s="232" t="s">
        <v>704</v>
      </c>
      <c r="E316" s="293"/>
      <c r="F316" s="265"/>
      <c r="G316" s="265"/>
      <c r="H316" s="265"/>
      <c r="I316" s="265"/>
      <c r="J316" s="66"/>
      <c r="K316" s="66"/>
      <c r="L316" s="66"/>
      <c r="M316" s="66"/>
      <c r="N316" s="66"/>
      <c r="O316" s="66"/>
      <c r="P316" s="66"/>
      <c r="Q316" s="66"/>
      <c r="R316" s="66"/>
      <c r="S316" s="66"/>
      <c r="T316" s="66"/>
      <c r="U316" s="66"/>
      <c r="V316" s="66"/>
      <c r="W316" s="66"/>
      <c r="X316" s="66"/>
    </row>
    <row r="317" spans="1:24">
      <c r="A317" s="348"/>
      <c r="B317" s="335"/>
      <c r="C317" s="39"/>
      <c r="D317" s="232" t="s">
        <v>726</v>
      </c>
      <c r="E317" s="293"/>
      <c r="F317" s="265"/>
      <c r="G317" s="265"/>
      <c r="H317" s="265"/>
      <c r="I317" s="265"/>
      <c r="J317" s="66"/>
      <c r="K317" s="66"/>
      <c r="L317" s="66"/>
      <c r="M317" s="66"/>
      <c r="N317" s="66"/>
      <c r="O317" s="66"/>
      <c r="P317" s="66"/>
      <c r="Q317" s="66"/>
      <c r="R317" s="66"/>
      <c r="S317" s="66"/>
      <c r="T317" s="66"/>
      <c r="U317" s="66"/>
      <c r="V317" s="66"/>
      <c r="W317" s="66"/>
      <c r="X317" s="66"/>
    </row>
    <row r="318" spans="1:24">
      <c r="A318" s="348"/>
      <c r="B318" s="335"/>
      <c r="C318" s="39"/>
      <c r="D318" s="232" t="s">
        <v>728</v>
      </c>
      <c r="E318" s="293"/>
      <c r="F318" s="265"/>
      <c r="G318" s="265"/>
      <c r="H318" s="265"/>
      <c r="I318" s="265"/>
      <c r="J318" s="66"/>
      <c r="K318" s="66"/>
      <c r="L318" s="66"/>
      <c r="M318" s="66"/>
      <c r="N318" s="66"/>
      <c r="O318" s="66"/>
      <c r="P318" s="66"/>
      <c r="Q318" s="66"/>
      <c r="R318" s="66"/>
      <c r="S318" s="66"/>
      <c r="T318" s="66"/>
      <c r="U318" s="66"/>
      <c r="V318" s="66"/>
      <c r="W318" s="66"/>
      <c r="X318" s="66"/>
    </row>
    <row r="319" spans="1:24">
      <c r="A319" s="348"/>
      <c r="B319" s="335"/>
      <c r="C319" s="39"/>
      <c r="D319" s="232" t="s">
        <v>730</v>
      </c>
      <c r="E319" s="293"/>
      <c r="F319" s="265"/>
      <c r="G319" s="265"/>
      <c r="H319" s="265"/>
      <c r="I319" s="265"/>
      <c r="J319" s="66"/>
      <c r="K319" s="66"/>
      <c r="L319" s="66"/>
      <c r="M319" s="66"/>
      <c r="N319" s="66"/>
      <c r="O319" s="66"/>
      <c r="P319" s="66"/>
      <c r="Q319" s="66"/>
      <c r="R319" s="66"/>
      <c r="S319" s="66"/>
      <c r="T319" s="66"/>
      <c r="U319" s="66"/>
      <c r="V319" s="66"/>
      <c r="W319" s="66"/>
      <c r="X319" s="66"/>
    </row>
    <row r="320" spans="1:24">
      <c r="A320" s="348"/>
      <c r="B320" s="335"/>
      <c r="C320" s="39"/>
      <c r="D320" s="232" t="s">
        <v>732</v>
      </c>
      <c r="E320" s="293"/>
      <c r="F320" s="265"/>
      <c r="G320" s="265"/>
      <c r="H320" s="265"/>
      <c r="I320" s="265"/>
      <c r="J320" s="66"/>
      <c r="K320" s="66"/>
      <c r="L320" s="66"/>
      <c r="M320" s="66"/>
      <c r="N320" s="66"/>
      <c r="O320" s="66"/>
      <c r="P320" s="66"/>
      <c r="Q320" s="66"/>
      <c r="R320" s="66"/>
      <c r="S320" s="66"/>
      <c r="T320" s="66"/>
      <c r="U320" s="66"/>
      <c r="V320" s="66"/>
      <c r="W320" s="66"/>
      <c r="X320" s="66"/>
    </row>
    <row r="321" spans="1:24">
      <c r="A321" s="348"/>
      <c r="B321" s="335"/>
      <c r="C321" s="228" t="s">
        <v>734</v>
      </c>
      <c r="D321" s="39"/>
      <c r="E321" s="293"/>
      <c r="F321" s="265"/>
      <c r="G321" s="265"/>
      <c r="H321" s="265"/>
      <c r="I321" s="265"/>
      <c r="J321" s="66"/>
      <c r="K321" s="66"/>
      <c r="L321" s="66"/>
      <c r="M321" s="66"/>
      <c r="N321" s="66"/>
      <c r="O321" s="66"/>
      <c r="P321" s="66"/>
      <c r="Q321" s="66"/>
      <c r="R321" s="66"/>
      <c r="S321" s="66"/>
      <c r="T321" s="66"/>
      <c r="U321" s="66"/>
      <c r="V321" s="66"/>
      <c r="W321" s="66"/>
      <c r="X321" s="66"/>
    </row>
    <row r="322" spans="1:24">
      <c r="A322" s="348"/>
      <c r="B322" s="335"/>
      <c r="C322" s="39"/>
      <c r="D322" s="227" t="s">
        <v>736</v>
      </c>
      <c r="E322" s="293"/>
      <c r="F322" s="265"/>
      <c r="G322" s="265"/>
      <c r="H322" s="265"/>
      <c r="I322" s="265"/>
      <c r="J322" s="66"/>
      <c r="K322" s="66"/>
      <c r="L322" s="66"/>
      <c r="M322" s="66"/>
      <c r="N322" s="66"/>
      <c r="O322" s="66"/>
      <c r="P322" s="66"/>
      <c r="Q322" s="66"/>
      <c r="R322" s="66"/>
      <c r="S322" s="66"/>
      <c r="T322" s="66"/>
      <c r="U322" s="66"/>
      <c r="V322" s="66"/>
      <c r="W322" s="66"/>
      <c r="X322" s="66"/>
    </row>
    <row r="323" spans="1:24">
      <c r="A323" s="348"/>
      <c r="B323" s="335"/>
      <c r="C323" s="39"/>
      <c r="D323" s="232" t="s">
        <v>723</v>
      </c>
      <c r="E323" s="293"/>
      <c r="F323" s="265"/>
      <c r="G323" s="265"/>
      <c r="H323" s="265"/>
      <c r="I323" s="265"/>
      <c r="J323" s="66"/>
      <c r="K323" s="66"/>
      <c r="L323" s="66"/>
      <c r="M323" s="66"/>
      <c r="N323" s="66"/>
      <c r="O323" s="66"/>
      <c r="P323" s="66"/>
      <c r="Q323" s="66"/>
      <c r="R323" s="66"/>
      <c r="S323" s="66"/>
      <c r="T323" s="66"/>
      <c r="U323" s="66"/>
      <c r="V323" s="66"/>
      <c r="W323" s="66"/>
      <c r="X323" s="66"/>
    </row>
    <row r="324" spans="1:24">
      <c r="A324" s="348"/>
      <c r="B324" s="335"/>
      <c r="C324" s="228" t="s">
        <v>739</v>
      </c>
      <c r="D324" s="39"/>
      <c r="E324" s="299" t="s">
        <v>741</v>
      </c>
      <c r="F324" s="262" t="s">
        <v>739</v>
      </c>
      <c r="G324" s="66" t="s">
        <v>858</v>
      </c>
      <c r="H324" s="265"/>
      <c r="I324" s="265"/>
      <c r="J324" s="66"/>
      <c r="K324" s="66"/>
      <c r="L324" s="66"/>
      <c r="M324" s="66"/>
      <c r="N324" s="66"/>
      <c r="O324" s="66"/>
      <c r="P324" s="66"/>
      <c r="Q324" s="66"/>
      <c r="R324" s="66"/>
      <c r="S324" s="66"/>
      <c r="T324" s="66"/>
      <c r="U324" s="66"/>
      <c r="V324" s="66"/>
      <c r="W324" s="66"/>
      <c r="X324" s="66"/>
    </row>
    <row r="325" spans="1:24">
      <c r="A325" s="348"/>
      <c r="B325" s="335"/>
      <c r="C325" s="208" t="s">
        <v>1655</v>
      </c>
      <c r="D325" s="229" t="s">
        <v>742</v>
      </c>
      <c r="E325" s="293"/>
      <c r="F325" s="265"/>
      <c r="G325" s="265"/>
      <c r="H325" s="265"/>
      <c r="I325" s="265"/>
      <c r="J325" s="66"/>
      <c r="K325" s="66"/>
      <c r="L325" s="66"/>
      <c r="M325" s="66"/>
      <c r="N325" s="66"/>
      <c r="O325" s="66"/>
      <c r="P325" s="66"/>
      <c r="Q325" s="66"/>
      <c r="R325" s="66"/>
      <c r="S325" s="66"/>
      <c r="T325" s="66"/>
      <c r="U325" s="66"/>
      <c r="V325" s="66"/>
      <c r="W325" s="66"/>
      <c r="X325" s="66"/>
    </row>
    <row r="326" spans="1:24">
      <c r="A326" s="348"/>
      <c r="B326" s="335"/>
      <c r="C326" s="208" t="s">
        <v>1655</v>
      </c>
      <c r="D326" s="231" t="s">
        <v>635</v>
      </c>
      <c r="E326" s="293"/>
      <c r="F326" s="265"/>
      <c r="G326" s="265"/>
      <c r="H326" s="265"/>
      <c r="I326" s="265"/>
      <c r="J326" s="66"/>
      <c r="K326" s="66"/>
      <c r="L326" s="66"/>
      <c r="M326" s="66"/>
      <c r="N326" s="66"/>
      <c r="O326" s="66"/>
      <c r="P326" s="66"/>
      <c r="Q326" s="66"/>
      <c r="R326" s="66"/>
      <c r="S326" s="66"/>
      <c r="T326" s="66"/>
      <c r="U326" s="66"/>
      <c r="V326" s="66"/>
      <c r="W326" s="66"/>
      <c r="X326" s="66"/>
    </row>
    <row r="327" spans="1:24">
      <c r="A327" s="348"/>
      <c r="B327" s="335"/>
      <c r="C327" s="208" t="s">
        <v>1655</v>
      </c>
      <c r="D327" s="231" t="s">
        <v>745</v>
      </c>
      <c r="E327" s="293"/>
      <c r="F327" s="265"/>
      <c r="G327" s="265"/>
      <c r="H327" s="265"/>
      <c r="I327" s="265"/>
      <c r="J327" s="66"/>
      <c r="K327" s="66"/>
      <c r="L327" s="66"/>
      <c r="M327" s="66"/>
      <c r="N327" s="66"/>
      <c r="O327" s="66"/>
      <c r="P327" s="66"/>
      <c r="Q327" s="66"/>
      <c r="R327" s="66"/>
      <c r="S327" s="66"/>
      <c r="T327" s="66"/>
      <c r="U327" s="66"/>
      <c r="V327" s="66"/>
      <c r="W327" s="66"/>
      <c r="X327" s="66"/>
    </row>
    <row r="328" spans="1:24">
      <c r="A328" s="348"/>
      <c r="B328" s="335"/>
      <c r="C328" s="208" t="s">
        <v>747</v>
      </c>
      <c r="D328" s="39"/>
      <c r="E328" s="293"/>
      <c r="F328" s="265"/>
      <c r="G328" s="265"/>
      <c r="H328" s="265"/>
      <c r="I328" s="265"/>
      <c r="J328" s="66"/>
      <c r="K328" s="66"/>
      <c r="L328" s="66"/>
      <c r="M328" s="66"/>
      <c r="N328" s="66"/>
      <c r="O328" s="66"/>
      <c r="P328" s="66"/>
      <c r="Q328" s="66"/>
      <c r="R328" s="66"/>
      <c r="S328" s="66"/>
      <c r="T328" s="66"/>
      <c r="U328" s="66"/>
      <c r="V328" s="66"/>
      <c r="W328" s="66"/>
      <c r="X328" s="66"/>
    </row>
    <row r="329" spans="1:24">
      <c r="A329" s="348"/>
      <c r="B329" s="335"/>
      <c r="C329" s="208" t="s">
        <v>748</v>
      </c>
      <c r="D329" s="39"/>
      <c r="E329" s="293"/>
      <c r="F329" s="265"/>
      <c r="G329" s="265"/>
      <c r="H329" s="265"/>
      <c r="I329" s="265"/>
      <c r="J329" s="66"/>
      <c r="K329" s="66"/>
      <c r="L329" s="66"/>
      <c r="M329" s="66"/>
      <c r="N329" s="66"/>
      <c r="O329" s="66"/>
      <c r="P329" s="66"/>
      <c r="Q329" s="66"/>
      <c r="R329" s="66"/>
      <c r="S329" s="66"/>
      <c r="T329" s="66"/>
      <c r="U329" s="66"/>
      <c r="V329" s="66"/>
      <c r="W329" s="66"/>
      <c r="X329" s="66"/>
    </row>
    <row r="330" spans="1:24">
      <c r="A330" s="348"/>
      <c r="B330" s="335"/>
      <c r="C330" s="226" t="s">
        <v>749</v>
      </c>
      <c r="D330" s="39"/>
      <c r="E330" s="297" t="s">
        <v>751</v>
      </c>
      <c r="F330" s="259" t="s">
        <v>749</v>
      </c>
      <c r="G330" s="261" t="s">
        <v>858</v>
      </c>
      <c r="H330" s="261" t="s">
        <v>1666</v>
      </c>
      <c r="I330" s="265"/>
      <c r="J330" s="66"/>
      <c r="K330" s="66"/>
      <c r="L330" s="66"/>
      <c r="M330" s="66"/>
      <c r="N330" s="66"/>
      <c r="O330" s="66"/>
      <c r="P330" s="66"/>
      <c r="Q330" s="66"/>
      <c r="R330" s="66"/>
      <c r="S330" s="66"/>
      <c r="T330" s="66"/>
      <c r="U330" s="66"/>
      <c r="V330" s="66"/>
      <c r="W330" s="66"/>
      <c r="X330" s="66"/>
    </row>
    <row r="331" spans="1:24">
      <c r="A331" s="348"/>
      <c r="B331" s="335"/>
      <c r="C331" s="208" t="s">
        <v>1655</v>
      </c>
      <c r="D331" s="229" t="s">
        <v>752</v>
      </c>
      <c r="E331" s="293"/>
      <c r="F331" s="265"/>
      <c r="G331" s="265"/>
      <c r="H331" s="265"/>
      <c r="I331" s="265"/>
      <c r="J331" s="66"/>
      <c r="K331" s="66"/>
      <c r="L331" s="66"/>
      <c r="M331" s="66"/>
      <c r="N331" s="66"/>
      <c r="O331" s="66"/>
      <c r="P331" s="66"/>
      <c r="Q331" s="66"/>
      <c r="R331" s="66"/>
      <c r="S331" s="66"/>
      <c r="T331" s="66"/>
      <c r="U331" s="66"/>
      <c r="V331" s="66"/>
      <c r="W331" s="66"/>
      <c r="X331" s="66"/>
    </row>
    <row r="332" spans="1:24">
      <c r="A332" s="348"/>
      <c r="B332" s="335"/>
      <c r="C332" s="208" t="s">
        <v>1655</v>
      </c>
      <c r="D332" s="231" t="s">
        <v>754</v>
      </c>
      <c r="E332" s="293"/>
      <c r="F332" s="265"/>
      <c r="G332" s="265"/>
      <c r="H332" s="265"/>
      <c r="I332" s="265"/>
      <c r="J332" s="66"/>
      <c r="K332" s="66"/>
      <c r="L332" s="66"/>
      <c r="M332" s="66"/>
      <c r="N332" s="66"/>
      <c r="O332" s="66"/>
      <c r="P332" s="66"/>
      <c r="Q332" s="66"/>
      <c r="R332" s="66"/>
      <c r="S332" s="66"/>
      <c r="T332" s="66"/>
      <c r="U332" s="66"/>
      <c r="V332" s="66"/>
      <c r="W332" s="66"/>
      <c r="X332" s="66"/>
    </row>
    <row r="333" spans="1:24">
      <c r="A333" s="348"/>
      <c r="B333" s="335"/>
      <c r="C333" s="208" t="s">
        <v>1655</v>
      </c>
      <c r="D333" s="231" t="s">
        <v>756</v>
      </c>
      <c r="E333" s="293"/>
      <c r="F333" s="265"/>
      <c r="G333" s="265"/>
      <c r="H333" s="265"/>
      <c r="I333" s="265"/>
      <c r="J333" s="66"/>
      <c r="K333" s="66"/>
      <c r="L333" s="66"/>
      <c r="M333" s="66"/>
      <c r="N333" s="66"/>
      <c r="O333" s="66"/>
      <c r="P333" s="66"/>
      <c r="Q333" s="66"/>
      <c r="R333" s="66"/>
      <c r="S333" s="66"/>
      <c r="T333" s="66"/>
      <c r="U333" s="66"/>
      <c r="V333" s="66"/>
      <c r="W333" s="66"/>
      <c r="X333" s="66"/>
    </row>
    <row r="334" spans="1:24">
      <c r="A334" s="348"/>
      <c r="B334" s="335"/>
      <c r="C334" s="208" t="s">
        <v>1655</v>
      </c>
      <c r="D334" s="231" t="s">
        <v>758</v>
      </c>
      <c r="E334" s="293"/>
      <c r="F334" s="265"/>
      <c r="G334" s="265"/>
      <c r="H334" s="265"/>
      <c r="I334" s="265"/>
      <c r="J334" s="66"/>
      <c r="K334" s="66"/>
      <c r="L334" s="66"/>
      <c r="M334" s="66"/>
      <c r="N334" s="66"/>
      <c r="O334" s="66"/>
      <c r="P334" s="66"/>
      <c r="Q334" s="66"/>
      <c r="R334" s="66"/>
      <c r="S334" s="66"/>
      <c r="T334" s="66"/>
      <c r="U334" s="66"/>
      <c r="V334" s="66"/>
      <c r="W334" s="66"/>
      <c r="X334" s="66"/>
    </row>
    <row r="335" spans="1:24">
      <c r="A335" s="348"/>
      <c r="B335" s="335"/>
      <c r="C335" s="208" t="s">
        <v>1655</v>
      </c>
      <c r="D335" s="231" t="s">
        <v>760</v>
      </c>
      <c r="E335" s="293"/>
      <c r="F335" s="265"/>
      <c r="G335" s="265"/>
      <c r="H335" s="265"/>
      <c r="I335" s="265"/>
      <c r="J335" s="66"/>
      <c r="K335" s="66"/>
      <c r="L335" s="66"/>
      <c r="M335" s="66"/>
      <c r="N335" s="66"/>
      <c r="O335" s="66"/>
      <c r="P335" s="66"/>
      <c r="Q335" s="66"/>
      <c r="R335" s="66"/>
      <c r="S335" s="66"/>
      <c r="T335" s="66"/>
      <c r="U335" s="66"/>
      <c r="V335" s="66"/>
      <c r="W335" s="66"/>
      <c r="X335" s="66"/>
    </row>
    <row r="336" spans="1:24">
      <c r="A336" s="348"/>
      <c r="B336" s="335"/>
      <c r="C336" s="208" t="s">
        <v>1655</v>
      </c>
      <c r="D336" s="231" t="s">
        <v>762</v>
      </c>
      <c r="E336" s="293"/>
      <c r="F336" s="265"/>
      <c r="G336" s="265"/>
      <c r="H336" s="265"/>
      <c r="I336" s="265"/>
      <c r="J336" s="66"/>
      <c r="K336" s="66"/>
      <c r="L336" s="66"/>
      <c r="M336" s="66"/>
      <c r="N336" s="66"/>
      <c r="O336" s="66"/>
      <c r="P336" s="66"/>
      <c r="Q336" s="66"/>
      <c r="R336" s="66"/>
      <c r="S336" s="66"/>
      <c r="T336" s="66"/>
      <c r="U336" s="66"/>
      <c r="V336" s="66"/>
      <c r="W336" s="66"/>
      <c r="X336" s="66"/>
    </row>
    <row r="337" spans="1:24">
      <c r="A337" s="348"/>
      <c r="B337" s="335"/>
      <c r="C337" s="208" t="s">
        <v>1655</v>
      </c>
      <c r="D337" s="231" t="s">
        <v>764</v>
      </c>
      <c r="E337" s="293"/>
      <c r="F337" s="265"/>
      <c r="G337" s="265"/>
      <c r="H337" s="265"/>
      <c r="I337" s="265"/>
      <c r="J337" s="66"/>
      <c r="K337" s="66"/>
      <c r="L337" s="66"/>
      <c r="M337" s="66"/>
      <c r="N337" s="66"/>
      <c r="O337" s="66"/>
      <c r="P337" s="66"/>
      <c r="Q337" s="66"/>
      <c r="R337" s="66"/>
      <c r="S337" s="66"/>
      <c r="T337" s="66"/>
      <c r="U337" s="66"/>
      <c r="V337" s="66"/>
      <c r="W337" s="66"/>
      <c r="X337" s="66"/>
    </row>
    <row r="338" spans="1:24">
      <c r="A338" s="348"/>
      <c r="B338" s="335"/>
      <c r="C338" s="208" t="s">
        <v>1655</v>
      </c>
      <c r="D338" s="231" t="s">
        <v>766</v>
      </c>
      <c r="E338" s="293"/>
      <c r="F338" s="265"/>
      <c r="G338" s="265"/>
      <c r="H338" s="265"/>
      <c r="I338" s="265"/>
      <c r="J338" s="66"/>
      <c r="K338" s="66"/>
      <c r="L338" s="66"/>
      <c r="M338" s="66"/>
      <c r="N338" s="66"/>
      <c r="O338" s="66"/>
      <c r="P338" s="66"/>
      <c r="Q338" s="66"/>
      <c r="R338" s="66"/>
      <c r="S338" s="66"/>
      <c r="T338" s="66"/>
      <c r="U338" s="66"/>
      <c r="V338" s="66"/>
      <c r="W338" s="66"/>
      <c r="X338" s="66"/>
    </row>
    <row r="339" spans="1:24">
      <c r="A339" s="348"/>
      <c r="B339" s="335"/>
      <c r="C339" s="226" t="s">
        <v>768</v>
      </c>
      <c r="D339" s="39"/>
      <c r="E339" s="297" t="s">
        <v>770</v>
      </c>
      <c r="F339" s="259" t="s">
        <v>771</v>
      </c>
      <c r="G339" s="261" t="s">
        <v>858</v>
      </c>
      <c r="H339" s="261" t="s">
        <v>1661</v>
      </c>
      <c r="I339" s="265"/>
      <c r="J339" s="66"/>
      <c r="K339" s="66"/>
      <c r="L339" s="66"/>
      <c r="M339" s="66"/>
      <c r="N339" s="66"/>
      <c r="O339" s="66"/>
      <c r="P339" s="66"/>
      <c r="Q339" s="66"/>
      <c r="R339" s="66"/>
      <c r="S339" s="66"/>
      <c r="T339" s="66"/>
      <c r="U339" s="66"/>
      <c r="V339" s="66"/>
      <c r="W339" s="66"/>
      <c r="X339" s="66"/>
    </row>
    <row r="340" spans="1:24">
      <c r="A340" s="348"/>
      <c r="B340" s="335"/>
      <c r="C340" s="217" t="s">
        <v>1655</v>
      </c>
      <c r="D340" s="229" t="s">
        <v>772</v>
      </c>
      <c r="E340" s="293"/>
      <c r="F340" s="265"/>
      <c r="G340" s="265"/>
      <c r="H340" s="265"/>
      <c r="I340" s="265"/>
      <c r="J340" s="66"/>
      <c r="K340" s="66"/>
      <c r="L340" s="66"/>
      <c r="M340" s="66"/>
      <c r="N340" s="66"/>
      <c r="O340" s="66"/>
      <c r="P340" s="66"/>
      <c r="Q340" s="66"/>
      <c r="R340" s="66"/>
      <c r="S340" s="66"/>
      <c r="T340" s="66"/>
      <c r="U340" s="66"/>
      <c r="V340" s="66"/>
      <c r="W340" s="66"/>
      <c r="X340" s="66"/>
    </row>
    <row r="341" spans="1:24">
      <c r="A341" s="348"/>
      <c r="B341" s="335"/>
      <c r="C341" s="85" t="s">
        <v>1655</v>
      </c>
      <c r="D341" s="231" t="s">
        <v>774</v>
      </c>
      <c r="E341" s="293"/>
      <c r="F341" s="265"/>
      <c r="G341" s="265"/>
      <c r="H341" s="265"/>
      <c r="I341" s="265"/>
      <c r="J341" s="66"/>
      <c r="K341" s="66"/>
      <c r="L341" s="66"/>
      <c r="M341" s="66"/>
      <c r="N341" s="66"/>
      <c r="O341" s="66"/>
      <c r="P341" s="66"/>
      <c r="Q341" s="66"/>
      <c r="R341" s="66"/>
      <c r="S341" s="66"/>
      <c r="T341" s="66"/>
      <c r="U341" s="66"/>
      <c r="V341" s="66"/>
      <c r="W341" s="66"/>
      <c r="X341" s="66"/>
    </row>
    <row r="342" spans="1:24">
      <c r="A342" s="348"/>
      <c r="B342" s="335"/>
      <c r="C342" s="226" t="s">
        <v>776</v>
      </c>
      <c r="D342" s="39"/>
      <c r="E342" s="293"/>
      <c r="F342" s="265"/>
      <c r="G342" s="265"/>
      <c r="H342" s="265"/>
      <c r="I342" s="265"/>
      <c r="J342" s="66"/>
      <c r="K342" s="66"/>
      <c r="L342" s="66"/>
      <c r="M342" s="66"/>
      <c r="N342" s="66"/>
      <c r="O342" s="66"/>
      <c r="P342" s="66"/>
      <c r="Q342" s="66"/>
      <c r="R342" s="66"/>
      <c r="S342" s="66"/>
      <c r="T342" s="66"/>
      <c r="U342" s="66"/>
      <c r="V342" s="66"/>
      <c r="W342" s="66"/>
      <c r="X342" s="66"/>
    </row>
    <row r="343" spans="1:24">
      <c r="A343" s="348"/>
      <c r="B343" s="335"/>
      <c r="C343" s="226" t="s">
        <v>778</v>
      </c>
      <c r="D343" s="39"/>
      <c r="E343" s="297" t="s">
        <v>780</v>
      </c>
      <c r="F343" s="259" t="s">
        <v>781</v>
      </c>
      <c r="G343" s="261" t="s">
        <v>858</v>
      </c>
      <c r="H343" s="261" t="s">
        <v>57</v>
      </c>
      <c r="I343" s="259" t="s">
        <v>1654</v>
      </c>
      <c r="J343" s="66"/>
      <c r="K343" s="66"/>
      <c r="L343" s="66"/>
      <c r="M343" s="66"/>
      <c r="N343" s="66"/>
      <c r="O343" s="66"/>
      <c r="P343" s="66"/>
      <c r="Q343" s="66"/>
      <c r="R343" s="66"/>
      <c r="S343" s="66"/>
      <c r="T343" s="66"/>
      <c r="U343" s="66"/>
      <c r="V343" s="66"/>
      <c r="W343" s="66"/>
      <c r="X343" s="66"/>
    </row>
    <row r="344" spans="1:24">
      <c r="A344" s="348"/>
      <c r="B344" s="335"/>
      <c r="C344" s="208" t="s">
        <v>1655</v>
      </c>
      <c r="D344" s="229" t="s">
        <v>782</v>
      </c>
      <c r="E344" s="293"/>
      <c r="F344" s="265"/>
      <c r="G344" s="265"/>
      <c r="H344" s="265"/>
      <c r="I344" s="265"/>
      <c r="J344" s="66"/>
      <c r="K344" s="66"/>
      <c r="L344" s="66"/>
      <c r="M344" s="66"/>
      <c r="N344" s="66"/>
      <c r="O344" s="66"/>
      <c r="P344" s="66"/>
      <c r="Q344" s="66"/>
      <c r="R344" s="66"/>
      <c r="S344" s="66"/>
      <c r="T344" s="66"/>
      <c r="U344" s="66"/>
      <c r="V344" s="66"/>
      <c r="W344" s="66"/>
      <c r="X344" s="66"/>
    </row>
    <row r="345" spans="1:24">
      <c r="A345" s="348"/>
      <c r="B345" s="335"/>
      <c r="C345" s="208" t="s">
        <v>1655</v>
      </c>
      <c r="D345" s="231" t="s">
        <v>784</v>
      </c>
      <c r="E345" s="293"/>
      <c r="F345" s="265"/>
      <c r="G345" s="265"/>
      <c r="H345" s="265"/>
      <c r="I345" s="265"/>
      <c r="J345" s="66"/>
      <c r="K345" s="66"/>
      <c r="L345" s="66"/>
      <c r="M345" s="66"/>
      <c r="N345" s="66"/>
      <c r="O345" s="66"/>
      <c r="P345" s="66"/>
      <c r="Q345" s="66"/>
      <c r="R345" s="66"/>
      <c r="S345" s="66"/>
      <c r="T345" s="66"/>
      <c r="U345" s="66"/>
      <c r="V345" s="66"/>
      <c r="W345" s="66"/>
      <c r="X345" s="66"/>
    </row>
    <row r="346" spans="1:24">
      <c r="A346" s="348"/>
      <c r="B346" s="335"/>
      <c r="C346" s="208" t="s">
        <v>1655</v>
      </c>
      <c r="D346" s="231" t="s">
        <v>786</v>
      </c>
      <c r="E346" s="293"/>
      <c r="F346" s="265"/>
      <c r="G346" s="265"/>
      <c r="H346" s="265"/>
      <c r="I346" s="265"/>
      <c r="J346" s="66"/>
      <c r="K346" s="66"/>
      <c r="L346" s="66"/>
      <c r="M346" s="66"/>
      <c r="N346" s="66"/>
      <c r="O346" s="66"/>
      <c r="P346" s="66"/>
      <c r="Q346" s="66"/>
      <c r="R346" s="66"/>
      <c r="S346" s="66"/>
      <c r="T346" s="66"/>
      <c r="U346" s="66"/>
      <c r="V346" s="66"/>
      <c r="W346" s="66"/>
      <c r="X346" s="66"/>
    </row>
    <row r="347" spans="1:24">
      <c r="A347" s="348"/>
      <c r="B347" s="335"/>
      <c r="C347" s="208" t="s">
        <v>1655</v>
      </c>
      <c r="D347" s="231" t="s">
        <v>788</v>
      </c>
      <c r="E347" s="293"/>
      <c r="F347" s="265"/>
      <c r="G347" s="265"/>
      <c r="H347" s="265"/>
      <c r="I347" s="265"/>
      <c r="J347" s="66"/>
      <c r="K347" s="66"/>
      <c r="L347" s="66"/>
      <c r="M347" s="66"/>
      <c r="N347" s="66"/>
      <c r="O347" s="66"/>
      <c r="P347" s="66"/>
      <c r="Q347" s="66"/>
      <c r="R347" s="66"/>
      <c r="S347" s="66"/>
      <c r="T347" s="66"/>
      <c r="U347" s="66"/>
      <c r="V347" s="66"/>
      <c r="W347" s="66"/>
      <c r="X347" s="66"/>
    </row>
    <row r="348" spans="1:24">
      <c r="A348" s="348"/>
      <c r="B348" s="335"/>
      <c r="C348" s="208" t="s">
        <v>1655</v>
      </c>
      <c r="D348" s="231" t="s">
        <v>790</v>
      </c>
      <c r="E348" s="293"/>
      <c r="F348" s="265"/>
      <c r="G348" s="265"/>
      <c r="H348" s="265"/>
      <c r="I348" s="265"/>
      <c r="J348" s="66"/>
      <c r="K348" s="66"/>
      <c r="L348" s="66"/>
      <c r="M348" s="66"/>
      <c r="N348" s="66"/>
      <c r="O348" s="66"/>
      <c r="P348" s="66"/>
      <c r="Q348" s="66"/>
      <c r="R348" s="66"/>
      <c r="S348" s="66"/>
      <c r="T348" s="66"/>
      <c r="U348" s="66"/>
      <c r="V348" s="66"/>
      <c r="W348" s="66"/>
      <c r="X348" s="66"/>
    </row>
    <row r="349" spans="1:24">
      <c r="A349" s="348"/>
      <c r="B349" s="335"/>
      <c r="C349" s="226" t="s">
        <v>792</v>
      </c>
      <c r="D349" s="39"/>
      <c r="E349" s="293"/>
      <c r="F349" s="265"/>
      <c r="G349" s="265"/>
      <c r="H349" s="265"/>
      <c r="I349" s="265"/>
      <c r="J349" s="66"/>
      <c r="K349" s="66"/>
      <c r="L349" s="66"/>
      <c r="M349" s="66"/>
      <c r="N349" s="66"/>
      <c r="O349" s="66"/>
      <c r="P349" s="66"/>
      <c r="Q349" s="66"/>
      <c r="R349" s="66"/>
      <c r="S349" s="66"/>
      <c r="T349" s="66"/>
      <c r="U349" s="66"/>
      <c r="V349" s="66"/>
      <c r="W349" s="66"/>
      <c r="X349" s="66"/>
    </row>
    <row r="350" spans="1:24">
      <c r="A350" s="348"/>
      <c r="B350" s="335"/>
      <c r="C350" s="208" t="s">
        <v>1655</v>
      </c>
      <c r="D350" s="229" t="s">
        <v>794</v>
      </c>
      <c r="E350" s="299" t="s">
        <v>796</v>
      </c>
      <c r="F350" s="262" t="s">
        <v>794</v>
      </c>
      <c r="G350" s="66" t="s">
        <v>858</v>
      </c>
      <c r="H350" s="265"/>
      <c r="I350" s="265"/>
      <c r="J350" s="66"/>
      <c r="K350" s="66"/>
      <c r="L350" s="66"/>
      <c r="M350" s="66"/>
      <c r="N350" s="66"/>
      <c r="O350" s="66"/>
      <c r="P350" s="66"/>
      <c r="Q350" s="66"/>
      <c r="R350" s="66"/>
      <c r="S350" s="66"/>
      <c r="T350" s="66"/>
      <c r="U350" s="66"/>
      <c r="V350" s="66"/>
      <c r="W350" s="66"/>
      <c r="X350" s="66"/>
    </row>
    <row r="351" spans="1:24">
      <c r="A351" s="348"/>
      <c r="B351" s="335"/>
      <c r="C351" s="226" t="s">
        <v>797</v>
      </c>
      <c r="D351" s="39"/>
      <c r="E351" s="293"/>
      <c r="F351" s="265"/>
      <c r="G351" s="265"/>
      <c r="H351" s="265"/>
      <c r="I351" s="265"/>
      <c r="J351" s="66"/>
      <c r="K351" s="66"/>
      <c r="L351" s="66"/>
      <c r="M351" s="66"/>
      <c r="N351" s="66"/>
      <c r="O351" s="66"/>
      <c r="P351" s="66"/>
      <c r="Q351" s="66"/>
      <c r="R351" s="66"/>
      <c r="S351" s="66"/>
      <c r="T351" s="66"/>
      <c r="U351" s="66"/>
      <c r="V351" s="66"/>
      <c r="W351" s="66"/>
      <c r="X351" s="66"/>
    </row>
    <row r="352" spans="1:24">
      <c r="A352" s="348"/>
      <c r="B352" s="335"/>
      <c r="C352" s="208" t="s">
        <v>1655</v>
      </c>
      <c r="D352" s="229" t="s">
        <v>799</v>
      </c>
      <c r="E352" s="297" t="s">
        <v>801</v>
      </c>
      <c r="F352" s="259" t="s">
        <v>799</v>
      </c>
      <c r="G352" s="259" t="s">
        <v>1662</v>
      </c>
      <c r="H352" s="259" t="s">
        <v>858</v>
      </c>
      <c r="I352" s="265"/>
      <c r="J352" s="66"/>
      <c r="K352" s="66"/>
      <c r="L352" s="66"/>
      <c r="M352" s="66"/>
      <c r="N352" s="66"/>
      <c r="O352" s="66"/>
      <c r="P352" s="66"/>
      <c r="Q352" s="66"/>
      <c r="R352" s="66"/>
      <c r="S352" s="66"/>
      <c r="T352" s="66"/>
      <c r="U352" s="66"/>
      <c r="V352" s="66"/>
      <c r="W352" s="66"/>
      <c r="X352" s="66"/>
    </row>
    <row r="353" spans="1:24">
      <c r="A353" s="348"/>
      <c r="B353" s="335"/>
      <c r="C353" s="208" t="s">
        <v>1655</v>
      </c>
      <c r="D353" s="231" t="s">
        <v>802</v>
      </c>
      <c r="E353" s="303" t="s">
        <v>804</v>
      </c>
      <c r="F353" s="284" t="s">
        <v>805</v>
      </c>
      <c r="G353" s="69" t="s">
        <v>858</v>
      </c>
      <c r="H353" s="265"/>
      <c r="I353" s="265"/>
      <c r="J353" s="66"/>
      <c r="K353" s="66"/>
      <c r="L353" s="66"/>
      <c r="M353" s="66"/>
      <c r="N353" s="66"/>
      <c r="O353" s="66"/>
      <c r="P353" s="66"/>
      <c r="Q353" s="66"/>
      <c r="R353" s="66"/>
      <c r="S353" s="66"/>
      <c r="T353" s="66"/>
      <c r="U353" s="66"/>
      <c r="V353" s="66"/>
      <c r="W353" s="66"/>
      <c r="X353" s="66"/>
    </row>
    <row r="354" spans="1:24">
      <c r="A354" s="348"/>
      <c r="B354" s="335"/>
      <c r="C354" s="208" t="s">
        <v>806</v>
      </c>
      <c r="D354" s="39"/>
      <c r="E354" s="293"/>
      <c r="F354" s="265"/>
      <c r="G354" s="265"/>
      <c r="H354" s="265"/>
      <c r="I354" s="265"/>
      <c r="J354" s="66"/>
      <c r="K354" s="66"/>
      <c r="L354" s="66"/>
      <c r="M354" s="66"/>
      <c r="N354" s="66"/>
      <c r="O354" s="66"/>
      <c r="P354" s="66"/>
      <c r="Q354" s="66"/>
      <c r="R354" s="66"/>
      <c r="S354" s="66"/>
      <c r="T354" s="66"/>
      <c r="U354" s="66"/>
      <c r="V354" s="66"/>
      <c r="W354" s="66"/>
      <c r="X354" s="66"/>
    </row>
    <row r="355" spans="1:24">
      <c r="A355" s="348"/>
      <c r="B355" s="335"/>
      <c r="C355" s="226" t="s">
        <v>807</v>
      </c>
      <c r="D355" s="39"/>
      <c r="E355" s="299" t="s">
        <v>809</v>
      </c>
      <c r="F355" s="262" t="s">
        <v>810</v>
      </c>
      <c r="G355" s="66" t="s">
        <v>858</v>
      </c>
      <c r="H355" s="265"/>
      <c r="I355" s="265"/>
      <c r="J355" s="66"/>
      <c r="K355" s="66"/>
      <c r="L355" s="66"/>
      <c r="M355" s="66"/>
      <c r="N355" s="66"/>
      <c r="O355" s="66"/>
      <c r="P355" s="66"/>
      <c r="Q355" s="66"/>
      <c r="R355" s="66"/>
      <c r="S355" s="66"/>
      <c r="T355" s="66"/>
      <c r="U355" s="66"/>
      <c r="V355" s="66"/>
      <c r="W355" s="66"/>
      <c r="X355" s="66"/>
    </row>
    <row r="356" spans="1:24">
      <c r="A356" s="348"/>
      <c r="B356" s="335"/>
      <c r="C356" s="208" t="s">
        <v>1655</v>
      </c>
      <c r="D356" s="229" t="s">
        <v>811</v>
      </c>
      <c r="E356" s="293"/>
      <c r="F356" s="265"/>
      <c r="G356" s="265"/>
      <c r="H356" s="265"/>
      <c r="I356" s="265"/>
      <c r="J356" s="66"/>
      <c r="K356" s="66"/>
      <c r="L356" s="66"/>
      <c r="M356" s="66"/>
      <c r="N356" s="66"/>
      <c r="O356" s="66"/>
      <c r="P356" s="66"/>
      <c r="Q356" s="66"/>
      <c r="R356" s="66"/>
      <c r="S356" s="66"/>
      <c r="T356" s="66"/>
      <c r="U356" s="66"/>
      <c r="V356" s="66"/>
      <c r="W356" s="66"/>
      <c r="X356" s="66"/>
    </row>
    <row r="357" spans="1:24">
      <c r="A357" s="348"/>
      <c r="B357" s="335"/>
      <c r="C357" s="208" t="s">
        <v>1655</v>
      </c>
      <c r="D357" s="231" t="s">
        <v>813</v>
      </c>
      <c r="E357" s="293"/>
      <c r="F357" s="265"/>
      <c r="G357" s="265"/>
      <c r="H357" s="265"/>
      <c r="I357" s="265"/>
      <c r="J357" s="66"/>
      <c r="K357" s="66"/>
      <c r="L357" s="66"/>
      <c r="M357" s="66"/>
      <c r="N357" s="66"/>
      <c r="O357" s="66"/>
      <c r="P357" s="66"/>
      <c r="Q357" s="66"/>
      <c r="R357" s="66"/>
      <c r="S357" s="66"/>
      <c r="T357" s="66"/>
      <c r="U357" s="66"/>
      <c r="V357" s="66"/>
      <c r="W357" s="66"/>
      <c r="X357" s="66"/>
    </row>
    <row r="358" spans="1:24">
      <c r="A358" s="348"/>
      <c r="B358" s="335"/>
      <c r="C358" s="208" t="s">
        <v>1655</v>
      </c>
      <c r="D358" s="231" t="s">
        <v>802</v>
      </c>
      <c r="E358" s="303" t="s">
        <v>804</v>
      </c>
      <c r="F358" s="284" t="s">
        <v>805</v>
      </c>
      <c r="G358" s="69" t="s">
        <v>858</v>
      </c>
      <c r="H358" s="265"/>
      <c r="I358" s="265"/>
      <c r="J358" s="66"/>
      <c r="K358" s="66"/>
      <c r="L358" s="66"/>
      <c r="M358" s="66"/>
      <c r="N358" s="66"/>
      <c r="O358" s="66"/>
      <c r="P358" s="66"/>
      <c r="Q358" s="66"/>
      <c r="R358" s="66"/>
      <c r="S358" s="66"/>
      <c r="T358" s="66"/>
      <c r="U358" s="66"/>
      <c r="V358" s="66"/>
      <c r="W358" s="66"/>
      <c r="X358" s="66"/>
    </row>
    <row r="359" spans="1:24">
      <c r="A359" s="348"/>
      <c r="B359" s="335"/>
      <c r="C359" s="208" t="s">
        <v>1655</v>
      </c>
      <c r="D359" s="231" t="s">
        <v>816</v>
      </c>
      <c r="E359" s="293"/>
      <c r="F359" s="265"/>
      <c r="G359" s="265"/>
      <c r="H359" s="265"/>
      <c r="I359" s="265"/>
      <c r="J359" s="66"/>
      <c r="K359" s="66"/>
      <c r="L359" s="66"/>
      <c r="M359" s="66"/>
      <c r="N359" s="66"/>
      <c r="O359" s="66"/>
      <c r="P359" s="66"/>
      <c r="Q359" s="66"/>
      <c r="R359" s="66"/>
      <c r="S359" s="66"/>
      <c r="T359" s="66"/>
      <c r="U359" s="66"/>
      <c r="V359" s="66"/>
      <c r="W359" s="66"/>
      <c r="X359" s="66"/>
    </row>
    <row r="360" spans="1:24">
      <c r="A360" s="348"/>
      <c r="B360" s="335"/>
      <c r="C360" s="208" t="s">
        <v>1655</v>
      </c>
      <c r="D360" s="231" t="s">
        <v>818</v>
      </c>
      <c r="E360" s="303" t="s">
        <v>804</v>
      </c>
      <c r="F360" s="284" t="s">
        <v>805</v>
      </c>
      <c r="G360" s="69" t="s">
        <v>858</v>
      </c>
      <c r="H360" s="265"/>
      <c r="I360" s="265"/>
      <c r="J360" s="66"/>
      <c r="K360" s="66"/>
      <c r="L360" s="66"/>
      <c r="M360" s="66"/>
      <c r="N360" s="66"/>
      <c r="O360" s="66"/>
      <c r="P360" s="66"/>
      <c r="Q360" s="66"/>
      <c r="R360" s="66"/>
      <c r="S360" s="66"/>
      <c r="T360" s="66"/>
      <c r="U360" s="66"/>
      <c r="V360" s="66"/>
      <c r="W360" s="66"/>
      <c r="X360" s="66"/>
    </row>
    <row r="361" spans="1:24">
      <c r="A361" s="348"/>
      <c r="B361" s="335"/>
      <c r="C361" s="208" t="s">
        <v>1655</v>
      </c>
      <c r="D361" s="231" t="s">
        <v>708</v>
      </c>
      <c r="E361" s="293"/>
      <c r="F361" s="265"/>
      <c r="G361" s="265"/>
      <c r="H361" s="265"/>
      <c r="I361" s="265"/>
      <c r="J361" s="66"/>
      <c r="K361" s="66"/>
      <c r="L361" s="66"/>
      <c r="M361" s="66"/>
      <c r="N361" s="66"/>
      <c r="O361" s="66"/>
      <c r="P361" s="66"/>
      <c r="Q361" s="66"/>
      <c r="R361" s="66"/>
      <c r="S361" s="66"/>
      <c r="T361" s="66"/>
      <c r="U361" s="66"/>
      <c r="V361" s="66"/>
      <c r="W361" s="66"/>
      <c r="X361" s="66"/>
    </row>
    <row r="362" spans="1:24">
      <c r="A362" s="348"/>
      <c r="B362" s="335"/>
      <c r="C362" s="208" t="s">
        <v>1655</v>
      </c>
      <c r="D362" s="231" t="s">
        <v>821</v>
      </c>
      <c r="E362" s="293"/>
      <c r="F362" s="265"/>
      <c r="G362" s="265"/>
      <c r="H362" s="265"/>
      <c r="I362" s="265"/>
      <c r="J362" s="66"/>
      <c r="K362" s="66"/>
      <c r="L362" s="66"/>
      <c r="M362" s="66"/>
      <c r="N362" s="66"/>
      <c r="O362" s="66"/>
      <c r="P362" s="66"/>
      <c r="Q362" s="66"/>
      <c r="R362" s="66"/>
      <c r="S362" s="66"/>
      <c r="T362" s="66"/>
      <c r="U362" s="66"/>
      <c r="V362" s="66"/>
      <c r="W362" s="66"/>
      <c r="X362" s="66"/>
    </row>
    <row r="363" spans="1:24">
      <c r="A363" s="348"/>
      <c r="B363" s="335"/>
      <c r="C363" s="208" t="s">
        <v>1655</v>
      </c>
      <c r="D363" s="231" t="s">
        <v>823</v>
      </c>
      <c r="E363" s="299" t="s">
        <v>825</v>
      </c>
      <c r="F363" s="262" t="s">
        <v>823</v>
      </c>
      <c r="G363" s="66" t="s">
        <v>858</v>
      </c>
      <c r="H363" s="265"/>
      <c r="I363" s="265"/>
      <c r="J363" s="66"/>
      <c r="K363" s="66"/>
      <c r="L363" s="66"/>
      <c r="M363" s="66"/>
      <c r="N363" s="66"/>
      <c r="O363" s="66"/>
      <c r="P363" s="66"/>
      <c r="Q363" s="66"/>
      <c r="R363" s="66"/>
      <c r="S363" s="66"/>
      <c r="T363" s="66"/>
      <c r="U363" s="66"/>
      <c r="V363" s="66"/>
      <c r="W363" s="66"/>
      <c r="X363" s="66"/>
    </row>
    <row r="364" spans="1:24">
      <c r="A364" s="348"/>
      <c r="B364" s="335"/>
      <c r="C364" s="208" t="s">
        <v>1655</v>
      </c>
      <c r="D364" s="231" t="s">
        <v>826</v>
      </c>
      <c r="E364" s="293"/>
      <c r="F364" s="265"/>
      <c r="G364" s="265"/>
      <c r="H364" s="265"/>
      <c r="I364" s="265"/>
      <c r="J364" s="66"/>
      <c r="K364" s="66"/>
      <c r="L364" s="66"/>
      <c r="M364" s="66"/>
      <c r="N364" s="66"/>
      <c r="O364" s="66"/>
      <c r="P364" s="66"/>
      <c r="Q364" s="66"/>
      <c r="R364" s="66"/>
      <c r="S364" s="66"/>
      <c r="T364" s="66"/>
      <c r="U364" s="66"/>
      <c r="V364" s="66"/>
      <c r="W364" s="66"/>
      <c r="X364" s="66"/>
    </row>
    <row r="365" spans="1:24">
      <c r="A365" s="348"/>
      <c r="B365" s="335"/>
      <c r="C365" s="208" t="s">
        <v>1655</v>
      </c>
      <c r="D365" s="231" t="s">
        <v>828</v>
      </c>
      <c r="E365" s="293"/>
      <c r="F365" s="265"/>
      <c r="G365" s="265"/>
      <c r="H365" s="265"/>
      <c r="I365" s="265"/>
      <c r="J365" s="66"/>
      <c r="K365" s="66"/>
      <c r="L365" s="66"/>
      <c r="M365" s="66"/>
      <c r="N365" s="66"/>
      <c r="O365" s="66"/>
      <c r="P365" s="66"/>
      <c r="Q365" s="66"/>
      <c r="R365" s="66"/>
      <c r="S365" s="66"/>
      <c r="T365" s="66"/>
      <c r="U365" s="66"/>
      <c r="V365" s="66"/>
      <c r="W365" s="66"/>
      <c r="X365" s="66"/>
    </row>
    <row r="366" spans="1:24">
      <c r="A366" s="348"/>
      <c r="B366" s="335"/>
      <c r="C366" s="208" t="s">
        <v>1655</v>
      </c>
      <c r="D366" s="231" t="s">
        <v>830</v>
      </c>
      <c r="E366" s="293"/>
      <c r="F366" s="265"/>
      <c r="G366" s="265"/>
      <c r="H366" s="265"/>
      <c r="I366" s="265"/>
      <c r="J366" s="66"/>
      <c r="K366" s="66"/>
      <c r="L366" s="66"/>
      <c r="M366" s="66"/>
      <c r="N366" s="66"/>
      <c r="O366" s="66"/>
      <c r="P366" s="66"/>
      <c r="Q366" s="66"/>
      <c r="R366" s="66"/>
      <c r="S366" s="66"/>
      <c r="T366" s="66"/>
      <c r="U366" s="66"/>
      <c r="V366" s="66"/>
      <c r="W366" s="66"/>
      <c r="X366" s="66"/>
    </row>
    <row r="367" spans="1:24">
      <c r="A367" s="348"/>
      <c r="B367" s="335"/>
      <c r="C367" s="208" t="s">
        <v>1655</v>
      </c>
      <c r="D367" s="231" t="s">
        <v>832</v>
      </c>
      <c r="E367" s="293"/>
      <c r="F367" s="265"/>
      <c r="G367" s="265"/>
      <c r="H367" s="265"/>
      <c r="I367" s="265"/>
      <c r="J367" s="66"/>
      <c r="K367" s="66"/>
      <c r="L367" s="66"/>
      <c r="M367" s="66"/>
      <c r="N367" s="66"/>
      <c r="O367" s="66"/>
      <c r="P367" s="66"/>
      <c r="Q367" s="66"/>
      <c r="R367" s="66"/>
      <c r="S367" s="66"/>
      <c r="T367" s="66"/>
      <c r="U367" s="66"/>
      <c r="V367" s="66"/>
      <c r="W367" s="66"/>
      <c r="X367" s="66"/>
    </row>
    <row r="368" spans="1:24">
      <c r="A368" s="348"/>
      <c r="B368" s="335"/>
      <c r="C368" s="208" t="s">
        <v>1655</v>
      </c>
      <c r="D368" s="231" t="s">
        <v>834</v>
      </c>
      <c r="E368" s="293"/>
      <c r="F368" s="265"/>
      <c r="G368" s="265"/>
      <c r="H368" s="265"/>
      <c r="I368" s="265"/>
      <c r="J368" s="66"/>
      <c r="K368" s="66"/>
      <c r="L368" s="66"/>
      <c r="M368" s="66"/>
      <c r="N368" s="66"/>
      <c r="O368" s="66"/>
      <c r="P368" s="66"/>
      <c r="Q368" s="66"/>
      <c r="R368" s="66"/>
      <c r="S368" s="66"/>
      <c r="T368" s="66"/>
      <c r="U368" s="66"/>
      <c r="V368" s="66"/>
      <c r="W368" s="66"/>
      <c r="X368" s="66"/>
    </row>
    <row r="369" spans="1:24">
      <c r="A369" s="348"/>
      <c r="B369" s="335"/>
      <c r="C369" s="208" t="s">
        <v>1655</v>
      </c>
      <c r="D369" s="231" t="s">
        <v>836</v>
      </c>
      <c r="E369" s="303" t="s">
        <v>688</v>
      </c>
      <c r="F369" s="284" t="s">
        <v>689</v>
      </c>
      <c r="G369" s="69" t="s">
        <v>858</v>
      </c>
      <c r="H369" s="265"/>
      <c r="I369" s="265"/>
      <c r="J369" s="66"/>
      <c r="K369" s="66"/>
      <c r="L369" s="66"/>
      <c r="M369" s="66"/>
      <c r="N369" s="66"/>
      <c r="O369" s="66"/>
      <c r="P369" s="66"/>
      <c r="Q369" s="66"/>
      <c r="R369" s="66"/>
      <c r="S369" s="66"/>
      <c r="T369" s="66"/>
      <c r="U369" s="66"/>
      <c r="V369" s="66"/>
      <c r="W369" s="66"/>
      <c r="X369" s="66"/>
    </row>
    <row r="370" spans="1:24">
      <c r="A370" s="348"/>
      <c r="B370" s="335"/>
      <c r="C370" s="208" t="s">
        <v>838</v>
      </c>
      <c r="D370" s="39"/>
      <c r="E370" s="299" t="s">
        <v>839</v>
      </c>
      <c r="F370" s="262" t="s">
        <v>838</v>
      </c>
      <c r="G370" s="66" t="s">
        <v>858</v>
      </c>
      <c r="H370" s="265"/>
      <c r="I370" s="265"/>
      <c r="J370" s="66"/>
      <c r="K370" s="66"/>
      <c r="L370" s="66"/>
      <c r="M370" s="66"/>
      <c r="N370" s="66"/>
      <c r="O370" s="66"/>
      <c r="P370" s="66"/>
      <c r="Q370" s="66"/>
      <c r="R370" s="66"/>
      <c r="S370" s="66"/>
      <c r="T370" s="66"/>
      <c r="U370" s="66"/>
      <c r="V370" s="66"/>
      <c r="W370" s="66"/>
      <c r="X370" s="66"/>
    </row>
    <row r="371" spans="1:24">
      <c r="A371" s="348"/>
      <c r="B371" s="335"/>
      <c r="C371" s="208" t="s">
        <v>836</v>
      </c>
      <c r="D371" s="39"/>
      <c r="E371" s="303" t="s">
        <v>688</v>
      </c>
      <c r="F371" s="284" t="s">
        <v>689</v>
      </c>
      <c r="G371" s="69" t="s">
        <v>858</v>
      </c>
      <c r="H371" s="265"/>
      <c r="I371" s="265"/>
      <c r="J371" s="66"/>
      <c r="K371" s="66"/>
      <c r="L371" s="66"/>
      <c r="M371" s="66"/>
      <c r="N371" s="66"/>
      <c r="O371" s="66"/>
      <c r="P371" s="66"/>
      <c r="Q371" s="66"/>
      <c r="R371" s="66"/>
      <c r="S371" s="66"/>
      <c r="T371" s="66"/>
      <c r="U371" s="66"/>
      <c r="V371" s="66"/>
      <c r="W371" s="66"/>
      <c r="X371" s="66"/>
    </row>
    <row r="372" spans="1:24">
      <c r="A372" s="348"/>
      <c r="B372" s="335"/>
      <c r="C372" s="233" t="s">
        <v>840</v>
      </c>
      <c r="D372" s="39"/>
      <c r="E372" s="293"/>
      <c r="F372" s="265"/>
      <c r="G372" s="265"/>
      <c r="H372" s="265"/>
      <c r="I372" s="265"/>
      <c r="J372" s="66"/>
      <c r="K372" s="66"/>
      <c r="L372" s="66"/>
      <c r="M372" s="66"/>
      <c r="N372" s="66"/>
      <c r="O372" s="66"/>
      <c r="P372" s="66"/>
      <c r="Q372" s="66"/>
      <c r="R372" s="66"/>
      <c r="S372" s="66"/>
      <c r="T372" s="66"/>
      <c r="U372" s="66"/>
      <c r="V372" s="66"/>
      <c r="W372" s="66"/>
      <c r="X372" s="66"/>
    </row>
    <row r="373" spans="1:24">
      <c r="A373" s="348"/>
      <c r="B373" s="335"/>
      <c r="C373" s="233" t="s">
        <v>842</v>
      </c>
      <c r="D373" s="39"/>
      <c r="E373" s="293"/>
      <c r="F373" s="265"/>
      <c r="G373" s="265"/>
      <c r="H373" s="265"/>
      <c r="I373" s="265"/>
      <c r="J373" s="66"/>
      <c r="K373" s="66"/>
      <c r="L373" s="66"/>
      <c r="M373" s="66"/>
      <c r="N373" s="66"/>
      <c r="O373" s="66"/>
      <c r="P373" s="66"/>
      <c r="Q373" s="66"/>
      <c r="R373" s="66"/>
      <c r="S373" s="66"/>
      <c r="T373" s="66"/>
      <c r="U373" s="66"/>
      <c r="V373" s="66"/>
      <c r="W373" s="66"/>
      <c r="X373" s="66"/>
    </row>
    <row r="374" spans="1:24">
      <c r="A374" s="348"/>
      <c r="B374" s="335"/>
      <c r="C374" s="226" t="s">
        <v>844</v>
      </c>
      <c r="D374" s="39"/>
      <c r="E374" s="297" t="s">
        <v>846</v>
      </c>
      <c r="F374" s="259" t="s">
        <v>847</v>
      </c>
      <c r="G374" s="261" t="s">
        <v>1666</v>
      </c>
      <c r="H374" s="261" t="s">
        <v>858</v>
      </c>
      <c r="I374" s="261" t="s">
        <v>1664</v>
      </c>
      <c r="J374" s="66"/>
      <c r="K374" s="66"/>
      <c r="L374" s="66"/>
      <c r="M374" s="66"/>
      <c r="N374" s="66"/>
      <c r="O374" s="66"/>
      <c r="P374" s="66"/>
      <c r="Q374" s="66"/>
      <c r="R374" s="66"/>
      <c r="S374" s="66"/>
      <c r="T374" s="66"/>
      <c r="U374" s="66"/>
      <c r="V374" s="66"/>
      <c r="W374" s="66"/>
      <c r="X374" s="66"/>
    </row>
    <row r="375" spans="1:24">
      <c r="A375" s="348"/>
      <c r="B375" s="335"/>
      <c r="C375" s="226" t="s">
        <v>848</v>
      </c>
      <c r="D375" s="39"/>
      <c r="E375" s="293"/>
      <c r="F375" s="265"/>
      <c r="G375" s="265"/>
      <c r="H375" s="265"/>
      <c r="I375" s="265"/>
      <c r="J375" s="66"/>
      <c r="K375" s="66"/>
      <c r="L375" s="66"/>
      <c r="M375" s="66"/>
      <c r="N375" s="66"/>
      <c r="O375" s="66"/>
      <c r="P375" s="66"/>
      <c r="Q375" s="66"/>
      <c r="R375" s="66"/>
      <c r="S375" s="66"/>
      <c r="T375" s="66"/>
      <c r="U375" s="66"/>
      <c r="V375" s="66"/>
      <c r="W375" s="66"/>
      <c r="X375" s="66"/>
    </row>
    <row r="376" spans="1:24">
      <c r="A376" s="348"/>
      <c r="B376" s="335"/>
      <c r="C376" s="226" t="s">
        <v>850</v>
      </c>
      <c r="D376" s="39"/>
      <c r="E376" s="293"/>
      <c r="F376" s="265"/>
      <c r="G376" s="265"/>
      <c r="H376" s="265"/>
      <c r="I376" s="265"/>
      <c r="J376" s="66"/>
      <c r="K376" s="66"/>
      <c r="L376" s="66"/>
      <c r="M376" s="66"/>
      <c r="N376" s="66"/>
      <c r="O376" s="66"/>
      <c r="P376" s="66"/>
      <c r="Q376" s="66"/>
      <c r="R376" s="66"/>
      <c r="S376" s="66"/>
      <c r="T376" s="66"/>
      <c r="U376" s="66"/>
      <c r="V376" s="66"/>
      <c r="W376" s="66"/>
      <c r="X376" s="66"/>
    </row>
    <row r="377" spans="1:24">
      <c r="A377" s="348"/>
      <c r="B377" s="335"/>
      <c r="C377" s="226" t="s">
        <v>852</v>
      </c>
      <c r="D377" s="39"/>
      <c r="E377" s="293"/>
      <c r="F377" s="265"/>
      <c r="G377" s="265"/>
      <c r="H377" s="265"/>
      <c r="I377" s="265"/>
      <c r="J377" s="66"/>
      <c r="K377" s="66"/>
      <c r="L377" s="66"/>
      <c r="M377" s="66"/>
      <c r="N377" s="66"/>
      <c r="O377" s="66"/>
      <c r="P377" s="66"/>
      <c r="Q377" s="66"/>
      <c r="R377" s="66"/>
      <c r="S377" s="66"/>
      <c r="T377" s="66"/>
      <c r="U377" s="66"/>
      <c r="V377" s="66"/>
      <c r="W377" s="66"/>
      <c r="X377" s="66"/>
    </row>
    <row r="378" spans="1:24">
      <c r="A378" s="348"/>
      <c r="B378" s="335"/>
      <c r="C378" s="226" t="s">
        <v>854</v>
      </c>
      <c r="D378" s="39"/>
      <c r="E378" s="297" t="s">
        <v>856</v>
      </c>
      <c r="F378" s="259" t="s">
        <v>857</v>
      </c>
      <c r="G378" s="261" t="s">
        <v>858</v>
      </c>
      <c r="H378" s="261" t="s">
        <v>1666</v>
      </c>
      <c r="I378" s="265"/>
      <c r="J378" s="66"/>
      <c r="K378" s="66"/>
      <c r="L378" s="66"/>
      <c r="M378" s="66"/>
      <c r="N378" s="66"/>
      <c r="O378" s="66"/>
      <c r="P378" s="66"/>
      <c r="Q378" s="66"/>
      <c r="R378" s="66"/>
      <c r="S378" s="66"/>
      <c r="T378" s="66"/>
      <c r="U378" s="66"/>
      <c r="V378" s="66"/>
      <c r="W378" s="66"/>
      <c r="X378" s="66"/>
    </row>
    <row r="379" spans="1:24">
      <c r="A379" s="348"/>
      <c r="B379" s="335"/>
      <c r="C379" s="226" t="s">
        <v>858</v>
      </c>
      <c r="D379" s="39"/>
      <c r="E379" s="293"/>
      <c r="F379" s="265"/>
      <c r="G379" s="265"/>
      <c r="H379" s="265"/>
      <c r="I379" s="265"/>
      <c r="J379" s="66"/>
      <c r="K379" s="66"/>
      <c r="L379" s="66"/>
      <c r="M379" s="66"/>
      <c r="N379" s="66"/>
      <c r="O379" s="66"/>
      <c r="P379" s="66"/>
      <c r="Q379" s="66"/>
      <c r="R379" s="66"/>
      <c r="S379" s="66"/>
      <c r="T379" s="66"/>
      <c r="U379" s="66"/>
      <c r="V379" s="66"/>
      <c r="W379" s="66"/>
      <c r="X379" s="66"/>
    </row>
    <row r="380" spans="1:24">
      <c r="A380" s="348"/>
      <c r="B380" s="335"/>
      <c r="C380" s="39"/>
      <c r="D380" s="227" t="s">
        <v>860</v>
      </c>
      <c r="E380" s="293"/>
      <c r="F380" s="265"/>
      <c r="G380" s="265"/>
      <c r="H380" s="265"/>
      <c r="I380" s="265"/>
      <c r="J380" s="66"/>
      <c r="K380" s="66"/>
      <c r="L380" s="66"/>
      <c r="M380" s="66"/>
      <c r="N380" s="66"/>
      <c r="O380" s="66"/>
      <c r="P380" s="66"/>
      <c r="Q380" s="66"/>
      <c r="R380" s="66"/>
      <c r="S380" s="66"/>
      <c r="T380" s="66"/>
      <c r="U380" s="66"/>
      <c r="V380" s="66"/>
      <c r="W380" s="66"/>
      <c r="X380" s="66"/>
    </row>
    <row r="381" spans="1:24">
      <c r="A381" s="348"/>
      <c r="B381" s="335"/>
      <c r="C381" s="39"/>
      <c r="D381" s="232" t="s">
        <v>862</v>
      </c>
      <c r="E381" s="293"/>
      <c r="F381" s="265"/>
      <c r="G381" s="265"/>
      <c r="H381" s="265"/>
      <c r="I381" s="265"/>
      <c r="J381" s="66"/>
      <c r="K381" s="66"/>
      <c r="L381" s="66"/>
      <c r="M381" s="66"/>
      <c r="N381" s="66"/>
      <c r="O381" s="66"/>
      <c r="P381" s="66"/>
      <c r="Q381" s="66"/>
      <c r="R381" s="66"/>
      <c r="S381" s="66"/>
      <c r="T381" s="66"/>
      <c r="U381" s="66"/>
      <c r="V381" s="66"/>
      <c r="W381" s="66"/>
      <c r="X381" s="66"/>
    </row>
    <row r="382" spans="1:24">
      <c r="A382" s="348"/>
      <c r="B382" s="335"/>
      <c r="C382" s="228" t="s">
        <v>864</v>
      </c>
      <c r="D382" s="39"/>
      <c r="E382" s="293"/>
      <c r="F382" s="265"/>
      <c r="G382" s="265"/>
      <c r="H382" s="265"/>
      <c r="I382" s="265"/>
      <c r="J382" s="66"/>
      <c r="K382" s="66"/>
      <c r="L382" s="66"/>
      <c r="M382" s="66"/>
      <c r="N382" s="66"/>
      <c r="O382" s="66"/>
      <c r="P382" s="66"/>
      <c r="Q382" s="66"/>
      <c r="R382" s="66"/>
      <c r="S382" s="66"/>
      <c r="T382" s="66"/>
      <c r="U382" s="66"/>
      <c r="V382" s="66"/>
      <c r="W382" s="66"/>
      <c r="X382" s="66"/>
    </row>
    <row r="383" spans="1:24">
      <c r="A383" s="348"/>
      <c r="B383" s="335"/>
      <c r="C383" s="226" t="s">
        <v>866</v>
      </c>
      <c r="D383" s="39"/>
      <c r="E383" s="293"/>
      <c r="F383" s="265"/>
      <c r="G383" s="265"/>
      <c r="H383" s="265"/>
      <c r="I383" s="265"/>
      <c r="J383" s="66"/>
      <c r="K383" s="66"/>
      <c r="L383" s="66"/>
      <c r="M383" s="66"/>
      <c r="N383" s="66"/>
      <c r="O383" s="66"/>
      <c r="P383" s="66"/>
      <c r="Q383" s="66"/>
      <c r="R383" s="66"/>
      <c r="S383" s="66"/>
      <c r="T383" s="66"/>
      <c r="U383" s="66"/>
      <c r="V383" s="66"/>
      <c r="W383" s="66"/>
      <c r="X383" s="66"/>
    </row>
    <row r="384" spans="1:24">
      <c r="A384" s="348"/>
      <c r="B384" s="335"/>
      <c r="C384" s="39"/>
      <c r="D384" s="227" t="s">
        <v>868</v>
      </c>
      <c r="E384" s="293"/>
      <c r="F384" s="265"/>
      <c r="G384" s="265"/>
      <c r="H384" s="265"/>
      <c r="I384" s="265"/>
      <c r="J384" s="66"/>
      <c r="K384" s="66"/>
      <c r="L384" s="66"/>
      <c r="M384" s="66"/>
      <c r="N384" s="66"/>
      <c r="O384" s="66"/>
      <c r="P384" s="66"/>
      <c r="Q384" s="66"/>
      <c r="R384" s="66"/>
      <c r="S384" s="66"/>
      <c r="T384" s="66"/>
      <c r="U384" s="66"/>
      <c r="V384" s="66"/>
      <c r="W384" s="66"/>
      <c r="X384" s="66"/>
    </row>
    <row r="385" spans="1:24">
      <c r="A385" s="348"/>
      <c r="B385" s="335"/>
      <c r="C385" s="228" t="s">
        <v>870</v>
      </c>
      <c r="D385" s="39"/>
      <c r="E385" s="293"/>
      <c r="F385" s="265"/>
      <c r="G385" s="265"/>
      <c r="H385" s="265"/>
      <c r="I385" s="265"/>
      <c r="J385" s="66"/>
      <c r="K385" s="66"/>
      <c r="L385" s="66"/>
      <c r="M385" s="66"/>
      <c r="N385" s="66"/>
      <c r="O385" s="66"/>
      <c r="P385" s="66"/>
      <c r="Q385" s="66"/>
      <c r="R385" s="66"/>
      <c r="S385" s="66"/>
      <c r="T385" s="66"/>
      <c r="U385" s="66"/>
      <c r="V385" s="66"/>
      <c r="W385" s="66"/>
      <c r="X385" s="66"/>
    </row>
    <row r="386" spans="1:24">
      <c r="A386" s="348"/>
      <c r="B386" s="335"/>
      <c r="C386" s="226" t="s">
        <v>872</v>
      </c>
      <c r="D386" s="39"/>
      <c r="E386" s="293"/>
      <c r="F386" s="265"/>
      <c r="G386" s="265"/>
      <c r="H386" s="265"/>
      <c r="I386" s="265"/>
      <c r="J386" s="66"/>
      <c r="K386" s="66"/>
      <c r="L386" s="66"/>
      <c r="M386" s="66"/>
      <c r="N386" s="66"/>
      <c r="O386" s="66"/>
      <c r="P386" s="66"/>
      <c r="Q386" s="66"/>
      <c r="R386" s="66"/>
      <c r="S386" s="66"/>
      <c r="T386" s="66"/>
      <c r="U386" s="66"/>
      <c r="V386" s="66"/>
      <c r="W386" s="66"/>
      <c r="X386" s="66"/>
    </row>
    <row r="387" spans="1:24">
      <c r="A387" s="348"/>
      <c r="B387" s="335"/>
      <c r="C387" s="226" t="s">
        <v>874</v>
      </c>
      <c r="D387" s="39"/>
      <c r="E387" s="303" t="s">
        <v>625</v>
      </c>
      <c r="F387" s="284" t="s">
        <v>626</v>
      </c>
      <c r="G387" s="69" t="s">
        <v>858</v>
      </c>
      <c r="H387" s="288"/>
      <c r="I387" s="288"/>
      <c r="J387" s="69"/>
      <c r="K387" s="69"/>
      <c r="L387" s="69"/>
      <c r="M387" s="69"/>
      <c r="N387" s="69"/>
      <c r="O387" s="69"/>
      <c r="P387" s="69"/>
      <c r="Q387" s="66"/>
      <c r="R387" s="66"/>
      <c r="S387" s="66"/>
      <c r="T387" s="66"/>
      <c r="U387" s="66"/>
      <c r="V387" s="66"/>
      <c r="W387" s="66"/>
      <c r="X387" s="66"/>
    </row>
    <row r="388" spans="1:24">
      <c r="A388" s="348"/>
      <c r="B388" s="335"/>
      <c r="C388" s="226" t="s">
        <v>876</v>
      </c>
      <c r="D388" s="39"/>
      <c r="E388" s="293"/>
      <c r="F388" s="265"/>
      <c r="G388" s="265"/>
      <c r="H388" s="265"/>
      <c r="I388" s="265"/>
      <c r="J388" s="66"/>
      <c r="K388" s="66"/>
      <c r="L388" s="66"/>
      <c r="M388" s="66"/>
      <c r="N388" s="66"/>
      <c r="O388" s="66"/>
      <c r="P388" s="66"/>
      <c r="Q388" s="66"/>
      <c r="R388" s="66"/>
      <c r="S388" s="66"/>
      <c r="T388" s="66"/>
      <c r="U388" s="66"/>
      <c r="V388" s="66"/>
      <c r="W388" s="66"/>
      <c r="X388" s="66"/>
    </row>
    <row r="389" spans="1:24">
      <c r="A389" s="348"/>
      <c r="B389" s="335"/>
      <c r="C389" s="226" t="s">
        <v>878</v>
      </c>
      <c r="D389" s="39"/>
      <c r="E389" s="293"/>
      <c r="F389" s="265"/>
      <c r="G389" s="265"/>
      <c r="H389" s="265"/>
      <c r="I389" s="265"/>
      <c r="J389" s="66"/>
      <c r="K389" s="66"/>
      <c r="L389" s="66"/>
      <c r="M389" s="66"/>
      <c r="N389" s="66"/>
      <c r="O389" s="66"/>
      <c r="P389" s="66"/>
      <c r="Q389" s="66"/>
      <c r="R389" s="66"/>
      <c r="S389" s="66"/>
      <c r="T389" s="66"/>
      <c r="U389" s="66"/>
      <c r="V389" s="66"/>
      <c r="W389" s="66"/>
      <c r="X389" s="66"/>
    </row>
    <row r="390" spans="1:24">
      <c r="A390" s="348"/>
      <c r="B390" s="335"/>
      <c r="C390" s="39"/>
      <c r="D390" s="227" t="s">
        <v>880</v>
      </c>
      <c r="E390" s="293"/>
      <c r="F390" s="265"/>
      <c r="G390" s="265"/>
      <c r="H390" s="265"/>
      <c r="I390" s="265"/>
      <c r="J390" s="66"/>
      <c r="K390" s="66"/>
      <c r="L390" s="66"/>
      <c r="M390" s="66"/>
      <c r="N390" s="66"/>
      <c r="O390" s="66"/>
      <c r="P390" s="66"/>
      <c r="Q390" s="66"/>
      <c r="R390" s="66"/>
      <c r="S390" s="66"/>
      <c r="T390" s="66"/>
      <c r="U390" s="66"/>
      <c r="V390" s="66"/>
      <c r="W390" s="66"/>
      <c r="X390" s="66"/>
    </row>
    <row r="391" spans="1:24">
      <c r="A391" s="348"/>
      <c r="B391" s="335"/>
      <c r="C391" s="228" t="s">
        <v>882</v>
      </c>
      <c r="D391" s="39"/>
      <c r="E391" s="293"/>
      <c r="F391" s="265"/>
      <c r="G391" s="265"/>
      <c r="H391" s="265"/>
      <c r="I391" s="265"/>
      <c r="J391" s="66"/>
      <c r="K391" s="66"/>
      <c r="L391" s="66"/>
      <c r="M391" s="66"/>
      <c r="N391" s="66"/>
      <c r="O391" s="66"/>
      <c r="P391" s="66"/>
      <c r="Q391" s="66"/>
      <c r="R391" s="66"/>
      <c r="S391" s="66"/>
      <c r="T391" s="66"/>
      <c r="U391" s="66"/>
      <c r="V391" s="66"/>
      <c r="W391" s="66"/>
      <c r="X391" s="66"/>
    </row>
    <row r="392" spans="1:24">
      <c r="A392" s="348"/>
      <c r="B392" s="335"/>
      <c r="C392" s="226" t="s">
        <v>884</v>
      </c>
      <c r="D392" s="39"/>
      <c r="E392" s="293"/>
      <c r="F392" s="265"/>
      <c r="G392" s="265"/>
      <c r="H392" s="265"/>
      <c r="I392" s="265"/>
      <c r="J392" s="66"/>
      <c r="K392" s="66"/>
      <c r="L392" s="66"/>
      <c r="M392" s="66"/>
      <c r="N392" s="66"/>
      <c r="O392" s="66"/>
      <c r="P392" s="66"/>
      <c r="Q392" s="66"/>
      <c r="R392" s="66"/>
      <c r="S392" s="66"/>
      <c r="T392" s="66"/>
      <c r="U392" s="66"/>
      <c r="V392" s="66"/>
      <c r="W392" s="66"/>
      <c r="X392" s="66"/>
    </row>
    <row r="393" spans="1:24">
      <c r="A393" s="348"/>
      <c r="B393" s="335"/>
      <c r="C393" s="226" t="s">
        <v>886</v>
      </c>
      <c r="D393" s="39"/>
      <c r="E393" s="293"/>
      <c r="F393" s="265"/>
      <c r="G393" s="265"/>
      <c r="H393" s="265"/>
      <c r="I393" s="265"/>
      <c r="J393" s="66"/>
      <c r="K393" s="66"/>
      <c r="L393" s="66"/>
      <c r="M393" s="66"/>
      <c r="N393" s="66"/>
      <c r="O393" s="66"/>
      <c r="P393" s="66"/>
      <c r="Q393" s="66"/>
      <c r="R393" s="66"/>
      <c r="S393" s="66"/>
      <c r="T393" s="66"/>
      <c r="U393" s="66"/>
      <c r="V393" s="66"/>
      <c r="W393" s="66"/>
      <c r="X393" s="66"/>
    </row>
    <row r="394" spans="1:24">
      <c r="A394" s="348"/>
      <c r="B394" s="335"/>
      <c r="C394" s="226" t="s">
        <v>888</v>
      </c>
      <c r="D394" s="39"/>
      <c r="E394" s="293"/>
      <c r="F394" s="265"/>
      <c r="G394" s="265"/>
      <c r="H394" s="265"/>
      <c r="I394" s="265"/>
      <c r="J394" s="66"/>
      <c r="K394" s="66"/>
      <c r="L394" s="66"/>
      <c r="M394" s="66"/>
      <c r="N394" s="66"/>
      <c r="O394" s="66"/>
      <c r="P394" s="66"/>
      <c r="Q394" s="66"/>
      <c r="R394" s="66"/>
      <c r="S394" s="66"/>
      <c r="T394" s="66"/>
      <c r="U394" s="66"/>
      <c r="V394" s="66"/>
      <c r="W394" s="66"/>
      <c r="X394" s="66"/>
    </row>
    <row r="395" spans="1:24">
      <c r="A395" s="348"/>
      <c r="B395" s="335"/>
      <c r="C395" s="226" t="s">
        <v>890</v>
      </c>
      <c r="D395" s="39"/>
      <c r="E395" s="293"/>
      <c r="F395" s="265"/>
      <c r="G395" s="265"/>
      <c r="H395" s="265"/>
      <c r="I395" s="265"/>
      <c r="J395" s="66"/>
      <c r="K395" s="66"/>
      <c r="L395" s="66"/>
      <c r="M395" s="66"/>
      <c r="N395" s="66"/>
      <c r="O395" s="66"/>
      <c r="P395" s="66"/>
      <c r="Q395" s="66"/>
      <c r="R395" s="66"/>
      <c r="S395" s="66"/>
      <c r="T395" s="66"/>
      <c r="U395" s="66"/>
      <c r="V395" s="66"/>
      <c r="W395" s="66"/>
      <c r="X395" s="66"/>
    </row>
    <row r="396" spans="1:24">
      <c r="A396" s="348"/>
      <c r="B396" s="335"/>
      <c r="C396" s="39"/>
      <c r="D396" s="227" t="s">
        <v>732</v>
      </c>
      <c r="E396" s="293"/>
      <c r="F396" s="265"/>
      <c r="G396" s="265"/>
      <c r="H396" s="265"/>
      <c r="I396" s="265"/>
      <c r="J396" s="66"/>
      <c r="K396" s="66"/>
      <c r="L396" s="66"/>
      <c r="M396" s="66"/>
      <c r="N396" s="66"/>
      <c r="O396" s="66"/>
      <c r="P396" s="66"/>
      <c r="Q396" s="66"/>
      <c r="R396" s="66"/>
      <c r="S396" s="66"/>
      <c r="T396" s="66"/>
      <c r="U396" s="66"/>
      <c r="V396" s="66"/>
      <c r="W396" s="66"/>
      <c r="X396" s="66"/>
    </row>
    <row r="397" spans="1:24">
      <c r="A397" s="348"/>
      <c r="B397" s="335"/>
      <c r="C397" s="39"/>
      <c r="D397" s="232" t="s">
        <v>893</v>
      </c>
      <c r="E397" s="293"/>
      <c r="F397" s="265"/>
      <c r="G397" s="265"/>
      <c r="H397" s="265"/>
      <c r="I397" s="265"/>
      <c r="J397" s="66"/>
      <c r="K397" s="66"/>
      <c r="L397" s="66"/>
      <c r="M397" s="66"/>
      <c r="N397" s="66"/>
      <c r="O397" s="66"/>
      <c r="P397" s="66"/>
      <c r="Q397" s="66"/>
      <c r="R397" s="66"/>
      <c r="S397" s="66"/>
      <c r="T397" s="66"/>
      <c r="U397" s="66"/>
      <c r="V397" s="66"/>
      <c r="W397" s="66"/>
      <c r="X397" s="66"/>
    </row>
    <row r="398" spans="1:24">
      <c r="A398" s="348"/>
      <c r="B398" s="335"/>
      <c r="C398" s="39"/>
      <c r="D398" s="232" t="s">
        <v>895</v>
      </c>
      <c r="E398" s="293"/>
      <c r="F398" s="265"/>
      <c r="G398" s="265"/>
      <c r="H398" s="265"/>
      <c r="I398" s="265"/>
      <c r="J398" s="66"/>
      <c r="K398" s="66"/>
      <c r="L398" s="66"/>
      <c r="M398" s="66"/>
      <c r="N398" s="66"/>
      <c r="O398" s="66"/>
      <c r="P398" s="66"/>
      <c r="Q398" s="66"/>
      <c r="R398" s="66"/>
      <c r="S398" s="66"/>
      <c r="T398" s="66"/>
      <c r="U398" s="66"/>
      <c r="V398" s="66"/>
      <c r="W398" s="66"/>
      <c r="X398" s="66"/>
    </row>
    <row r="399" spans="1:24">
      <c r="A399" s="348"/>
      <c r="B399" s="335"/>
      <c r="C399" s="228" t="s">
        <v>897</v>
      </c>
      <c r="D399" s="39"/>
      <c r="E399" s="293"/>
      <c r="F399" s="265"/>
      <c r="G399" s="265"/>
      <c r="H399" s="265"/>
      <c r="I399" s="265"/>
      <c r="J399" s="66"/>
      <c r="K399" s="66"/>
      <c r="L399" s="66"/>
      <c r="M399" s="66"/>
      <c r="N399" s="66"/>
      <c r="O399" s="66"/>
      <c r="P399" s="66"/>
      <c r="Q399" s="66"/>
      <c r="R399" s="66"/>
      <c r="S399" s="66"/>
      <c r="T399" s="66"/>
      <c r="U399" s="66"/>
      <c r="V399" s="66"/>
      <c r="W399" s="66"/>
      <c r="X399" s="66"/>
    </row>
    <row r="400" spans="1:24">
      <c r="A400" s="348"/>
      <c r="B400" s="335"/>
      <c r="C400" s="226" t="s">
        <v>899</v>
      </c>
      <c r="D400" s="39"/>
      <c r="E400" s="293"/>
      <c r="F400" s="265"/>
      <c r="G400" s="265"/>
      <c r="H400" s="265"/>
      <c r="I400" s="265"/>
      <c r="J400" s="66"/>
      <c r="K400" s="66"/>
      <c r="L400" s="66"/>
      <c r="M400" s="66"/>
      <c r="N400" s="66"/>
      <c r="O400" s="66"/>
      <c r="P400" s="66"/>
      <c r="Q400" s="66"/>
      <c r="R400" s="66"/>
      <c r="S400" s="66"/>
      <c r="T400" s="66"/>
      <c r="U400" s="66"/>
      <c r="V400" s="66"/>
      <c r="W400" s="66"/>
      <c r="X400" s="66"/>
    </row>
    <row r="401" spans="1:24">
      <c r="A401" s="348"/>
      <c r="B401" s="335"/>
      <c r="C401" s="226" t="s">
        <v>901</v>
      </c>
      <c r="D401" s="39"/>
      <c r="E401" s="299" t="s">
        <v>903</v>
      </c>
      <c r="F401" s="262" t="s">
        <v>901</v>
      </c>
      <c r="G401" s="66" t="s">
        <v>858</v>
      </c>
      <c r="H401" s="265"/>
      <c r="I401" s="265"/>
      <c r="J401" s="66"/>
      <c r="K401" s="66"/>
      <c r="L401" s="66"/>
      <c r="M401" s="66"/>
      <c r="N401" s="66"/>
      <c r="O401" s="66"/>
      <c r="P401" s="66"/>
      <c r="Q401" s="66"/>
      <c r="R401" s="66"/>
      <c r="S401" s="66"/>
      <c r="T401" s="66"/>
      <c r="U401" s="66"/>
      <c r="V401" s="66"/>
      <c r="W401" s="66"/>
      <c r="X401" s="66"/>
    </row>
    <row r="402" spans="1:24">
      <c r="A402" s="348"/>
      <c r="B402" s="335"/>
      <c r="C402" s="226" t="s">
        <v>904</v>
      </c>
      <c r="D402" s="39"/>
      <c r="E402" s="293"/>
      <c r="F402" s="265"/>
      <c r="G402" s="265"/>
      <c r="H402" s="265"/>
      <c r="I402" s="265"/>
      <c r="J402" s="66"/>
      <c r="K402" s="66"/>
      <c r="L402" s="66"/>
      <c r="M402" s="66"/>
      <c r="N402" s="66"/>
      <c r="O402" s="66"/>
      <c r="P402" s="66"/>
      <c r="Q402" s="66"/>
      <c r="R402" s="66"/>
      <c r="S402" s="66"/>
      <c r="T402" s="66"/>
      <c r="U402" s="66"/>
      <c r="V402" s="66"/>
      <c r="W402" s="66"/>
      <c r="X402" s="66"/>
    </row>
    <row r="403" spans="1:24">
      <c r="A403" s="348"/>
      <c r="B403" s="335"/>
      <c r="C403" s="226" t="s">
        <v>906</v>
      </c>
      <c r="D403" s="39"/>
      <c r="E403" s="293"/>
      <c r="F403" s="265"/>
      <c r="G403" s="265"/>
      <c r="H403" s="265"/>
      <c r="I403" s="265"/>
      <c r="J403" s="66"/>
      <c r="K403" s="66"/>
      <c r="L403" s="66"/>
      <c r="M403" s="66"/>
      <c r="N403" s="66"/>
      <c r="O403" s="66"/>
      <c r="P403" s="66"/>
      <c r="Q403" s="66"/>
      <c r="R403" s="66"/>
      <c r="S403" s="66"/>
      <c r="T403" s="66"/>
      <c r="U403" s="66"/>
      <c r="V403" s="66"/>
      <c r="W403" s="66"/>
      <c r="X403" s="66"/>
    </row>
    <row r="404" spans="1:24">
      <c r="A404" s="348"/>
      <c r="B404" s="335"/>
      <c r="C404" s="226" t="s">
        <v>908</v>
      </c>
      <c r="D404" s="39"/>
      <c r="E404" s="293"/>
      <c r="F404" s="265"/>
      <c r="G404" s="265"/>
      <c r="H404" s="265"/>
      <c r="I404" s="265"/>
      <c r="J404" s="66"/>
      <c r="K404" s="66"/>
      <c r="L404" s="66"/>
      <c r="M404" s="66"/>
      <c r="N404" s="66"/>
      <c r="O404" s="66"/>
      <c r="P404" s="66"/>
      <c r="Q404" s="66"/>
      <c r="R404" s="66"/>
      <c r="S404" s="66"/>
      <c r="T404" s="66"/>
      <c r="U404" s="66"/>
      <c r="V404" s="66"/>
      <c r="W404" s="66"/>
      <c r="X404" s="66"/>
    </row>
    <row r="405" spans="1:24">
      <c r="A405" s="348"/>
      <c r="B405" s="335"/>
      <c r="C405" s="394" t="s">
        <v>910</v>
      </c>
      <c r="D405" s="39"/>
      <c r="E405" s="299" t="s">
        <v>911</v>
      </c>
      <c r="F405" s="262" t="s">
        <v>910</v>
      </c>
      <c r="G405" s="66" t="s">
        <v>858</v>
      </c>
      <c r="H405" s="265"/>
      <c r="I405" s="265"/>
      <c r="J405" s="66"/>
      <c r="K405" s="66"/>
      <c r="L405" s="66"/>
      <c r="M405" s="66"/>
      <c r="N405" s="66"/>
      <c r="O405" s="66"/>
      <c r="P405" s="66"/>
      <c r="Q405" s="66"/>
      <c r="R405" s="66"/>
      <c r="S405" s="66"/>
      <c r="T405" s="66"/>
      <c r="U405" s="66"/>
      <c r="V405" s="66"/>
      <c r="W405" s="66"/>
      <c r="X405" s="66"/>
    </row>
    <row r="406" spans="1:24">
      <c r="A406" s="348"/>
      <c r="B406" s="335"/>
      <c r="C406" s="394" t="s">
        <v>912</v>
      </c>
      <c r="D406" s="39"/>
      <c r="E406" s="299" t="s">
        <v>913</v>
      </c>
      <c r="F406" s="262" t="s">
        <v>912</v>
      </c>
      <c r="G406" s="66" t="s">
        <v>858</v>
      </c>
      <c r="H406" s="265"/>
      <c r="I406" s="265"/>
      <c r="J406" s="66"/>
      <c r="K406" s="66"/>
      <c r="L406" s="66"/>
      <c r="M406" s="66"/>
      <c r="N406" s="66"/>
      <c r="O406" s="66"/>
      <c r="P406" s="66"/>
      <c r="Q406" s="66"/>
      <c r="R406" s="66"/>
      <c r="S406" s="66"/>
      <c r="T406" s="66"/>
      <c r="U406" s="66"/>
      <c r="V406" s="66"/>
      <c r="W406" s="66"/>
      <c r="X406" s="66"/>
    </row>
    <row r="407" spans="1:24">
      <c r="A407" s="348"/>
      <c r="B407" s="335"/>
      <c r="C407" s="394" t="s">
        <v>914</v>
      </c>
      <c r="D407" s="39"/>
      <c r="E407" s="299" t="s">
        <v>915</v>
      </c>
      <c r="F407" s="262" t="s">
        <v>914</v>
      </c>
      <c r="G407" s="66" t="s">
        <v>858</v>
      </c>
      <c r="H407" s="265"/>
      <c r="I407" s="265"/>
      <c r="J407" s="66"/>
      <c r="K407" s="66"/>
      <c r="L407" s="66"/>
      <c r="M407" s="66"/>
      <c r="N407" s="66"/>
      <c r="O407" s="66"/>
      <c r="P407" s="66"/>
      <c r="Q407" s="66"/>
      <c r="R407" s="66"/>
      <c r="S407" s="66"/>
      <c r="T407" s="66"/>
      <c r="U407" s="66"/>
      <c r="V407" s="66"/>
      <c r="W407" s="66"/>
      <c r="X407" s="66"/>
    </row>
    <row r="408" spans="1:24">
      <c r="A408" s="348"/>
      <c r="B408" s="335"/>
      <c r="C408" s="394" t="s">
        <v>916</v>
      </c>
      <c r="D408" s="39"/>
      <c r="E408" s="299" t="s">
        <v>917</v>
      </c>
      <c r="F408" s="262" t="s">
        <v>916</v>
      </c>
      <c r="G408" s="66" t="s">
        <v>858</v>
      </c>
      <c r="H408" s="265"/>
      <c r="I408" s="265"/>
      <c r="J408" s="66"/>
      <c r="K408" s="66"/>
      <c r="L408" s="66"/>
      <c r="M408" s="66"/>
      <c r="N408" s="66"/>
      <c r="O408" s="66"/>
      <c r="P408" s="66"/>
      <c r="Q408" s="66"/>
      <c r="R408" s="66"/>
      <c r="S408" s="66"/>
      <c r="T408" s="66"/>
      <c r="U408" s="66"/>
      <c r="V408" s="66"/>
      <c r="W408" s="66"/>
      <c r="X408" s="66"/>
    </row>
    <row r="409" spans="1:24">
      <c r="A409" s="348"/>
      <c r="B409" s="335" t="s">
        <v>918</v>
      </c>
      <c r="C409" s="208" t="s">
        <v>919</v>
      </c>
      <c r="D409" s="39"/>
      <c r="E409" s="297" t="s">
        <v>920</v>
      </c>
      <c r="F409" s="259" t="s">
        <v>918</v>
      </c>
      <c r="G409" s="261" t="s">
        <v>858</v>
      </c>
      <c r="H409" s="259" t="s">
        <v>1664</v>
      </c>
      <c r="I409" s="265"/>
      <c r="J409" s="66"/>
      <c r="K409" s="66"/>
      <c r="L409" s="66"/>
      <c r="M409" s="66"/>
      <c r="N409" s="66"/>
      <c r="O409" s="66"/>
      <c r="P409" s="66"/>
      <c r="Q409" s="66"/>
      <c r="R409" s="66"/>
      <c r="S409" s="66"/>
      <c r="T409" s="66"/>
      <c r="U409" s="66"/>
      <c r="V409" s="66"/>
      <c r="W409" s="66"/>
      <c r="X409" s="66"/>
    </row>
    <row r="410" spans="1:24">
      <c r="A410" s="348"/>
      <c r="B410" s="335"/>
      <c r="C410" s="208" t="s">
        <v>921</v>
      </c>
      <c r="D410" s="39"/>
      <c r="E410" s="293"/>
      <c r="F410" s="265"/>
      <c r="G410" s="265"/>
      <c r="H410" s="265"/>
      <c r="I410" s="265"/>
      <c r="J410" s="66"/>
      <c r="K410" s="66"/>
      <c r="L410" s="66"/>
      <c r="M410" s="66"/>
      <c r="N410" s="66"/>
      <c r="O410" s="66"/>
      <c r="P410" s="66"/>
      <c r="Q410" s="66"/>
      <c r="R410" s="66"/>
      <c r="S410" s="66"/>
      <c r="T410" s="66"/>
      <c r="U410" s="66"/>
      <c r="V410" s="66"/>
      <c r="W410" s="66"/>
      <c r="X410" s="66"/>
    </row>
    <row r="411" spans="1:24">
      <c r="A411" s="348"/>
      <c r="B411" s="335"/>
      <c r="C411" s="208" t="s">
        <v>922</v>
      </c>
      <c r="D411" s="39"/>
      <c r="E411" s="293"/>
      <c r="F411" s="265"/>
      <c r="G411" s="265"/>
      <c r="H411" s="265"/>
      <c r="I411" s="265"/>
      <c r="J411" s="66"/>
      <c r="K411" s="66"/>
      <c r="L411" s="66"/>
      <c r="M411" s="66"/>
      <c r="N411" s="66"/>
      <c r="O411" s="66"/>
      <c r="P411" s="66"/>
      <c r="Q411" s="66"/>
      <c r="R411" s="66"/>
      <c r="S411" s="66"/>
      <c r="T411" s="66"/>
      <c r="U411" s="66"/>
      <c r="V411" s="66"/>
      <c r="W411" s="66"/>
      <c r="X411" s="66"/>
    </row>
    <row r="412" spans="1:24">
      <c r="A412" s="348"/>
      <c r="B412" s="335"/>
      <c r="C412" s="208" t="s">
        <v>923</v>
      </c>
      <c r="D412" s="39"/>
      <c r="E412" s="293"/>
      <c r="F412" s="265"/>
      <c r="G412" s="265"/>
      <c r="H412" s="265"/>
      <c r="I412" s="265"/>
      <c r="J412" s="66"/>
      <c r="K412" s="66"/>
      <c r="L412" s="66"/>
      <c r="M412" s="66"/>
      <c r="N412" s="66"/>
      <c r="O412" s="66"/>
      <c r="P412" s="66"/>
      <c r="Q412" s="66"/>
      <c r="R412" s="66"/>
      <c r="S412" s="66"/>
      <c r="T412" s="66"/>
      <c r="U412" s="66"/>
      <c r="V412" s="66"/>
      <c r="W412" s="66"/>
      <c r="X412" s="66"/>
    </row>
    <row r="413" spans="1:24">
      <c r="A413" s="348"/>
      <c r="B413" s="335"/>
      <c r="C413" s="208" t="s">
        <v>924</v>
      </c>
      <c r="D413" s="39"/>
      <c r="E413" s="293"/>
      <c r="F413" s="265"/>
      <c r="G413" s="265"/>
      <c r="H413" s="265"/>
      <c r="I413" s="265"/>
      <c r="J413" s="66"/>
      <c r="K413" s="66"/>
      <c r="L413" s="66"/>
      <c r="M413" s="66"/>
      <c r="N413" s="66"/>
      <c r="O413" s="66"/>
      <c r="P413" s="66"/>
      <c r="Q413" s="66"/>
      <c r="R413" s="66"/>
      <c r="S413" s="66"/>
      <c r="T413" s="66"/>
      <c r="U413" s="66"/>
      <c r="V413" s="66"/>
      <c r="W413" s="66"/>
      <c r="X413" s="66"/>
    </row>
    <row r="414" spans="1:24">
      <c r="A414" s="348"/>
      <c r="B414" s="335"/>
      <c r="C414" s="208" t="s">
        <v>925</v>
      </c>
      <c r="D414" s="39"/>
      <c r="E414" s="293"/>
      <c r="F414" s="265"/>
      <c r="G414" s="265"/>
      <c r="H414" s="265"/>
      <c r="I414" s="265"/>
      <c r="J414" s="66"/>
      <c r="K414" s="66"/>
      <c r="L414" s="66"/>
      <c r="M414" s="66"/>
      <c r="N414" s="66"/>
      <c r="O414" s="66"/>
      <c r="P414" s="66"/>
      <c r="Q414" s="66"/>
      <c r="R414" s="66"/>
      <c r="S414" s="66"/>
      <c r="T414" s="66"/>
      <c r="U414" s="66"/>
      <c r="V414" s="66"/>
      <c r="W414" s="66"/>
      <c r="X414" s="66"/>
    </row>
    <row r="415" spans="1:24">
      <c r="A415" s="348"/>
      <c r="B415" s="335"/>
      <c r="C415" s="208" t="s">
        <v>926</v>
      </c>
      <c r="D415" s="39"/>
      <c r="E415" s="293"/>
      <c r="F415" s="265"/>
      <c r="G415" s="265"/>
      <c r="H415" s="265"/>
      <c r="I415" s="265"/>
      <c r="J415" s="66"/>
      <c r="K415" s="66"/>
      <c r="L415" s="66"/>
      <c r="M415" s="66"/>
      <c r="N415" s="66"/>
      <c r="O415" s="66"/>
      <c r="P415" s="66"/>
      <c r="Q415" s="66"/>
      <c r="R415" s="66"/>
      <c r="S415" s="66"/>
      <c r="T415" s="66"/>
      <c r="U415" s="66"/>
      <c r="V415" s="66"/>
      <c r="W415" s="66"/>
      <c r="X415" s="66"/>
    </row>
    <row r="416" spans="1:24">
      <c r="A416" s="348"/>
      <c r="B416" s="335"/>
      <c r="C416" s="208" t="s">
        <v>927</v>
      </c>
      <c r="D416" s="39"/>
      <c r="E416" s="293"/>
      <c r="F416" s="265"/>
      <c r="G416" s="265"/>
      <c r="H416" s="265"/>
      <c r="I416" s="265"/>
      <c r="J416" s="66"/>
      <c r="K416" s="66"/>
      <c r="L416" s="66"/>
      <c r="M416" s="66"/>
      <c r="N416" s="66"/>
      <c r="O416" s="66"/>
      <c r="P416" s="66"/>
      <c r="Q416" s="66"/>
      <c r="R416" s="66"/>
      <c r="S416" s="66"/>
      <c r="T416" s="66"/>
      <c r="U416" s="66"/>
      <c r="V416" s="66"/>
      <c r="W416" s="66"/>
      <c r="X416" s="66"/>
    </row>
    <row r="417" spans="1:24">
      <c r="A417" s="348"/>
      <c r="B417" s="335"/>
      <c r="C417" s="208" t="s">
        <v>928</v>
      </c>
      <c r="D417" s="39"/>
      <c r="E417" s="293"/>
      <c r="F417" s="265"/>
      <c r="G417" s="265"/>
      <c r="H417" s="265"/>
      <c r="I417" s="265"/>
      <c r="J417" s="66"/>
      <c r="K417" s="66"/>
      <c r="L417" s="66"/>
      <c r="M417" s="66"/>
      <c r="N417" s="66"/>
      <c r="O417" s="66"/>
      <c r="P417" s="66"/>
      <c r="Q417" s="66"/>
      <c r="R417" s="66"/>
      <c r="S417" s="66"/>
      <c r="T417" s="66"/>
      <c r="U417" s="66"/>
      <c r="V417" s="66"/>
      <c r="W417" s="66"/>
      <c r="X417" s="66"/>
    </row>
    <row r="418" spans="1:24">
      <c r="A418" s="348"/>
      <c r="B418" s="335"/>
      <c r="C418" s="208" t="s">
        <v>929</v>
      </c>
      <c r="D418" s="39"/>
      <c r="E418" s="296" t="s">
        <v>930</v>
      </c>
      <c r="F418" s="273" t="s">
        <v>929</v>
      </c>
      <c r="G418" s="273" t="s">
        <v>1666</v>
      </c>
      <c r="H418" s="273" t="s">
        <v>1664</v>
      </c>
      <c r="I418" s="265"/>
      <c r="J418" s="66"/>
      <c r="K418" s="66"/>
      <c r="L418" s="66"/>
      <c r="M418" s="66"/>
      <c r="N418" s="66"/>
      <c r="O418" s="66"/>
      <c r="P418" s="66"/>
      <c r="Q418" s="66"/>
      <c r="R418" s="66"/>
      <c r="S418" s="66"/>
      <c r="T418" s="66"/>
      <c r="U418" s="66"/>
      <c r="V418" s="66"/>
      <c r="W418" s="66"/>
      <c r="X418" s="66"/>
    </row>
    <row r="419" spans="1:24">
      <c r="A419" s="348"/>
      <c r="B419" s="335"/>
      <c r="C419" s="208" t="s">
        <v>931</v>
      </c>
      <c r="D419" s="39"/>
      <c r="E419" s="293"/>
      <c r="F419" s="265"/>
      <c r="G419" s="265"/>
      <c r="H419" s="265"/>
      <c r="I419" s="265"/>
      <c r="J419" s="66"/>
      <c r="K419" s="66"/>
      <c r="L419" s="66"/>
      <c r="M419" s="66"/>
      <c r="N419" s="66"/>
      <c r="O419" s="66"/>
      <c r="P419" s="66"/>
      <c r="Q419" s="66"/>
      <c r="R419" s="66"/>
      <c r="S419" s="66"/>
      <c r="T419" s="66"/>
      <c r="U419" s="66"/>
      <c r="V419" s="66"/>
      <c r="W419" s="66"/>
      <c r="X419" s="66"/>
    </row>
    <row r="420" spans="1:24">
      <c r="A420" s="348"/>
      <c r="B420" s="335"/>
      <c r="C420" s="208" t="s">
        <v>932</v>
      </c>
      <c r="D420" s="39"/>
      <c r="E420" s="293"/>
      <c r="F420" s="265"/>
      <c r="G420" s="265"/>
      <c r="H420" s="265"/>
      <c r="I420" s="265"/>
      <c r="J420" s="66"/>
      <c r="K420" s="66"/>
      <c r="L420" s="66"/>
      <c r="M420" s="66"/>
      <c r="N420" s="66"/>
      <c r="O420" s="66"/>
      <c r="P420" s="66"/>
      <c r="Q420" s="66"/>
      <c r="R420" s="66"/>
      <c r="S420" s="66"/>
      <c r="T420" s="66"/>
      <c r="U420" s="66"/>
      <c r="V420" s="66"/>
      <c r="W420" s="66"/>
      <c r="X420" s="66"/>
    </row>
    <row r="421" spans="1:24">
      <c r="A421" s="348"/>
      <c r="B421" s="335"/>
      <c r="C421" s="208" t="s">
        <v>933</v>
      </c>
      <c r="D421" s="39"/>
      <c r="E421" s="293"/>
      <c r="F421" s="265"/>
      <c r="G421" s="265"/>
      <c r="H421" s="265"/>
      <c r="I421" s="265"/>
      <c r="J421" s="66"/>
      <c r="K421" s="66"/>
      <c r="L421" s="66"/>
      <c r="M421" s="66"/>
      <c r="N421" s="66"/>
      <c r="O421" s="66"/>
      <c r="P421" s="66"/>
      <c r="Q421" s="66"/>
      <c r="R421" s="66"/>
      <c r="S421" s="66"/>
      <c r="T421" s="66"/>
      <c r="U421" s="66"/>
      <c r="V421" s="66"/>
      <c r="W421" s="66"/>
      <c r="X421" s="66"/>
    </row>
    <row r="422" spans="1:24">
      <c r="A422" s="348"/>
      <c r="B422" s="335"/>
      <c r="C422" s="208" t="s">
        <v>934</v>
      </c>
      <c r="D422" s="39"/>
      <c r="E422" s="293"/>
      <c r="F422" s="265"/>
      <c r="G422" s="265"/>
      <c r="H422" s="265"/>
      <c r="I422" s="265"/>
      <c r="J422" s="66"/>
      <c r="K422" s="66"/>
      <c r="L422" s="66"/>
      <c r="M422" s="66"/>
      <c r="N422" s="66"/>
      <c r="O422" s="66"/>
      <c r="P422" s="66"/>
      <c r="Q422" s="66"/>
      <c r="R422" s="66"/>
      <c r="S422" s="66"/>
      <c r="T422" s="66"/>
      <c r="U422" s="66"/>
      <c r="V422" s="66"/>
      <c r="W422" s="66"/>
      <c r="X422" s="66"/>
    </row>
    <row r="423" spans="1:24">
      <c r="A423" s="348"/>
      <c r="B423" s="335"/>
      <c r="C423" s="208" t="s">
        <v>935</v>
      </c>
      <c r="D423" s="39"/>
      <c r="E423" s="293"/>
      <c r="F423" s="265"/>
      <c r="G423" s="265"/>
      <c r="H423" s="265"/>
      <c r="I423" s="265"/>
      <c r="J423" s="66"/>
      <c r="K423" s="66"/>
      <c r="L423" s="66"/>
      <c r="M423" s="66"/>
      <c r="N423" s="66"/>
      <c r="O423" s="66"/>
      <c r="P423" s="66"/>
      <c r="Q423" s="66"/>
      <c r="R423" s="66"/>
      <c r="S423" s="66"/>
      <c r="T423" s="66"/>
      <c r="U423" s="66"/>
      <c r="V423" s="66"/>
      <c r="W423" s="66"/>
      <c r="X423" s="66"/>
    </row>
    <row r="424" spans="1:24">
      <c r="A424" s="348"/>
      <c r="B424" s="335"/>
      <c r="C424" s="208" t="s">
        <v>936</v>
      </c>
      <c r="D424" s="39"/>
      <c r="E424" s="293"/>
      <c r="F424" s="265"/>
      <c r="G424" s="265"/>
      <c r="H424" s="265"/>
      <c r="I424" s="265"/>
      <c r="J424" s="66"/>
      <c r="K424" s="66"/>
      <c r="L424" s="66"/>
      <c r="M424" s="66"/>
      <c r="N424" s="66"/>
      <c r="O424" s="66"/>
      <c r="P424" s="66"/>
      <c r="Q424" s="66"/>
      <c r="R424" s="66"/>
      <c r="S424" s="66"/>
      <c r="T424" s="66"/>
      <c r="U424" s="66"/>
      <c r="V424" s="66"/>
      <c r="W424" s="66"/>
      <c r="X424" s="66"/>
    </row>
    <row r="425" spans="1:24">
      <c r="A425" s="348"/>
      <c r="B425" s="335"/>
      <c r="C425" s="208" t="s">
        <v>937</v>
      </c>
      <c r="D425" s="39"/>
      <c r="E425" s="299" t="s">
        <v>938</v>
      </c>
      <c r="F425" s="262" t="s">
        <v>939</v>
      </c>
      <c r="G425" s="66" t="s">
        <v>858</v>
      </c>
      <c r="H425" s="265"/>
      <c r="I425" s="265"/>
      <c r="J425" s="66"/>
      <c r="K425" s="66"/>
      <c r="L425" s="66"/>
      <c r="M425" s="66"/>
      <c r="N425" s="66"/>
      <c r="O425" s="66"/>
      <c r="P425" s="66"/>
      <c r="Q425" s="66"/>
      <c r="R425" s="66"/>
      <c r="S425" s="66"/>
      <c r="T425" s="66"/>
      <c r="U425" s="66"/>
      <c r="V425" s="66"/>
      <c r="W425" s="66"/>
      <c r="X425" s="66"/>
    </row>
    <row r="426" spans="1:24">
      <c r="A426" s="348"/>
      <c r="B426" s="335"/>
      <c r="C426" s="208" t="s">
        <v>940</v>
      </c>
      <c r="D426" s="39"/>
      <c r="E426" s="293"/>
      <c r="F426" s="265"/>
      <c r="G426" s="265"/>
      <c r="H426" s="265"/>
      <c r="I426" s="265"/>
      <c r="J426" s="66"/>
      <c r="K426" s="66"/>
      <c r="L426" s="66"/>
      <c r="M426" s="66"/>
      <c r="N426" s="66"/>
      <c r="O426" s="66"/>
      <c r="P426" s="66"/>
      <c r="Q426" s="66"/>
      <c r="R426" s="66"/>
      <c r="S426" s="66"/>
      <c r="T426" s="66"/>
      <c r="U426" s="66"/>
      <c r="V426" s="66"/>
      <c r="W426" s="66"/>
      <c r="X426" s="66"/>
    </row>
    <row r="427" spans="1:24">
      <c r="A427" s="348"/>
      <c r="B427" s="335"/>
      <c r="C427" s="208" t="s">
        <v>941</v>
      </c>
      <c r="D427" s="39"/>
      <c r="E427" s="293"/>
      <c r="F427" s="265"/>
      <c r="G427" s="265"/>
      <c r="H427" s="265"/>
      <c r="I427" s="265"/>
      <c r="J427" s="66"/>
      <c r="K427" s="66"/>
      <c r="L427" s="66"/>
      <c r="M427" s="66"/>
      <c r="N427" s="66"/>
      <c r="O427" s="66"/>
      <c r="P427" s="66"/>
      <c r="Q427" s="66"/>
      <c r="R427" s="66"/>
      <c r="S427" s="66"/>
      <c r="T427" s="66"/>
      <c r="U427" s="66"/>
      <c r="V427" s="66"/>
      <c r="W427" s="66"/>
      <c r="X427" s="66"/>
    </row>
    <row r="428" spans="1:24">
      <c r="A428" s="348"/>
      <c r="B428" s="335"/>
      <c r="C428" s="208" t="s">
        <v>739</v>
      </c>
      <c r="D428" s="39"/>
      <c r="E428" s="293"/>
      <c r="F428" s="265"/>
      <c r="G428" s="265"/>
      <c r="H428" s="265"/>
      <c r="I428" s="265"/>
      <c r="J428" s="66"/>
      <c r="K428" s="66"/>
      <c r="L428" s="66"/>
      <c r="M428" s="66"/>
      <c r="N428" s="66"/>
      <c r="O428" s="66"/>
      <c r="P428" s="66"/>
      <c r="Q428" s="66"/>
      <c r="R428" s="66"/>
      <c r="S428" s="66"/>
      <c r="T428" s="66"/>
      <c r="U428" s="66"/>
      <c r="V428" s="66"/>
      <c r="W428" s="66"/>
      <c r="X428" s="66"/>
    </row>
    <row r="429" spans="1:24">
      <c r="A429" s="348"/>
      <c r="B429" s="335"/>
      <c r="C429" s="208" t="s">
        <v>942</v>
      </c>
      <c r="D429" s="39"/>
      <c r="E429" s="293"/>
      <c r="F429" s="265"/>
      <c r="G429" s="265"/>
      <c r="H429" s="265"/>
      <c r="I429" s="265"/>
      <c r="J429" s="66"/>
      <c r="K429" s="66"/>
      <c r="L429" s="66"/>
      <c r="M429" s="66"/>
      <c r="N429" s="66"/>
      <c r="O429" s="66"/>
      <c r="P429" s="66"/>
      <c r="Q429" s="66"/>
      <c r="R429" s="66"/>
      <c r="S429" s="66"/>
      <c r="T429" s="66"/>
      <c r="U429" s="66"/>
      <c r="V429" s="66"/>
      <c r="W429" s="66"/>
      <c r="X429" s="66"/>
    </row>
    <row r="430" spans="1:24">
      <c r="A430" s="348"/>
      <c r="B430" s="335"/>
      <c r="C430" s="208" t="s">
        <v>943</v>
      </c>
      <c r="D430" s="39"/>
      <c r="E430" s="293"/>
      <c r="F430" s="265"/>
      <c r="G430" s="265"/>
      <c r="H430" s="265"/>
      <c r="I430" s="265"/>
      <c r="J430" s="66"/>
      <c r="K430" s="66"/>
      <c r="L430" s="66"/>
      <c r="M430" s="66"/>
      <c r="N430" s="66"/>
      <c r="O430" s="66"/>
      <c r="P430" s="66"/>
      <c r="Q430" s="66"/>
      <c r="R430" s="66"/>
      <c r="S430" s="66"/>
      <c r="T430" s="66"/>
      <c r="U430" s="66"/>
      <c r="V430" s="66"/>
      <c r="W430" s="66"/>
      <c r="X430" s="66"/>
    </row>
    <row r="431" spans="1:24">
      <c r="A431" s="348"/>
      <c r="B431" s="335"/>
      <c r="C431" s="208" t="s">
        <v>944</v>
      </c>
      <c r="D431" s="39"/>
      <c r="E431" s="293"/>
      <c r="F431" s="265"/>
      <c r="G431" s="265"/>
      <c r="H431" s="265"/>
      <c r="I431" s="265"/>
      <c r="J431" s="66"/>
      <c r="K431" s="66"/>
      <c r="L431" s="66"/>
      <c r="M431" s="66"/>
      <c r="N431" s="66"/>
      <c r="O431" s="66"/>
      <c r="P431" s="66"/>
      <c r="Q431" s="66"/>
      <c r="R431" s="66"/>
      <c r="S431" s="66"/>
      <c r="T431" s="66"/>
      <c r="U431" s="66"/>
      <c r="V431" s="66"/>
      <c r="W431" s="66"/>
      <c r="X431" s="66"/>
    </row>
    <row r="432" spans="1:24">
      <c r="A432" s="348"/>
      <c r="B432" s="335"/>
      <c r="C432" s="208" t="s">
        <v>945</v>
      </c>
      <c r="D432" s="39"/>
      <c r="E432" s="293"/>
      <c r="F432" s="265"/>
      <c r="G432" s="265"/>
      <c r="H432" s="265"/>
      <c r="I432" s="265"/>
      <c r="J432" s="66"/>
      <c r="K432" s="66"/>
      <c r="L432" s="66"/>
      <c r="M432" s="66"/>
      <c r="N432" s="66"/>
      <c r="O432" s="66"/>
      <c r="P432" s="66"/>
      <c r="Q432" s="66"/>
      <c r="R432" s="66"/>
      <c r="S432" s="66"/>
      <c r="T432" s="66"/>
      <c r="U432" s="66"/>
      <c r="V432" s="66"/>
      <c r="W432" s="66"/>
      <c r="X432" s="66"/>
    </row>
    <row r="433" spans="1:24">
      <c r="A433" s="348"/>
      <c r="B433" s="335" t="s">
        <v>946</v>
      </c>
      <c r="C433" s="208" t="s">
        <v>947</v>
      </c>
      <c r="D433" s="39"/>
      <c r="E433" s="299" t="s">
        <v>948</v>
      </c>
      <c r="F433" s="262" t="s">
        <v>949</v>
      </c>
      <c r="G433" s="66" t="s">
        <v>1665</v>
      </c>
      <c r="H433" s="265"/>
      <c r="I433" s="265"/>
      <c r="J433" s="66"/>
      <c r="K433" s="66"/>
      <c r="L433" s="66"/>
      <c r="M433" s="66"/>
      <c r="N433" s="66"/>
      <c r="O433" s="66"/>
      <c r="P433" s="66"/>
      <c r="Q433" s="66"/>
      <c r="R433" s="66"/>
      <c r="S433" s="66"/>
      <c r="T433" s="66"/>
      <c r="U433" s="66"/>
      <c r="V433" s="66"/>
      <c r="W433" s="66"/>
      <c r="X433" s="66"/>
    </row>
    <row r="434" spans="1:24">
      <c r="A434" s="348"/>
      <c r="B434" s="335"/>
      <c r="C434" s="208" t="s">
        <v>950</v>
      </c>
      <c r="D434" s="39"/>
      <c r="E434" s="293"/>
      <c r="F434" s="265"/>
      <c r="G434" s="265"/>
      <c r="H434" s="265"/>
      <c r="I434" s="265"/>
      <c r="J434" s="66"/>
      <c r="K434" s="66"/>
      <c r="L434" s="66"/>
      <c r="M434" s="66"/>
      <c r="N434" s="66"/>
      <c r="O434" s="66"/>
      <c r="P434" s="66"/>
      <c r="Q434" s="66"/>
      <c r="R434" s="66"/>
      <c r="S434" s="66"/>
      <c r="T434" s="66"/>
      <c r="U434" s="66"/>
      <c r="V434" s="66"/>
      <c r="W434" s="66"/>
      <c r="X434" s="66"/>
    </row>
    <row r="435" spans="1:24">
      <c r="A435" s="348"/>
      <c r="B435" s="335"/>
      <c r="C435" s="208" t="s">
        <v>951</v>
      </c>
      <c r="D435" s="39"/>
      <c r="E435" s="293"/>
      <c r="F435" s="265"/>
      <c r="G435" s="265"/>
      <c r="H435" s="265"/>
      <c r="I435" s="265"/>
      <c r="J435" s="66"/>
      <c r="K435" s="66"/>
      <c r="L435" s="66"/>
      <c r="M435" s="66"/>
      <c r="N435" s="66"/>
      <c r="O435" s="66"/>
      <c r="P435" s="66"/>
      <c r="Q435" s="66"/>
      <c r="R435" s="66"/>
      <c r="S435" s="66"/>
      <c r="T435" s="66"/>
      <c r="U435" s="66"/>
      <c r="V435" s="66"/>
      <c r="W435" s="66"/>
      <c r="X435" s="66"/>
    </row>
    <row r="436" spans="1:24">
      <c r="A436" s="348"/>
      <c r="B436" s="335"/>
      <c r="C436" s="208" t="s">
        <v>952</v>
      </c>
      <c r="D436" s="39"/>
      <c r="E436" s="293"/>
      <c r="F436" s="265"/>
      <c r="G436" s="265"/>
      <c r="H436" s="265"/>
      <c r="I436" s="265"/>
      <c r="J436" s="66"/>
      <c r="K436" s="66"/>
      <c r="L436" s="66"/>
      <c r="M436" s="66"/>
      <c r="N436" s="66"/>
      <c r="O436" s="66"/>
      <c r="P436" s="66"/>
      <c r="Q436" s="66"/>
      <c r="R436" s="66"/>
      <c r="S436" s="66"/>
      <c r="T436" s="66"/>
      <c r="U436" s="66"/>
      <c r="V436" s="66"/>
      <c r="W436" s="66"/>
      <c r="X436" s="66"/>
    </row>
    <row r="437" spans="1:24">
      <c r="A437" s="348"/>
      <c r="B437" s="335"/>
      <c r="C437" s="208" t="s">
        <v>953</v>
      </c>
      <c r="D437" s="39"/>
      <c r="E437" s="293"/>
      <c r="F437" s="265"/>
      <c r="G437" s="265"/>
      <c r="H437" s="265"/>
      <c r="I437" s="265"/>
      <c r="J437" s="66"/>
      <c r="K437" s="66"/>
      <c r="L437" s="66"/>
      <c r="M437" s="66"/>
      <c r="N437" s="66"/>
      <c r="O437" s="66"/>
      <c r="P437" s="66"/>
      <c r="Q437" s="66"/>
      <c r="R437" s="66"/>
      <c r="S437" s="66"/>
      <c r="T437" s="66"/>
      <c r="U437" s="66"/>
      <c r="V437" s="66"/>
      <c r="W437" s="66"/>
      <c r="X437" s="66"/>
    </row>
    <row r="438" spans="1:24">
      <c r="A438" s="348"/>
      <c r="B438" s="335" t="s">
        <v>954</v>
      </c>
      <c r="C438" s="208" t="s">
        <v>955</v>
      </c>
      <c r="D438" s="39"/>
      <c r="E438" s="303" t="s">
        <v>956</v>
      </c>
      <c r="F438" s="284" t="s">
        <v>957</v>
      </c>
      <c r="G438" s="69" t="s">
        <v>858</v>
      </c>
      <c r="H438" s="265"/>
      <c r="I438" s="265"/>
      <c r="J438" s="66"/>
      <c r="K438" s="66"/>
      <c r="L438" s="66"/>
      <c r="M438" s="66"/>
      <c r="N438" s="66"/>
      <c r="O438" s="66"/>
      <c r="P438" s="66"/>
      <c r="Q438" s="66"/>
      <c r="R438" s="66"/>
      <c r="S438" s="66"/>
      <c r="T438" s="66"/>
      <c r="U438" s="66"/>
      <c r="V438" s="66"/>
      <c r="W438" s="66"/>
      <c r="X438" s="66"/>
    </row>
    <row r="439" spans="1:24">
      <c r="A439" s="348"/>
      <c r="B439" s="335"/>
      <c r="C439" s="208" t="s">
        <v>958</v>
      </c>
      <c r="D439" s="39"/>
      <c r="E439" s="293"/>
      <c r="F439" s="265"/>
      <c r="G439" s="265"/>
      <c r="H439" s="265"/>
      <c r="I439" s="265"/>
      <c r="J439" s="66"/>
      <c r="K439" s="66"/>
      <c r="L439" s="66"/>
      <c r="M439" s="66"/>
      <c r="N439" s="66"/>
      <c r="O439" s="66"/>
      <c r="P439" s="66"/>
      <c r="Q439" s="66"/>
      <c r="R439" s="66"/>
      <c r="S439" s="66"/>
      <c r="T439" s="66"/>
      <c r="U439" s="66"/>
      <c r="V439" s="66"/>
      <c r="W439" s="66"/>
      <c r="X439" s="66"/>
    </row>
    <row r="440" spans="1:24">
      <c r="A440" s="348"/>
      <c r="B440" s="335"/>
      <c r="C440" s="208" t="s">
        <v>959</v>
      </c>
      <c r="D440" s="39"/>
      <c r="E440" s="293"/>
      <c r="F440" s="265"/>
      <c r="G440" s="265"/>
      <c r="H440" s="265"/>
      <c r="I440" s="265"/>
      <c r="J440" s="66"/>
      <c r="K440" s="66"/>
      <c r="L440" s="66"/>
      <c r="M440" s="66"/>
      <c r="N440" s="66"/>
      <c r="O440" s="66"/>
      <c r="P440" s="66"/>
      <c r="Q440" s="66"/>
      <c r="R440" s="66"/>
      <c r="S440" s="66"/>
      <c r="T440" s="66"/>
      <c r="U440" s="66"/>
      <c r="V440" s="66"/>
      <c r="W440" s="66"/>
      <c r="X440" s="66"/>
    </row>
    <row r="441" spans="1:24">
      <c r="A441" s="348"/>
      <c r="B441" s="335"/>
      <c r="C441" s="208" t="s">
        <v>960</v>
      </c>
      <c r="D441" s="39"/>
      <c r="E441" s="293"/>
      <c r="F441" s="265"/>
      <c r="G441" s="265"/>
      <c r="H441" s="265"/>
      <c r="I441" s="265"/>
      <c r="J441" s="66"/>
      <c r="K441" s="66"/>
      <c r="L441" s="66"/>
      <c r="M441" s="66"/>
      <c r="N441" s="66"/>
      <c r="O441" s="66"/>
      <c r="P441" s="66"/>
      <c r="Q441" s="66"/>
      <c r="R441" s="66"/>
      <c r="S441" s="66"/>
      <c r="T441" s="66"/>
      <c r="U441" s="66"/>
      <c r="V441" s="66"/>
      <c r="W441" s="66"/>
      <c r="X441" s="66"/>
    </row>
    <row r="442" spans="1:24">
      <c r="A442" s="348"/>
      <c r="B442" s="335"/>
      <c r="C442" s="208" t="s">
        <v>961</v>
      </c>
      <c r="D442" s="39"/>
      <c r="E442" s="303" t="s">
        <v>956</v>
      </c>
      <c r="F442" s="284" t="s">
        <v>957</v>
      </c>
      <c r="G442" s="69" t="s">
        <v>858</v>
      </c>
      <c r="H442" s="265"/>
      <c r="I442" s="265"/>
      <c r="J442" s="66"/>
      <c r="K442" s="66"/>
      <c r="L442" s="66"/>
      <c r="M442" s="66"/>
      <c r="N442" s="66"/>
      <c r="O442" s="66"/>
      <c r="P442" s="66"/>
      <c r="Q442" s="66"/>
      <c r="R442" s="66"/>
      <c r="S442" s="66"/>
      <c r="T442" s="66"/>
      <c r="U442" s="66"/>
      <c r="V442" s="66"/>
      <c r="W442" s="66"/>
      <c r="X442" s="66"/>
    </row>
    <row r="443" spans="1:24">
      <c r="A443" s="348"/>
      <c r="B443" s="335"/>
      <c r="C443" s="208" t="s">
        <v>962</v>
      </c>
      <c r="D443" s="39"/>
      <c r="E443" s="293"/>
      <c r="F443" s="265"/>
      <c r="G443" s="265"/>
      <c r="H443" s="265"/>
      <c r="I443" s="265"/>
      <c r="J443" s="66"/>
      <c r="K443" s="66"/>
      <c r="L443" s="66"/>
      <c r="M443" s="66"/>
      <c r="N443" s="66"/>
      <c r="O443" s="66"/>
      <c r="P443" s="66"/>
      <c r="Q443" s="66"/>
      <c r="R443" s="66"/>
      <c r="S443" s="66"/>
      <c r="T443" s="66"/>
      <c r="U443" s="66"/>
      <c r="V443" s="66"/>
      <c r="W443" s="66"/>
      <c r="X443" s="66"/>
    </row>
    <row r="444" spans="1:24">
      <c r="A444" s="348"/>
      <c r="B444" s="335"/>
      <c r="C444" s="208" t="s">
        <v>963</v>
      </c>
      <c r="D444" s="39"/>
      <c r="E444" s="293"/>
      <c r="F444" s="265"/>
      <c r="G444" s="265"/>
      <c r="H444" s="265"/>
      <c r="I444" s="265"/>
      <c r="J444" s="66"/>
      <c r="K444" s="66"/>
      <c r="L444" s="66"/>
      <c r="M444" s="66"/>
      <c r="N444" s="66"/>
      <c r="O444" s="66"/>
      <c r="P444" s="66"/>
      <c r="Q444" s="66"/>
      <c r="R444" s="66"/>
      <c r="S444" s="66"/>
      <c r="T444" s="66"/>
      <c r="U444" s="66"/>
      <c r="V444" s="66"/>
      <c r="W444" s="66"/>
      <c r="X444" s="66"/>
    </row>
    <row r="445" spans="1:24">
      <c r="A445" s="348"/>
      <c r="B445" s="335" t="s">
        <v>964</v>
      </c>
      <c r="C445" s="208" t="s">
        <v>965</v>
      </c>
      <c r="D445" s="39"/>
      <c r="E445" s="293"/>
      <c r="F445" s="265"/>
      <c r="G445" s="265"/>
      <c r="H445" s="265"/>
      <c r="I445" s="265"/>
      <c r="J445" s="66"/>
      <c r="K445" s="66"/>
      <c r="L445" s="66"/>
      <c r="M445" s="66"/>
      <c r="N445" s="66"/>
      <c r="O445" s="66"/>
      <c r="P445" s="66"/>
      <c r="Q445" s="66"/>
      <c r="R445" s="66"/>
      <c r="S445" s="66"/>
      <c r="T445" s="66"/>
      <c r="U445" s="66"/>
      <c r="V445" s="66"/>
      <c r="W445" s="66"/>
      <c r="X445" s="66"/>
    </row>
    <row r="446" spans="1:24">
      <c r="A446" s="348"/>
      <c r="B446" s="335"/>
      <c r="C446" s="208" t="s">
        <v>966</v>
      </c>
      <c r="D446" s="39"/>
      <c r="E446" s="293"/>
      <c r="F446" s="265"/>
      <c r="G446" s="265"/>
      <c r="H446" s="265"/>
      <c r="I446" s="265"/>
      <c r="J446" s="66"/>
      <c r="K446" s="66"/>
      <c r="L446" s="66"/>
      <c r="M446" s="66"/>
      <c r="N446" s="66"/>
      <c r="O446" s="66"/>
      <c r="P446" s="66"/>
      <c r="Q446" s="66"/>
      <c r="R446" s="66"/>
      <c r="S446" s="66"/>
      <c r="T446" s="66"/>
      <c r="U446" s="66"/>
      <c r="V446" s="66"/>
      <c r="W446" s="66"/>
      <c r="X446" s="66"/>
    </row>
    <row r="447" spans="1:24">
      <c r="A447" s="348"/>
      <c r="B447" s="335"/>
      <c r="C447" s="208" t="s">
        <v>967</v>
      </c>
      <c r="D447" s="39"/>
      <c r="E447" s="293"/>
      <c r="F447" s="265"/>
      <c r="G447" s="265"/>
      <c r="H447" s="265"/>
      <c r="I447" s="265"/>
      <c r="J447" s="66"/>
      <c r="K447" s="66"/>
      <c r="L447" s="66"/>
      <c r="M447" s="66"/>
      <c r="N447" s="66"/>
      <c r="O447" s="66"/>
      <c r="P447" s="66"/>
      <c r="Q447" s="66"/>
      <c r="R447" s="66"/>
      <c r="S447" s="66"/>
      <c r="T447" s="66"/>
      <c r="U447" s="66"/>
      <c r="V447" s="66"/>
      <c r="W447" s="66"/>
      <c r="X447" s="66"/>
    </row>
    <row r="448" spans="1:24">
      <c r="A448" s="348"/>
      <c r="B448" s="335"/>
      <c r="C448" s="208" t="s">
        <v>968</v>
      </c>
      <c r="D448" s="39"/>
      <c r="E448" s="293"/>
      <c r="F448" s="265"/>
      <c r="G448" s="265"/>
      <c r="H448" s="265"/>
      <c r="I448" s="265"/>
      <c r="J448" s="66"/>
      <c r="K448" s="66"/>
      <c r="L448" s="66"/>
      <c r="M448" s="66"/>
      <c r="N448" s="66"/>
      <c r="O448" s="66"/>
      <c r="P448" s="66"/>
      <c r="Q448" s="66"/>
      <c r="R448" s="66"/>
      <c r="S448" s="66"/>
      <c r="T448" s="66"/>
      <c r="U448" s="66"/>
      <c r="V448" s="66"/>
      <c r="W448" s="66"/>
      <c r="X448" s="66"/>
    </row>
    <row r="449" spans="1:24">
      <c r="A449" s="348"/>
      <c r="B449" s="335"/>
      <c r="C449" s="208" t="s">
        <v>969</v>
      </c>
      <c r="D449" s="39"/>
      <c r="E449" s="293"/>
      <c r="F449" s="265"/>
      <c r="G449" s="265"/>
      <c r="H449" s="265"/>
      <c r="I449" s="265"/>
      <c r="J449" s="66"/>
      <c r="K449" s="66"/>
      <c r="L449" s="66"/>
      <c r="M449" s="66"/>
      <c r="N449" s="66"/>
      <c r="O449" s="66"/>
      <c r="P449" s="66"/>
      <c r="Q449" s="66"/>
      <c r="R449" s="66"/>
      <c r="S449" s="66"/>
      <c r="T449" s="66"/>
      <c r="U449" s="66"/>
      <c r="V449" s="66"/>
      <c r="W449" s="66"/>
      <c r="X449" s="66"/>
    </row>
    <row r="450" spans="1:24">
      <c r="A450" s="348"/>
      <c r="B450" s="335"/>
      <c r="C450" s="208" t="s">
        <v>970</v>
      </c>
      <c r="D450" s="39"/>
      <c r="E450" s="293"/>
      <c r="F450" s="265"/>
      <c r="G450" s="265"/>
      <c r="H450" s="265"/>
      <c r="I450" s="265"/>
      <c r="J450" s="66"/>
      <c r="K450" s="66"/>
      <c r="L450" s="66"/>
      <c r="M450" s="66"/>
      <c r="N450" s="66"/>
      <c r="O450" s="66"/>
      <c r="P450" s="66"/>
      <c r="Q450" s="66"/>
      <c r="R450" s="66"/>
      <c r="S450" s="66"/>
      <c r="T450" s="66"/>
      <c r="U450" s="66"/>
      <c r="V450" s="66"/>
      <c r="W450" s="66"/>
      <c r="X450" s="66"/>
    </row>
    <row r="451" spans="1:24">
      <c r="A451" s="348"/>
      <c r="B451" s="335"/>
      <c r="C451" s="208" t="s">
        <v>971</v>
      </c>
      <c r="D451" s="39"/>
      <c r="E451" s="293"/>
      <c r="F451" s="265"/>
      <c r="G451" s="265"/>
      <c r="H451" s="265"/>
      <c r="I451" s="265"/>
      <c r="J451" s="66"/>
      <c r="K451" s="66"/>
      <c r="L451" s="66"/>
      <c r="M451" s="66"/>
      <c r="N451" s="66"/>
      <c r="O451" s="66"/>
      <c r="P451" s="66"/>
      <c r="Q451" s="66"/>
      <c r="R451" s="66"/>
      <c r="S451" s="66"/>
      <c r="T451" s="66"/>
      <c r="U451" s="66"/>
      <c r="V451" s="66"/>
      <c r="W451" s="66"/>
      <c r="X451" s="66"/>
    </row>
    <row r="452" spans="1:24">
      <c r="A452" s="348"/>
      <c r="B452" s="335"/>
      <c r="C452" s="208" t="s">
        <v>972</v>
      </c>
      <c r="D452" s="39"/>
      <c r="E452" s="297" t="s">
        <v>973</v>
      </c>
      <c r="F452" s="259" t="s">
        <v>972</v>
      </c>
      <c r="G452" s="261" t="s">
        <v>858</v>
      </c>
      <c r="H452" s="261" t="s">
        <v>250</v>
      </c>
      <c r="I452" s="265"/>
      <c r="J452" s="66"/>
      <c r="K452" s="66"/>
      <c r="L452" s="66"/>
      <c r="M452" s="66"/>
      <c r="N452" s="66"/>
      <c r="O452" s="66"/>
      <c r="P452" s="66"/>
      <c r="Q452" s="66"/>
      <c r="R452" s="66"/>
      <c r="S452" s="66"/>
      <c r="T452" s="66"/>
      <c r="U452" s="66"/>
      <c r="V452" s="66"/>
      <c r="W452" s="66"/>
      <c r="X452" s="66"/>
    </row>
    <row r="453" spans="1:24">
      <c r="A453" s="348"/>
      <c r="B453" s="335"/>
      <c r="C453" s="208" t="s">
        <v>974</v>
      </c>
      <c r="D453" s="39"/>
      <c r="E453" s="293"/>
      <c r="F453" s="265"/>
      <c r="G453" s="265"/>
      <c r="H453" s="265"/>
      <c r="I453" s="265"/>
      <c r="J453" s="66"/>
      <c r="K453" s="66"/>
      <c r="L453" s="66"/>
      <c r="M453" s="66"/>
      <c r="N453" s="66"/>
      <c r="O453" s="66"/>
      <c r="P453" s="66"/>
      <c r="Q453" s="66"/>
      <c r="R453" s="66"/>
      <c r="S453" s="66"/>
      <c r="T453" s="66"/>
      <c r="U453" s="66"/>
      <c r="V453" s="66"/>
      <c r="W453" s="66"/>
      <c r="X453" s="66"/>
    </row>
    <row r="454" spans="1:24">
      <c r="A454" s="348"/>
      <c r="B454" s="335"/>
      <c r="C454" s="208" t="s">
        <v>975</v>
      </c>
      <c r="D454" s="39"/>
      <c r="E454" s="293"/>
      <c r="F454" s="265"/>
      <c r="G454" s="265"/>
      <c r="H454" s="265"/>
      <c r="I454" s="265"/>
      <c r="J454" s="66"/>
      <c r="K454" s="66"/>
      <c r="L454" s="66"/>
      <c r="M454" s="66"/>
      <c r="N454" s="66"/>
      <c r="O454" s="66"/>
      <c r="P454" s="66"/>
      <c r="Q454" s="66"/>
      <c r="R454" s="66"/>
      <c r="S454" s="66"/>
      <c r="T454" s="66"/>
      <c r="U454" s="66"/>
      <c r="V454" s="66"/>
      <c r="W454" s="66"/>
      <c r="X454" s="66"/>
    </row>
    <row r="455" spans="1:24">
      <c r="A455" s="348"/>
      <c r="B455" s="335"/>
      <c r="C455" s="208" t="s">
        <v>976</v>
      </c>
      <c r="D455" s="39"/>
      <c r="E455" s="293"/>
      <c r="F455" s="265"/>
      <c r="G455" s="265"/>
      <c r="H455" s="265"/>
      <c r="I455" s="265"/>
      <c r="J455" s="66"/>
      <c r="K455" s="66"/>
      <c r="L455" s="66"/>
      <c r="M455" s="66"/>
      <c r="N455" s="66"/>
      <c r="O455" s="66"/>
      <c r="P455" s="66"/>
      <c r="Q455" s="66"/>
      <c r="R455" s="66"/>
      <c r="S455" s="66"/>
      <c r="T455" s="66"/>
      <c r="U455" s="66"/>
      <c r="V455" s="66"/>
      <c r="W455" s="66"/>
      <c r="X455" s="66"/>
    </row>
    <row r="456" spans="1:24">
      <c r="A456" s="348"/>
      <c r="B456" s="335"/>
      <c r="C456" s="208" t="s">
        <v>977</v>
      </c>
      <c r="D456" s="39"/>
      <c r="E456" s="293"/>
      <c r="F456" s="265"/>
      <c r="G456" s="265"/>
      <c r="H456" s="265"/>
      <c r="I456" s="265"/>
      <c r="J456" s="66"/>
      <c r="K456" s="66"/>
      <c r="L456" s="66"/>
      <c r="M456" s="66"/>
      <c r="N456" s="66"/>
      <c r="O456" s="66"/>
      <c r="P456" s="66"/>
      <c r="Q456" s="66"/>
      <c r="R456" s="66"/>
      <c r="S456" s="66"/>
      <c r="T456" s="66"/>
      <c r="U456" s="66"/>
      <c r="V456" s="66"/>
      <c r="W456" s="66"/>
      <c r="X456" s="66"/>
    </row>
    <row r="457" spans="1:24">
      <c r="A457" s="348"/>
      <c r="B457" s="335"/>
      <c r="C457" s="208" t="s">
        <v>978</v>
      </c>
      <c r="D457" s="39"/>
      <c r="E457" s="293"/>
      <c r="F457" s="265"/>
      <c r="G457" s="265"/>
      <c r="H457" s="265"/>
      <c r="I457" s="265"/>
      <c r="J457" s="66"/>
      <c r="K457" s="66"/>
      <c r="L457" s="66"/>
      <c r="M457" s="66"/>
      <c r="N457" s="66"/>
      <c r="O457" s="66"/>
      <c r="P457" s="66"/>
      <c r="Q457" s="66"/>
      <c r="R457" s="66"/>
      <c r="S457" s="66"/>
      <c r="T457" s="66"/>
      <c r="U457" s="66"/>
      <c r="V457" s="66"/>
      <c r="W457" s="66"/>
      <c r="X457" s="66"/>
    </row>
    <row r="458" spans="1:24">
      <c r="A458" s="348"/>
      <c r="B458" s="335"/>
      <c r="C458" s="208" t="s">
        <v>979</v>
      </c>
      <c r="D458" s="39"/>
      <c r="E458" s="293"/>
      <c r="F458" s="265"/>
      <c r="G458" s="265"/>
      <c r="H458" s="265"/>
      <c r="I458" s="265"/>
      <c r="J458" s="66"/>
      <c r="K458" s="66"/>
      <c r="L458" s="66"/>
      <c r="M458" s="66"/>
      <c r="N458" s="66"/>
      <c r="O458" s="66"/>
      <c r="P458" s="66"/>
      <c r="Q458" s="66"/>
      <c r="R458" s="66"/>
      <c r="S458" s="66"/>
      <c r="T458" s="66"/>
      <c r="U458" s="66"/>
      <c r="V458" s="66"/>
      <c r="W458" s="66"/>
      <c r="X458" s="66"/>
    </row>
    <row r="459" spans="1:24">
      <c r="A459" s="348"/>
      <c r="B459" s="335"/>
      <c r="C459" s="208" t="s">
        <v>980</v>
      </c>
      <c r="D459" s="39"/>
      <c r="E459" s="293"/>
      <c r="F459" s="265"/>
      <c r="G459" s="265"/>
      <c r="H459" s="265"/>
      <c r="I459" s="265"/>
      <c r="J459" s="66"/>
      <c r="K459" s="66"/>
      <c r="L459" s="66"/>
      <c r="M459" s="66"/>
      <c r="N459" s="66"/>
      <c r="O459" s="66"/>
      <c r="P459" s="66"/>
      <c r="Q459" s="66"/>
      <c r="R459" s="66"/>
      <c r="S459" s="66"/>
      <c r="T459" s="66"/>
      <c r="U459" s="66"/>
      <c r="V459" s="66"/>
      <c r="W459" s="66"/>
      <c r="X459" s="66"/>
    </row>
    <row r="460" spans="1:24">
      <c r="A460" s="348"/>
      <c r="B460" s="335"/>
      <c r="C460" s="208" t="s">
        <v>981</v>
      </c>
      <c r="D460" s="39"/>
      <c r="E460" s="293"/>
      <c r="F460" s="265"/>
      <c r="G460" s="265"/>
      <c r="H460" s="265"/>
      <c r="I460" s="265"/>
      <c r="J460" s="66"/>
      <c r="K460" s="66"/>
      <c r="L460" s="66"/>
      <c r="M460" s="66"/>
      <c r="N460" s="66"/>
      <c r="O460" s="66"/>
      <c r="P460" s="66"/>
      <c r="Q460" s="66"/>
      <c r="R460" s="66"/>
      <c r="S460" s="66"/>
      <c r="T460" s="66"/>
      <c r="U460" s="66"/>
      <c r="V460" s="66"/>
      <c r="W460" s="66"/>
      <c r="X460" s="66"/>
    </row>
    <row r="461" spans="1:24">
      <c r="A461" s="348"/>
      <c r="B461" s="335"/>
      <c r="C461" s="208" t="s">
        <v>982</v>
      </c>
      <c r="D461" s="39"/>
      <c r="E461" s="299" t="s">
        <v>983</v>
      </c>
      <c r="F461" s="262" t="s">
        <v>984</v>
      </c>
      <c r="G461" s="66" t="s">
        <v>858</v>
      </c>
      <c r="H461" s="265"/>
      <c r="I461" s="265"/>
      <c r="J461" s="66"/>
      <c r="K461" s="66"/>
      <c r="L461" s="66"/>
      <c r="M461" s="66"/>
      <c r="N461" s="66"/>
      <c r="O461" s="66"/>
      <c r="P461" s="66"/>
      <c r="Q461" s="66"/>
      <c r="R461" s="66"/>
      <c r="S461" s="66"/>
      <c r="T461" s="66"/>
      <c r="U461" s="66"/>
      <c r="V461" s="66"/>
      <c r="W461" s="66"/>
      <c r="X461" s="66"/>
    </row>
    <row r="462" spans="1:24">
      <c r="A462" s="348" t="s">
        <v>985</v>
      </c>
      <c r="B462" s="335" t="s">
        <v>986</v>
      </c>
      <c r="C462" s="208" t="s">
        <v>987</v>
      </c>
      <c r="D462" s="39"/>
      <c r="E462" s="293"/>
      <c r="F462" s="265"/>
      <c r="G462" s="265"/>
      <c r="H462" s="265"/>
      <c r="I462" s="265"/>
      <c r="J462" s="66"/>
      <c r="K462" s="66"/>
      <c r="L462" s="66"/>
      <c r="M462" s="66"/>
      <c r="N462" s="66"/>
      <c r="O462" s="66"/>
      <c r="P462" s="66"/>
      <c r="Q462" s="66"/>
      <c r="R462" s="66"/>
      <c r="S462" s="66"/>
      <c r="T462" s="66"/>
      <c r="U462" s="66"/>
      <c r="V462" s="66"/>
      <c r="W462" s="66"/>
      <c r="X462" s="66"/>
    </row>
    <row r="463" spans="1:24">
      <c r="A463" s="348"/>
      <c r="B463" s="335"/>
      <c r="C463" s="208" t="s">
        <v>988</v>
      </c>
      <c r="D463" s="39"/>
      <c r="E463" s="297" t="s">
        <v>989</v>
      </c>
      <c r="F463" s="259" t="s">
        <v>990</v>
      </c>
      <c r="G463" s="261" t="s">
        <v>1667</v>
      </c>
      <c r="H463" s="259" t="s">
        <v>1662</v>
      </c>
      <c r="I463" s="259" t="s">
        <v>1665</v>
      </c>
      <c r="J463" s="66"/>
      <c r="K463" s="66"/>
      <c r="L463" s="66"/>
      <c r="M463" s="66"/>
      <c r="N463" s="66"/>
      <c r="O463" s="66"/>
      <c r="P463" s="66"/>
      <c r="Q463" s="66"/>
      <c r="R463" s="66"/>
      <c r="S463" s="66"/>
      <c r="T463" s="66"/>
      <c r="U463" s="66"/>
      <c r="V463" s="66"/>
      <c r="W463" s="66"/>
      <c r="X463" s="66"/>
    </row>
    <row r="464" spans="1:24">
      <c r="A464" s="348"/>
      <c r="B464" s="335"/>
      <c r="C464" s="208" t="s">
        <v>991</v>
      </c>
      <c r="D464" s="39"/>
      <c r="E464" s="297" t="s">
        <v>992</v>
      </c>
      <c r="F464" s="259" t="s">
        <v>993</v>
      </c>
      <c r="G464" s="261" t="s">
        <v>1667</v>
      </c>
      <c r="H464" s="259" t="s">
        <v>1662</v>
      </c>
      <c r="I464" s="259" t="s">
        <v>1661</v>
      </c>
      <c r="J464" s="259" t="s">
        <v>1665</v>
      </c>
      <c r="K464" s="66"/>
      <c r="L464" s="66"/>
      <c r="M464" s="66"/>
      <c r="N464" s="66"/>
      <c r="O464" s="66"/>
      <c r="P464" s="66"/>
      <c r="Q464" s="66"/>
      <c r="R464" s="66"/>
      <c r="S464" s="66"/>
      <c r="T464" s="66"/>
      <c r="U464" s="66"/>
      <c r="V464" s="66"/>
      <c r="W464" s="66"/>
      <c r="X464" s="66"/>
    </row>
    <row r="465" spans="1:24">
      <c r="A465" s="348"/>
      <c r="B465" s="335"/>
      <c r="C465" s="208" t="s">
        <v>994</v>
      </c>
      <c r="D465" s="39"/>
      <c r="E465" s="297" t="s">
        <v>995</v>
      </c>
      <c r="F465" s="259" t="s">
        <v>996</v>
      </c>
      <c r="G465" s="259" t="s">
        <v>1662</v>
      </c>
      <c r="H465" s="261" t="s">
        <v>1661</v>
      </c>
      <c r="I465" s="259" t="s">
        <v>1665</v>
      </c>
      <c r="J465" s="261" t="s">
        <v>1667</v>
      </c>
      <c r="K465" s="66"/>
      <c r="L465" s="66"/>
      <c r="M465" s="66"/>
      <c r="N465" s="66"/>
      <c r="O465" s="66"/>
      <c r="P465" s="66"/>
      <c r="Q465" s="66"/>
      <c r="R465" s="66"/>
      <c r="S465" s="66"/>
      <c r="T465" s="66"/>
      <c r="U465" s="66"/>
      <c r="V465" s="66"/>
      <c r="W465" s="66"/>
      <c r="X465" s="66"/>
    </row>
    <row r="466" spans="1:24">
      <c r="A466" s="348"/>
      <c r="B466" s="335"/>
      <c r="C466" s="208" t="s">
        <v>997</v>
      </c>
      <c r="D466" s="39"/>
      <c r="E466" s="297" t="s">
        <v>998</v>
      </c>
      <c r="F466" s="259" t="s">
        <v>999</v>
      </c>
      <c r="G466" s="259" t="s">
        <v>1662</v>
      </c>
      <c r="H466" s="261" t="s">
        <v>1661</v>
      </c>
      <c r="I466" s="259" t="s">
        <v>1665</v>
      </c>
      <c r="J466" s="66"/>
      <c r="K466" s="66"/>
      <c r="L466" s="66"/>
      <c r="M466" s="66"/>
      <c r="N466" s="66"/>
      <c r="O466" s="66"/>
      <c r="P466" s="66"/>
      <c r="Q466" s="66"/>
      <c r="R466" s="66"/>
      <c r="S466" s="66"/>
      <c r="T466" s="66"/>
      <c r="U466" s="66"/>
      <c r="V466" s="66"/>
      <c r="W466" s="66"/>
      <c r="X466" s="66"/>
    </row>
    <row r="467" spans="1:24">
      <c r="A467" s="348"/>
      <c r="B467" s="335"/>
      <c r="C467" s="208" t="s">
        <v>1000</v>
      </c>
      <c r="D467" s="39"/>
      <c r="E467" s="299" t="s">
        <v>1001</v>
      </c>
      <c r="F467" s="262" t="s">
        <v>1002</v>
      </c>
      <c r="G467" s="262" t="s">
        <v>1662</v>
      </c>
      <c r="H467" s="265"/>
      <c r="I467" s="265"/>
      <c r="J467" s="66"/>
      <c r="K467" s="66"/>
      <c r="L467" s="66"/>
      <c r="M467" s="66"/>
      <c r="N467" s="66"/>
      <c r="O467" s="66"/>
      <c r="P467" s="66"/>
      <c r="Q467" s="66"/>
      <c r="R467" s="66"/>
      <c r="S467" s="66"/>
      <c r="T467" s="66"/>
      <c r="U467" s="66"/>
      <c r="V467" s="66"/>
      <c r="W467" s="66"/>
      <c r="X467" s="66"/>
    </row>
    <row r="468" spans="1:24">
      <c r="A468" s="348"/>
      <c r="B468" s="335"/>
      <c r="C468" s="208" t="s">
        <v>1003</v>
      </c>
      <c r="D468" s="39"/>
      <c r="E468" s="297" t="s">
        <v>1004</v>
      </c>
      <c r="F468" s="259" t="s">
        <v>1005</v>
      </c>
      <c r="G468" s="259" t="s">
        <v>1662</v>
      </c>
      <c r="H468" s="259" t="s">
        <v>34</v>
      </c>
      <c r="I468" s="259" t="s">
        <v>250</v>
      </c>
      <c r="J468" s="66"/>
      <c r="K468" s="66"/>
      <c r="L468" s="66"/>
      <c r="M468" s="66"/>
      <c r="N468" s="66"/>
      <c r="O468" s="66"/>
      <c r="P468" s="66"/>
      <c r="Q468" s="66"/>
      <c r="R468" s="66"/>
      <c r="S468" s="66"/>
      <c r="T468" s="66"/>
      <c r="U468" s="66"/>
      <c r="V468" s="66"/>
      <c r="W468" s="66"/>
      <c r="X468" s="66"/>
    </row>
    <row r="469" spans="1:24">
      <c r="A469" s="348"/>
      <c r="B469" s="335"/>
      <c r="C469" s="208" t="s">
        <v>1006</v>
      </c>
      <c r="D469" s="39"/>
      <c r="E469" s="297" t="s">
        <v>1007</v>
      </c>
      <c r="F469" s="259" t="s">
        <v>1006</v>
      </c>
      <c r="G469" s="261" t="s">
        <v>1663</v>
      </c>
      <c r="H469" s="259" t="s">
        <v>250</v>
      </c>
      <c r="I469" s="261" t="s">
        <v>1661</v>
      </c>
      <c r="J469" s="66"/>
      <c r="K469" s="66"/>
      <c r="L469" s="66"/>
      <c r="M469" s="66"/>
      <c r="N469" s="66"/>
      <c r="O469" s="66"/>
      <c r="P469" s="66"/>
      <c r="Q469" s="66"/>
      <c r="R469" s="66"/>
      <c r="S469" s="66"/>
      <c r="T469" s="66"/>
      <c r="U469" s="66"/>
      <c r="V469" s="66"/>
      <c r="W469" s="66"/>
      <c r="X469" s="66"/>
    </row>
    <row r="470" spans="1:24">
      <c r="A470" s="348"/>
      <c r="B470" s="335"/>
      <c r="C470" s="208" t="s">
        <v>1008</v>
      </c>
      <c r="D470" s="39"/>
      <c r="E470" s="297" t="s">
        <v>1009</v>
      </c>
      <c r="F470" s="259" t="s">
        <v>1008</v>
      </c>
      <c r="G470" s="261" t="s">
        <v>1667</v>
      </c>
      <c r="H470" s="259" t="s">
        <v>1665</v>
      </c>
      <c r="I470" s="265"/>
      <c r="J470" s="66"/>
      <c r="K470" s="66"/>
      <c r="L470" s="66"/>
      <c r="M470" s="66"/>
      <c r="N470" s="66"/>
      <c r="O470" s="66"/>
      <c r="P470" s="66"/>
      <c r="Q470" s="66"/>
      <c r="R470" s="66"/>
      <c r="S470" s="66"/>
      <c r="T470" s="66"/>
      <c r="U470" s="66"/>
      <c r="V470" s="66"/>
      <c r="W470" s="66"/>
      <c r="X470" s="66"/>
    </row>
    <row r="471" spans="1:24">
      <c r="A471" s="348"/>
      <c r="B471" s="335"/>
      <c r="C471" s="208" t="s">
        <v>1010</v>
      </c>
      <c r="D471" s="39"/>
      <c r="E471" s="299" t="s">
        <v>1011</v>
      </c>
      <c r="F471" s="262" t="s">
        <v>1012</v>
      </c>
      <c r="G471" s="262" t="s">
        <v>1662</v>
      </c>
      <c r="H471" s="265"/>
      <c r="I471" s="265"/>
      <c r="J471" s="66"/>
      <c r="K471" s="66"/>
      <c r="L471" s="66"/>
      <c r="M471" s="66"/>
      <c r="N471" s="66"/>
      <c r="O471" s="66"/>
      <c r="P471" s="66"/>
      <c r="Q471" s="66"/>
      <c r="R471" s="66"/>
      <c r="S471" s="66"/>
      <c r="T471" s="66"/>
      <c r="U471" s="66"/>
      <c r="V471" s="66"/>
      <c r="W471" s="66"/>
      <c r="X471" s="66"/>
    </row>
    <row r="472" spans="1:24">
      <c r="A472" s="348"/>
      <c r="B472" s="335"/>
      <c r="C472" s="208" t="s">
        <v>1013</v>
      </c>
      <c r="D472" s="39"/>
      <c r="E472" s="299" t="s">
        <v>1015</v>
      </c>
      <c r="F472" s="262" t="s">
        <v>1016</v>
      </c>
      <c r="G472" s="66" t="s">
        <v>1665</v>
      </c>
      <c r="H472" s="265"/>
      <c r="I472" s="265"/>
      <c r="J472" s="66"/>
      <c r="K472" s="66"/>
      <c r="L472" s="66"/>
      <c r="M472" s="66"/>
      <c r="N472" s="66"/>
      <c r="O472" s="66"/>
      <c r="P472" s="66"/>
      <c r="Q472" s="66"/>
      <c r="R472" s="66"/>
      <c r="S472" s="66"/>
      <c r="T472" s="66"/>
      <c r="U472" s="66"/>
      <c r="V472" s="66"/>
      <c r="W472" s="66"/>
      <c r="X472" s="66"/>
    </row>
    <row r="473" spans="1:24">
      <c r="A473" s="348"/>
      <c r="B473" s="335"/>
      <c r="C473" s="208" t="s">
        <v>1017</v>
      </c>
      <c r="D473" s="39"/>
      <c r="E473" s="297" t="s">
        <v>1018</v>
      </c>
      <c r="F473" s="259" t="s">
        <v>1017</v>
      </c>
      <c r="G473" s="261" t="s">
        <v>1667</v>
      </c>
      <c r="H473" s="261" t="s">
        <v>1657</v>
      </c>
      <c r="I473" s="265"/>
      <c r="J473" s="66"/>
      <c r="K473" s="66"/>
      <c r="L473" s="66"/>
      <c r="M473" s="66"/>
      <c r="N473" s="66"/>
      <c r="O473" s="66"/>
      <c r="P473" s="66"/>
      <c r="Q473" s="66"/>
      <c r="R473" s="66"/>
      <c r="S473" s="66"/>
      <c r="T473" s="66"/>
      <c r="U473" s="66"/>
      <c r="V473" s="66"/>
      <c r="W473" s="66"/>
      <c r="X473" s="66"/>
    </row>
    <row r="474" spans="1:24">
      <c r="A474" s="348"/>
      <c r="B474" s="335"/>
      <c r="C474" s="394" t="s">
        <v>1019</v>
      </c>
      <c r="D474" s="39"/>
      <c r="E474" s="325" t="s">
        <v>1020</v>
      </c>
      <c r="F474" s="324" t="s">
        <v>1019</v>
      </c>
      <c r="G474" s="259" t="s">
        <v>1667</v>
      </c>
      <c r="H474" s="259" t="s">
        <v>1662</v>
      </c>
      <c r="I474" s="259" t="s">
        <v>1665</v>
      </c>
      <c r="J474" s="66"/>
      <c r="K474" s="66"/>
      <c r="L474" s="66"/>
      <c r="M474" s="66"/>
      <c r="N474" s="66"/>
      <c r="O474" s="66"/>
      <c r="P474" s="66"/>
      <c r="Q474" s="66"/>
      <c r="R474" s="66"/>
      <c r="S474" s="66"/>
      <c r="T474" s="66"/>
      <c r="U474" s="66"/>
      <c r="V474" s="66"/>
      <c r="W474" s="66"/>
      <c r="X474" s="66"/>
    </row>
    <row r="475" spans="1:24">
      <c r="A475" s="348"/>
      <c r="B475" s="335"/>
      <c r="C475" s="394" t="s">
        <v>1021</v>
      </c>
      <c r="D475" s="39"/>
      <c r="E475" s="297" t="s">
        <v>1022</v>
      </c>
      <c r="F475" s="259" t="s">
        <v>1021</v>
      </c>
      <c r="G475" s="261" t="s">
        <v>1667</v>
      </c>
      <c r="H475" s="259" t="s">
        <v>1663</v>
      </c>
      <c r="I475" s="259"/>
      <c r="J475" s="66"/>
      <c r="K475" s="66"/>
      <c r="L475" s="66"/>
      <c r="M475" s="66"/>
      <c r="N475" s="66"/>
      <c r="O475" s="66"/>
      <c r="P475" s="66"/>
      <c r="Q475" s="66"/>
      <c r="R475" s="66"/>
      <c r="S475" s="66"/>
      <c r="T475" s="66"/>
      <c r="U475" s="66"/>
      <c r="V475" s="66"/>
      <c r="W475" s="66"/>
      <c r="X475" s="66"/>
    </row>
    <row r="476" spans="1:24">
      <c r="A476" s="348"/>
      <c r="B476" s="335"/>
      <c r="C476" s="394" t="s">
        <v>1023</v>
      </c>
      <c r="D476" s="39"/>
      <c r="E476" s="297" t="s">
        <v>1024</v>
      </c>
      <c r="F476" s="259" t="s">
        <v>1023</v>
      </c>
      <c r="G476" s="261" t="s">
        <v>1667</v>
      </c>
      <c r="H476" s="259" t="s">
        <v>250</v>
      </c>
      <c r="I476" s="259"/>
      <c r="J476" s="66"/>
      <c r="K476" s="66"/>
      <c r="L476" s="66"/>
      <c r="M476" s="66"/>
      <c r="N476" s="66"/>
      <c r="O476" s="66"/>
      <c r="P476" s="66"/>
      <c r="Q476" s="66"/>
      <c r="R476" s="66"/>
      <c r="S476" s="66"/>
      <c r="T476" s="66"/>
      <c r="U476" s="66"/>
      <c r="V476" s="66"/>
      <c r="W476" s="66"/>
      <c r="X476" s="66"/>
    </row>
    <row r="477" spans="1:24">
      <c r="A477" s="348"/>
      <c r="B477" s="335"/>
      <c r="C477" s="394" t="s">
        <v>1025</v>
      </c>
      <c r="D477" s="39"/>
      <c r="E477" s="388" t="s">
        <v>1026</v>
      </c>
      <c r="F477" s="386" t="s">
        <v>1025</v>
      </c>
      <c r="G477" s="386" t="s">
        <v>1662</v>
      </c>
      <c r="H477" s="386" t="s">
        <v>1665</v>
      </c>
      <c r="I477" s="259"/>
      <c r="J477" s="66"/>
      <c r="K477" s="66"/>
      <c r="L477" s="66"/>
      <c r="M477" s="66"/>
      <c r="N477" s="66"/>
      <c r="O477" s="66"/>
      <c r="P477" s="66"/>
      <c r="Q477" s="66"/>
      <c r="R477" s="66"/>
      <c r="S477" s="66"/>
      <c r="T477" s="66"/>
      <c r="U477" s="66"/>
      <c r="V477" s="66"/>
      <c r="W477" s="66"/>
      <c r="X477" s="66"/>
    </row>
    <row r="478" spans="1:24">
      <c r="A478" s="348"/>
      <c r="B478" s="335"/>
      <c r="C478" s="394" t="s">
        <v>1027</v>
      </c>
      <c r="D478" s="39"/>
      <c r="E478" s="388" t="s">
        <v>1028</v>
      </c>
      <c r="F478" s="386" t="s">
        <v>1027</v>
      </c>
      <c r="G478" s="386" t="s">
        <v>1662</v>
      </c>
      <c r="H478" s="386" t="s">
        <v>250</v>
      </c>
      <c r="I478" s="259"/>
      <c r="J478" s="66"/>
      <c r="K478" s="66"/>
      <c r="L478" s="66"/>
      <c r="M478" s="66"/>
      <c r="N478" s="66"/>
      <c r="O478" s="66"/>
      <c r="P478" s="66"/>
      <c r="Q478" s="66"/>
      <c r="R478" s="66"/>
      <c r="S478" s="66"/>
      <c r="T478" s="66"/>
      <c r="U478" s="66"/>
      <c r="V478" s="66"/>
      <c r="W478" s="66"/>
      <c r="X478" s="66"/>
    </row>
    <row r="479" spans="1:24">
      <c r="A479" s="348"/>
      <c r="B479" s="335"/>
      <c r="C479" s="394" t="s">
        <v>1029</v>
      </c>
      <c r="D479" s="39"/>
      <c r="E479" s="299" t="s">
        <v>1030</v>
      </c>
      <c r="F479" s="262" t="s">
        <v>1029</v>
      </c>
      <c r="G479" s="66" t="s">
        <v>1665</v>
      </c>
      <c r="H479" s="261"/>
      <c r="I479" s="265"/>
      <c r="J479" s="66"/>
      <c r="K479" s="66"/>
      <c r="L479" s="66"/>
      <c r="M479" s="66"/>
      <c r="N479" s="66"/>
      <c r="O479" s="66"/>
      <c r="P479" s="66"/>
      <c r="Q479" s="66"/>
      <c r="R479" s="66"/>
      <c r="S479" s="66"/>
      <c r="T479" s="66"/>
      <c r="U479" s="66"/>
      <c r="V479" s="66"/>
      <c r="W479" s="66"/>
      <c r="X479" s="66"/>
    </row>
    <row r="480" spans="1:24">
      <c r="A480" s="348"/>
      <c r="B480" s="335" t="s">
        <v>1031</v>
      </c>
      <c r="C480" s="208" t="s">
        <v>1032</v>
      </c>
      <c r="D480" s="39"/>
      <c r="E480" s="299" t="s">
        <v>1033</v>
      </c>
      <c r="F480" s="262" t="s">
        <v>1034</v>
      </c>
      <c r="G480" s="262" t="s">
        <v>1662</v>
      </c>
      <c r="H480" s="265"/>
      <c r="I480" s="265"/>
      <c r="J480" s="66"/>
      <c r="K480" s="66"/>
      <c r="L480" s="66"/>
      <c r="M480" s="66"/>
      <c r="N480" s="66"/>
      <c r="O480" s="66"/>
      <c r="P480" s="66"/>
      <c r="Q480" s="66"/>
      <c r="R480" s="66"/>
      <c r="S480" s="66"/>
      <c r="T480" s="66"/>
      <c r="U480" s="66"/>
      <c r="V480" s="66"/>
      <c r="W480" s="66"/>
      <c r="X480" s="66"/>
    </row>
    <row r="481" spans="1:24">
      <c r="A481" s="348"/>
      <c r="B481" s="335"/>
      <c r="C481" s="208" t="s">
        <v>1035</v>
      </c>
      <c r="D481" s="39"/>
      <c r="E481" s="293"/>
      <c r="F481" s="265"/>
      <c r="G481" s="265"/>
      <c r="H481" s="265"/>
      <c r="I481" s="265"/>
      <c r="J481" s="66"/>
      <c r="K481" s="66"/>
      <c r="L481" s="66"/>
      <c r="M481" s="66"/>
      <c r="N481" s="66"/>
      <c r="O481" s="66"/>
      <c r="P481" s="66"/>
      <c r="Q481" s="66"/>
      <c r="R481" s="66"/>
      <c r="S481" s="66"/>
      <c r="T481" s="66"/>
      <c r="U481" s="66"/>
      <c r="V481" s="66"/>
      <c r="W481" s="66"/>
      <c r="X481" s="66"/>
    </row>
    <row r="482" spans="1:24">
      <c r="A482" s="348"/>
      <c r="B482" s="335"/>
      <c r="C482" s="208" t="s">
        <v>1036</v>
      </c>
      <c r="D482" s="39"/>
      <c r="I482" s="265"/>
      <c r="J482" s="66"/>
      <c r="K482" s="66"/>
      <c r="L482" s="66"/>
      <c r="M482" s="66"/>
      <c r="N482" s="66"/>
      <c r="O482" s="66"/>
      <c r="P482" s="66"/>
      <c r="Q482" s="66"/>
      <c r="R482" s="66"/>
      <c r="S482" s="66"/>
      <c r="T482" s="66"/>
      <c r="U482" s="66"/>
      <c r="V482" s="66"/>
      <c r="W482" s="66"/>
      <c r="X482" s="66"/>
    </row>
    <row r="483" spans="1:24">
      <c r="A483" s="348"/>
      <c r="B483" s="335"/>
      <c r="C483" s="208" t="s">
        <v>1037</v>
      </c>
      <c r="D483" s="39"/>
      <c r="E483" s="298" t="s">
        <v>1038</v>
      </c>
      <c r="F483" s="278" t="s">
        <v>1039</v>
      </c>
      <c r="G483" s="278" t="s">
        <v>1662</v>
      </c>
      <c r="H483" s="278" t="s">
        <v>34</v>
      </c>
      <c r="I483" s="265"/>
      <c r="J483" s="66"/>
      <c r="K483" s="66"/>
      <c r="L483" s="66"/>
      <c r="M483" s="66"/>
      <c r="N483" s="66"/>
      <c r="O483" s="66"/>
      <c r="P483" s="66"/>
      <c r="Q483" s="66"/>
      <c r="R483" s="66"/>
      <c r="S483" s="66"/>
      <c r="T483" s="66"/>
      <c r="U483" s="66"/>
      <c r="V483" s="66"/>
      <c r="W483" s="66"/>
      <c r="X483" s="66"/>
    </row>
    <row r="484" spans="1:24">
      <c r="A484" s="348"/>
      <c r="B484" s="335"/>
      <c r="C484" s="208" t="s">
        <v>1040</v>
      </c>
      <c r="D484" s="39"/>
      <c r="E484" s="297" t="s">
        <v>1041</v>
      </c>
      <c r="F484" s="259" t="s">
        <v>1040</v>
      </c>
      <c r="G484" s="261" t="s">
        <v>1654</v>
      </c>
      <c r="H484" s="259" t="s">
        <v>1662</v>
      </c>
      <c r="I484" s="265"/>
      <c r="J484" s="66"/>
      <c r="K484" s="66"/>
      <c r="L484" s="66"/>
      <c r="M484" s="66"/>
      <c r="N484" s="66"/>
      <c r="O484" s="66"/>
      <c r="P484" s="66"/>
      <c r="Q484" s="66"/>
      <c r="R484" s="66"/>
      <c r="S484" s="66"/>
      <c r="T484" s="66"/>
      <c r="U484" s="66"/>
      <c r="V484" s="66"/>
      <c r="W484" s="66"/>
      <c r="X484" s="66"/>
    </row>
    <row r="485" spans="1:24">
      <c r="A485" s="348"/>
      <c r="B485" s="335"/>
      <c r="C485" s="208" t="s">
        <v>1042</v>
      </c>
      <c r="D485" s="39"/>
      <c r="H485" s="265"/>
      <c r="I485" s="265"/>
      <c r="J485" s="66"/>
      <c r="K485" s="66"/>
      <c r="L485" s="66"/>
      <c r="M485" s="66"/>
      <c r="N485" s="66"/>
      <c r="O485" s="66"/>
      <c r="P485" s="66"/>
      <c r="Q485" s="66"/>
      <c r="R485" s="66"/>
      <c r="S485" s="66"/>
      <c r="T485" s="66"/>
      <c r="U485" s="66"/>
      <c r="V485" s="66"/>
      <c r="W485" s="66"/>
      <c r="X485" s="66"/>
    </row>
    <row r="486" spans="1:24">
      <c r="A486" s="348"/>
      <c r="B486" s="335"/>
      <c r="C486" s="208" t="s">
        <v>1043</v>
      </c>
      <c r="D486" s="39"/>
      <c r="E486" s="293"/>
      <c r="F486" s="265"/>
      <c r="G486" s="265"/>
      <c r="H486" s="265"/>
      <c r="I486" s="265"/>
      <c r="J486" s="66"/>
      <c r="K486" s="66"/>
      <c r="L486" s="66"/>
      <c r="M486" s="66"/>
      <c r="N486" s="66"/>
      <c r="O486" s="66"/>
      <c r="P486" s="66"/>
      <c r="Q486" s="66"/>
      <c r="R486" s="66"/>
      <c r="S486" s="66"/>
      <c r="T486" s="66"/>
      <c r="U486" s="66"/>
      <c r="V486" s="66"/>
      <c r="W486" s="66"/>
      <c r="X486" s="66"/>
    </row>
    <row r="487" spans="1:24">
      <c r="A487" s="348"/>
      <c r="B487" s="335"/>
      <c r="C487" s="234" t="s">
        <v>1044</v>
      </c>
      <c r="D487" s="39"/>
      <c r="E487" s="293"/>
      <c r="F487" s="265"/>
      <c r="G487" s="265"/>
      <c r="H487" s="265"/>
      <c r="I487" s="265"/>
      <c r="J487" s="66"/>
      <c r="K487" s="66"/>
      <c r="L487" s="66"/>
      <c r="M487" s="66"/>
      <c r="N487" s="66"/>
      <c r="O487" s="66"/>
      <c r="P487" s="66"/>
      <c r="Q487" s="66"/>
      <c r="R487" s="66"/>
      <c r="S487" s="66"/>
      <c r="T487" s="66"/>
      <c r="U487" s="66"/>
      <c r="V487" s="66"/>
      <c r="W487" s="66"/>
      <c r="X487" s="66"/>
    </row>
    <row r="488" spans="1:24">
      <c r="A488" s="348"/>
      <c r="B488" s="335"/>
      <c r="C488" s="208" t="s">
        <v>1046</v>
      </c>
      <c r="D488" s="39"/>
      <c r="E488" s="299" t="s">
        <v>1048</v>
      </c>
      <c r="F488" s="262" t="s">
        <v>1046</v>
      </c>
      <c r="G488" s="262" t="s">
        <v>1662</v>
      </c>
      <c r="H488" s="265"/>
      <c r="I488" s="265"/>
      <c r="J488" s="66"/>
      <c r="K488" s="66"/>
      <c r="L488" s="66"/>
      <c r="M488" s="66"/>
      <c r="N488" s="66"/>
      <c r="O488" s="66"/>
      <c r="P488" s="66"/>
      <c r="Q488" s="66"/>
      <c r="R488" s="66"/>
      <c r="S488" s="66"/>
      <c r="T488" s="66"/>
      <c r="U488" s="66"/>
      <c r="V488" s="66"/>
      <c r="W488" s="66"/>
      <c r="X488" s="66"/>
    </row>
    <row r="489" spans="1:24">
      <c r="A489" s="348"/>
      <c r="B489" s="335"/>
      <c r="C489" s="234" t="s">
        <v>1049</v>
      </c>
      <c r="D489" s="39"/>
      <c r="E489" s="293"/>
      <c r="F489" s="265"/>
      <c r="G489" s="265"/>
      <c r="H489" s="265"/>
      <c r="I489" s="265"/>
      <c r="J489" s="66"/>
      <c r="K489" s="66"/>
      <c r="L489" s="66"/>
      <c r="M489" s="66"/>
      <c r="N489" s="66"/>
      <c r="O489" s="66"/>
      <c r="P489" s="66"/>
      <c r="Q489" s="66"/>
      <c r="R489" s="66"/>
      <c r="S489" s="66"/>
      <c r="T489" s="66"/>
      <c r="U489" s="66"/>
      <c r="V489" s="66"/>
      <c r="W489" s="66"/>
      <c r="X489" s="66"/>
    </row>
    <row r="490" spans="1:24">
      <c r="A490" s="348"/>
      <c r="B490" s="335"/>
      <c r="C490" s="208" t="s">
        <v>1051</v>
      </c>
      <c r="D490" s="39"/>
      <c r="E490" s="299" t="s">
        <v>1052</v>
      </c>
      <c r="F490" s="262" t="s">
        <v>1053</v>
      </c>
      <c r="G490" s="262" t="s">
        <v>1662</v>
      </c>
      <c r="H490" s="265"/>
      <c r="I490" s="265"/>
      <c r="J490" s="66"/>
      <c r="K490" s="66"/>
      <c r="L490" s="66"/>
      <c r="M490" s="66"/>
      <c r="N490" s="66"/>
      <c r="O490" s="66"/>
      <c r="P490" s="66"/>
      <c r="Q490" s="66"/>
      <c r="R490" s="66"/>
      <c r="S490" s="66"/>
      <c r="T490" s="66"/>
      <c r="U490" s="66"/>
      <c r="V490" s="66"/>
      <c r="W490" s="66"/>
      <c r="X490" s="66"/>
    </row>
    <row r="491" spans="1:24">
      <c r="A491" s="348"/>
      <c r="B491" s="335"/>
      <c r="C491" s="208" t="s">
        <v>1054</v>
      </c>
      <c r="D491" s="39"/>
      <c r="E491" s="299" t="s">
        <v>1056</v>
      </c>
      <c r="F491" s="262" t="s">
        <v>1054</v>
      </c>
      <c r="G491" s="262" t="s">
        <v>1662</v>
      </c>
      <c r="H491" s="265"/>
      <c r="I491" s="265"/>
      <c r="J491" s="66"/>
      <c r="K491" s="66"/>
      <c r="L491" s="66"/>
      <c r="M491" s="66"/>
      <c r="N491" s="66"/>
      <c r="O491" s="66"/>
      <c r="P491" s="66"/>
      <c r="Q491" s="66"/>
      <c r="R491" s="66"/>
      <c r="S491" s="66"/>
      <c r="T491" s="66"/>
      <c r="U491" s="66"/>
      <c r="V491" s="66"/>
      <c r="W491" s="66"/>
      <c r="X491" s="66"/>
    </row>
    <row r="492" spans="1:24">
      <c r="A492" s="348"/>
      <c r="B492" s="335"/>
      <c r="C492" s="208" t="s">
        <v>669</v>
      </c>
      <c r="D492" s="39"/>
      <c r="E492" s="293"/>
      <c r="F492" s="265"/>
      <c r="G492" s="265"/>
      <c r="H492" s="265"/>
      <c r="I492" s="265"/>
      <c r="J492" s="66"/>
      <c r="K492" s="66"/>
      <c r="L492" s="66"/>
      <c r="M492" s="66"/>
      <c r="N492" s="66"/>
      <c r="O492" s="66"/>
      <c r="P492" s="66"/>
      <c r="Q492" s="66"/>
      <c r="R492" s="66"/>
      <c r="S492" s="66"/>
      <c r="T492" s="66"/>
      <c r="U492" s="66"/>
      <c r="V492" s="66"/>
      <c r="W492" s="66"/>
      <c r="X492" s="66"/>
    </row>
    <row r="493" spans="1:24">
      <c r="A493" s="348"/>
      <c r="B493" s="335"/>
      <c r="C493" s="208" t="s">
        <v>1057</v>
      </c>
      <c r="D493" s="39"/>
      <c r="E493" s="297" t="s">
        <v>1058</v>
      </c>
      <c r="F493" s="259" t="s">
        <v>1059</v>
      </c>
      <c r="G493" s="259" t="s">
        <v>1662</v>
      </c>
      <c r="H493" s="259" t="s">
        <v>858</v>
      </c>
      <c r="I493" s="265"/>
      <c r="J493" s="66"/>
      <c r="K493" s="66"/>
      <c r="L493" s="66"/>
      <c r="M493" s="66"/>
      <c r="N493" s="66"/>
      <c r="O493" s="66"/>
      <c r="P493" s="66"/>
      <c r="Q493" s="66"/>
      <c r="R493" s="66"/>
      <c r="S493" s="66"/>
      <c r="T493" s="66"/>
      <c r="U493" s="66"/>
      <c r="V493" s="66"/>
      <c r="W493" s="66"/>
      <c r="X493" s="66"/>
    </row>
    <row r="494" spans="1:24">
      <c r="A494" s="348"/>
      <c r="B494" s="335"/>
      <c r="C494" s="208" t="s">
        <v>1060</v>
      </c>
      <c r="D494" s="39"/>
      <c r="E494" s="298" t="s">
        <v>1038</v>
      </c>
      <c r="F494" s="278" t="s">
        <v>1039</v>
      </c>
      <c r="G494" s="278" t="s">
        <v>1662</v>
      </c>
      <c r="H494" s="278" t="s">
        <v>34</v>
      </c>
      <c r="I494" s="265"/>
      <c r="J494" s="66"/>
      <c r="K494" s="66"/>
      <c r="L494" s="66"/>
      <c r="M494" s="66"/>
      <c r="N494" s="66"/>
      <c r="O494" s="66"/>
      <c r="P494" s="66"/>
      <c r="Q494" s="66"/>
      <c r="R494" s="66"/>
      <c r="S494" s="66"/>
      <c r="T494" s="66"/>
      <c r="U494" s="66"/>
      <c r="V494" s="66"/>
      <c r="W494" s="66"/>
      <c r="X494" s="66"/>
    </row>
    <row r="495" spans="1:24">
      <c r="A495" s="348"/>
      <c r="B495" s="335"/>
      <c r="C495" s="235" t="s">
        <v>840</v>
      </c>
      <c r="D495" s="68"/>
      <c r="E495" s="293"/>
      <c r="F495" s="265"/>
      <c r="G495" s="265"/>
      <c r="H495" s="265"/>
      <c r="I495" s="265"/>
      <c r="J495" s="66"/>
      <c r="K495" s="66"/>
      <c r="L495" s="66"/>
      <c r="M495" s="66"/>
      <c r="N495" s="66"/>
      <c r="O495" s="66"/>
      <c r="P495" s="66"/>
      <c r="Q495" s="66"/>
      <c r="R495" s="66"/>
      <c r="S495" s="66"/>
      <c r="T495" s="66"/>
      <c r="U495" s="66"/>
      <c r="V495" s="66"/>
      <c r="W495" s="66"/>
      <c r="X495" s="66"/>
    </row>
    <row r="496" spans="1:24">
      <c r="A496" s="348"/>
      <c r="B496" s="335"/>
      <c r="C496" s="208" t="s">
        <v>1062</v>
      </c>
      <c r="D496" s="39"/>
      <c r="E496" s="299" t="s">
        <v>1063</v>
      </c>
      <c r="F496" s="262" t="s">
        <v>1062</v>
      </c>
      <c r="G496" s="262" t="s">
        <v>1662</v>
      </c>
      <c r="H496" s="265"/>
      <c r="I496" s="265"/>
      <c r="J496" s="66"/>
      <c r="K496" s="66"/>
      <c r="L496" s="66"/>
      <c r="M496" s="66"/>
      <c r="N496" s="66"/>
      <c r="O496" s="66"/>
      <c r="P496" s="66"/>
      <c r="Q496" s="66"/>
      <c r="R496" s="66"/>
      <c r="S496" s="66"/>
      <c r="T496" s="66"/>
      <c r="U496" s="66"/>
      <c r="V496" s="66"/>
      <c r="W496" s="66"/>
      <c r="X496" s="66"/>
    </row>
    <row r="497" spans="1:24">
      <c r="A497" s="348"/>
      <c r="B497" s="335"/>
      <c r="C497" s="208" t="s">
        <v>1064</v>
      </c>
      <c r="D497" s="39"/>
      <c r="E497" s="293"/>
      <c r="F497" s="265"/>
      <c r="G497" s="265"/>
      <c r="H497" s="265"/>
      <c r="I497" s="265"/>
      <c r="J497" s="66"/>
      <c r="K497" s="66"/>
      <c r="L497" s="66"/>
      <c r="M497" s="66"/>
      <c r="N497" s="66"/>
      <c r="O497" s="66"/>
      <c r="P497" s="66"/>
      <c r="Q497" s="66"/>
      <c r="R497" s="66"/>
      <c r="S497" s="66"/>
      <c r="T497" s="66"/>
      <c r="U497" s="66"/>
      <c r="V497" s="66"/>
      <c r="W497" s="66"/>
      <c r="X497" s="66"/>
    </row>
    <row r="498" spans="1:24">
      <c r="A498" s="348"/>
      <c r="B498" s="335"/>
      <c r="C498" s="234" t="s">
        <v>1065</v>
      </c>
      <c r="D498" s="39"/>
      <c r="E498" s="293"/>
      <c r="F498" s="265"/>
      <c r="G498" s="265"/>
      <c r="H498" s="265"/>
      <c r="I498" s="265"/>
      <c r="J498" s="66"/>
      <c r="K498" s="66"/>
      <c r="L498" s="66"/>
      <c r="M498" s="66"/>
      <c r="N498" s="66"/>
      <c r="O498" s="66"/>
      <c r="P498" s="66"/>
      <c r="Q498" s="66"/>
      <c r="R498" s="66"/>
      <c r="S498" s="66"/>
      <c r="T498" s="66"/>
      <c r="U498" s="66"/>
      <c r="V498" s="66"/>
      <c r="W498" s="66"/>
      <c r="X498" s="66"/>
    </row>
    <row r="499" spans="1:24">
      <c r="A499" s="348"/>
      <c r="B499" s="335"/>
      <c r="C499" s="236" t="s">
        <v>1067</v>
      </c>
      <c r="D499" s="39"/>
      <c r="E499" s="297" t="s">
        <v>1069</v>
      </c>
      <c r="F499" s="259" t="s">
        <v>1070</v>
      </c>
      <c r="G499" s="259" t="s">
        <v>1662</v>
      </c>
      <c r="H499" s="259" t="s">
        <v>57</v>
      </c>
      <c r="I499" s="259" t="s">
        <v>366</v>
      </c>
      <c r="J499" s="66"/>
      <c r="K499" s="66"/>
      <c r="L499" s="66"/>
      <c r="M499" s="66"/>
      <c r="N499" s="66"/>
      <c r="O499" s="66"/>
      <c r="P499" s="66"/>
      <c r="Q499" s="66"/>
      <c r="R499" s="66"/>
      <c r="S499" s="66"/>
      <c r="T499" s="66"/>
      <c r="U499" s="66"/>
      <c r="V499" s="66"/>
      <c r="W499" s="66"/>
      <c r="X499" s="66"/>
    </row>
    <row r="500" spans="1:24">
      <c r="A500" s="348"/>
      <c r="B500" s="335"/>
      <c r="C500" s="208" t="s">
        <v>1655</v>
      </c>
      <c r="D500" s="237" t="s">
        <v>1071</v>
      </c>
      <c r="E500" s="293"/>
      <c r="F500" s="265"/>
      <c r="G500" s="265"/>
      <c r="H500" s="265"/>
      <c r="I500" s="265"/>
      <c r="J500" s="66"/>
      <c r="K500" s="66"/>
      <c r="L500" s="66"/>
      <c r="M500" s="66"/>
      <c r="N500" s="66"/>
      <c r="O500" s="66"/>
      <c r="P500" s="66"/>
      <c r="Q500" s="66"/>
      <c r="R500" s="66"/>
      <c r="S500" s="66"/>
      <c r="T500" s="66"/>
      <c r="U500" s="66"/>
      <c r="V500" s="66"/>
      <c r="W500" s="66"/>
      <c r="X500" s="66"/>
    </row>
    <row r="501" spans="1:24">
      <c r="A501" s="348"/>
      <c r="B501" s="335"/>
      <c r="C501" s="208" t="s">
        <v>1655</v>
      </c>
      <c r="D501" s="238" t="s">
        <v>1073</v>
      </c>
      <c r="E501" s="293"/>
      <c r="F501" s="265"/>
      <c r="G501" s="265"/>
      <c r="H501" s="265"/>
      <c r="I501" s="265"/>
      <c r="J501" s="66"/>
      <c r="K501" s="66"/>
      <c r="L501" s="66"/>
      <c r="M501" s="66"/>
      <c r="N501" s="66"/>
      <c r="O501" s="66"/>
      <c r="P501" s="66"/>
      <c r="Q501" s="66"/>
      <c r="R501" s="66"/>
      <c r="S501" s="66"/>
      <c r="T501" s="66"/>
      <c r="U501" s="66"/>
      <c r="V501" s="66"/>
      <c r="W501" s="66"/>
      <c r="X501" s="66"/>
    </row>
    <row r="502" spans="1:24">
      <c r="A502" s="348"/>
      <c r="B502" s="335"/>
      <c r="C502" s="208" t="s">
        <v>1655</v>
      </c>
      <c r="D502" s="238" t="s">
        <v>1075</v>
      </c>
      <c r="E502" s="293"/>
      <c r="F502" s="265"/>
      <c r="G502" s="265"/>
      <c r="H502" s="265"/>
      <c r="I502" s="265"/>
      <c r="J502" s="66"/>
      <c r="K502" s="66"/>
      <c r="L502" s="66"/>
      <c r="M502" s="66"/>
      <c r="N502" s="66"/>
      <c r="O502" s="66"/>
      <c r="P502" s="66"/>
      <c r="Q502" s="66"/>
      <c r="R502" s="66"/>
      <c r="S502" s="66"/>
      <c r="T502" s="66"/>
      <c r="U502" s="66"/>
      <c r="V502" s="66"/>
      <c r="W502" s="66"/>
      <c r="X502" s="66"/>
    </row>
    <row r="503" spans="1:24">
      <c r="A503" s="348"/>
      <c r="B503" s="335"/>
      <c r="C503" s="208" t="s">
        <v>1655</v>
      </c>
      <c r="D503" s="238" t="s">
        <v>1077</v>
      </c>
      <c r="E503" s="293"/>
      <c r="F503" s="265"/>
      <c r="G503" s="265"/>
      <c r="H503" s="265"/>
      <c r="I503" s="265"/>
      <c r="J503" s="66"/>
      <c r="K503" s="66"/>
      <c r="L503" s="66"/>
      <c r="M503" s="66"/>
      <c r="N503" s="66"/>
      <c r="O503" s="66"/>
      <c r="P503" s="66"/>
      <c r="Q503" s="66"/>
      <c r="R503" s="66"/>
      <c r="S503" s="66"/>
      <c r="T503" s="66"/>
      <c r="U503" s="66"/>
      <c r="V503" s="66"/>
      <c r="W503" s="66"/>
      <c r="X503" s="66"/>
    </row>
    <row r="504" spans="1:24">
      <c r="A504" s="348"/>
      <c r="B504" s="335"/>
      <c r="C504" s="208" t="s">
        <v>1655</v>
      </c>
      <c r="D504" s="238" t="s">
        <v>1079</v>
      </c>
      <c r="E504" s="293"/>
      <c r="F504" s="265"/>
      <c r="G504" s="265"/>
      <c r="H504" s="265"/>
      <c r="I504" s="265"/>
      <c r="J504" s="66"/>
      <c r="K504" s="66"/>
      <c r="L504" s="66"/>
      <c r="M504" s="66"/>
      <c r="N504" s="66"/>
      <c r="O504" s="66"/>
      <c r="P504" s="66"/>
      <c r="Q504" s="66"/>
      <c r="R504" s="66"/>
      <c r="S504" s="66"/>
      <c r="T504" s="66"/>
      <c r="U504" s="66"/>
      <c r="V504" s="66"/>
      <c r="W504" s="66"/>
      <c r="X504" s="66"/>
    </row>
    <row r="505" spans="1:24">
      <c r="A505" s="348"/>
      <c r="B505" s="335"/>
      <c r="C505" s="208" t="s">
        <v>1655</v>
      </c>
      <c r="D505" s="238" t="s">
        <v>1081</v>
      </c>
      <c r="E505" s="293"/>
      <c r="F505" s="265"/>
      <c r="G505" s="265"/>
      <c r="H505" s="265"/>
      <c r="I505" s="265"/>
      <c r="J505" s="66"/>
      <c r="K505" s="66"/>
      <c r="L505" s="66"/>
      <c r="M505" s="66"/>
      <c r="N505" s="66"/>
      <c r="O505" s="66"/>
      <c r="P505" s="66"/>
      <c r="Q505" s="66"/>
      <c r="R505" s="66"/>
      <c r="S505" s="66"/>
      <c r="T505" s="66"/>
      <c r="U505" s="66"/>
      <c r="V505" s="66"/>
      <c r="W505" s="66"/>
      <c r="X505" s="66"/>
    </row>
    <row r="506" spans="1:24">
      <c r="A506" s="348"/>
      <c r="B506" s="335"/>
      <c r="C506" s="208" t="s">
        <v>1655</v>
      </c>
      <c r="D506" s="238" t="s">
        <v>1083</v>
      </c>
      <c r="E506" s="293"/>
      <c r="F506" s="265"/>
      <c r="G506" s="265"/>
      <c r="H506" s="265"/>
      <c r="I506" s="265"/>
      <c r="J506" s="66"/>
      <c r="K506" s="66"/>
      <c r="L506" s="66"/>
      <c r="M506" s="66"/>
      <c r="N506" s="66"/>
      <c r="O506" s="66"/>
      <c r="P506" s="66"/>
      <c r="Q506" s="66"/>
      <c r="R506" s="66"/>
      <c r="S506" s="66"/>
      <c r="T506" s="66"/>
      <c r="U506" s="66"/>
      <c r="V506" s="66"/>
      <c r="W506" s="66"/>
      <c r="X506" s="66"/>
    </row>
    <row r="507" spans="1:24">
      <c r="A507" s="348"/>
      <c r="B507" s="335"/>
      <c r="C507" s="208" t="s">
        <v>1655</v>
      </c>
      <c r="D507" s="238" t="s">
        <v>1085</v>
      </c>
      <c r="E507" s="293"/>
      <c r="F507" s="265"/>
      <c r="G507" s="265"/>
      <c r="H507" s="265"/>
      <c r="I507" s="265"/>
      <c r="J507" s="66"/>
      <c r="K507" s="66"/>
      <c r="L507" s="66"/>
      <c r="M507" s="66"/>
      <c r="N507" s="66"/>
      <c r="O507" s="66"/>
      <c r="P507" s="66"/>
      <c r="Q507" s="66"/>
      <c r="R507" s="66"/>
      <c r="S507" s="66"/>
      <c r="T507" s="66"/>
      <c r="U507" s="66"/>
      <c r="V507" s="66"/>
      <c r="W507" s="66"/>
      <c r="X507" s="66"/>
    </row>
    <row r="508" spans="1:24">
      <c r="A508" s="348"/>
      <c r="B508" s="335"/>
      <c r="C508" s="208" t="s">
        <v>1655</v>
      </c>
      <c r="D508" s="238" t="s">
        <v>1087</v>
      </c>
      <c r="E508" s="293"/>
      <c r="F508" s="265"/>
      <c r="G508" s="265"/>
      <c r="H508" s="265"/>
      <c r="I508" s="265"/>
      <c r="J508" s="66"/>
      <c r="K508" s="66"/>
      <c r="L508" s="66"/>
      <c r="M508" s="66"/>
      <c r="N508" s="66"/>
      <c r="O508" s="66"/>
      <c r="P508" s="66"/>
      <c r="Q508" s="66"/>
      <c r="R508" s="66"/>
      <c r="S508" s="66"/>
      <c r="T508" s="66"/>
      <c r="U508" s="66"/>
      <c r="V508" s="66"/>
      <c r="W508" s="66"/>
      <c r="X508" s="66"/>
    </row>
    <row r="509" spans="1:24">
      <c r="A509" s="348"/>
      <c r="B509" s="335"/>
      <c r="C509" s="208"/>
      <c r="D509" s="238" t="s">
        <v>1089</v>
      </c>
      <c r="E509" s="293"/>
      <c r="F509" s="265"/>
      <c r="G509" s="265"/>
      <c r="H509" s="265"/>
      <c r="I509" s="265"/>
      <c r="J509" s="66"/>
      <c r="K509" s="66"/>
      <c r="L509" s="66"/>
      <c r="M509" s="66"/>
      <c r="N509" s="66"/>
      <c r="O509" s="66"/>
      <c r="P509" s="66"/>
      <c r="Q509" s="66"/>
      <c r="R509" s="66"/>
      <c r="S509" s="66"/>
      <c r="T509" s="66"/>
      <c r="U509" s="66"/>
      <c r="V509" s="66"/>
      <c r="W509" s="66"/>
      <c r="X509" s="66"/>
    </row>
    <row r="510" spans="1:24">
      <c r="A510" s="348"/>
      <c r="B510" s="335"/>
      <c r="C510" s="394" t="s">
        <v>1091</v>
      </c>
      <c r="D510" s="39"/>
      <c r="E510" s="388" t="s">
        <v>1092</v>
      </c>
      <c r="F510" s="386" t="s">
        <v>1091</v>
      </c>
      <c r="G510" s="386" t="s">
        <v>1662</v>
      </c>
      <c r="H510" s="386" t="s">
        <v>34</v>
      </c>
      <c r="I510" s="386"/>
      <c r="J510" s="66"/>
      <c r="K510" s="66"/>
      <c r="L510" s="66"/>
      <c r="M510" s="66"/>
      <c r="N510" s="66"/>
      <c r="O510" s="66"/>
      <c r="P510" s="66"/>
      <c r="Q510" s="66"/>
      <c r="R510" s="66"/>
      <c r="S510" s="66"/>
      <c r="T510" s="66"/>
      <c r="U510" s="66"/>
      <c r="V510" s="66"/>
      <c r="W510" s="66"/>
      <c r="X510" s="66"/>
    </row>
    <row r="511" spans="1:24">
      <c r="A511" s="348"/>
      <c r="B511" s="335"/>
      <c r="C511" s="394" t="s">
        <v>1093</v>
      </c>
      <c r="D511" s="39"/>
      <c r="E511" s="388" t="s">
        <v>1094</v>
      </c>
      <c r="F511" s="386" t="s">
        <v>1093</v>
      </c>
      <c r="G511" s="386" t="s">
        <v>1662</v>
      </c>
      <c r="H511" s="393" t="s">
        <v>338</v>
      </c>
      <c r="I511" s="386"/>
      <c r="J511" s="66"/>
      <c r="K511" s="66"/>
      <c r="L511" s="66"/>
      <c r="M511" s="66"/>
      <c r="N511" s="66"/>
      <c r="O511" s="66"/>
      <c r="P511" s="66"/>
      <c r="Q511" s="66"/>
      <c r="R511" s="66"/>
      <c r="S511" s="66"/>
      <c r="T511" s="66"/>
      <c r="U511" s="66"/>
      <c r="V511" s="66"/>
      <c r="W511" s="66"/>
      <c r="X511" s="66"/>
    </row>
    <row r="512" spans="1:24">
      <c r="A512" s="348"/>
      <c r="B512" s="335"/>
      <c r="C512" s="394" t="s">
        <v>1095</v>
      </c>
      <c r="D512" s="39"/>
      <c r="E512" s="388" t="s">
        <v>1096</v>
      </c>
      <c r="F512" s="386" t="s">
        <v>1095</v>
      </c>
      <c r="G512" s="386" t="s">
        <v>1662</v>
      </c>
      <c r="H512" s="386" t="s">
        <v>858</v>
      </c>
      <c r="I512" s="386" t="s">
        <v>1665</v>
      </c>
      <c r="J512" s="66"/>
      <c r="K512" s="66"/>
      <c r="L512" s="66"/>
      <c r="M512" s="66"/>
      <c r="N512" s="66"/>
      <c r="O512" s="66"/>
      <c r="P512" s="66"/>
      <c r="Q512" s="66"/>
      <c r="R512" s="66"/>
      <c r="S512" s="66"/>
      <c r="T512" s="66"/>
      <c r="U512" s="66"/>
      <c r="V512" s="66"/>
      <c r="W512" s="66"/>
      <c r="X512" s="66"/>
    </row>
    <row r="513" spans="1:24">
      <c r="A513" s="348"/>
      <c r="B513" s="335" t="s">
        <v>1097</v>
      </c>
      <c r="C513" s="208" t="s">
        <v>1098</v>
      </c>
      <c r="D513" s="39"/>
      <c r="E513" s="293"/>
      <c r="F513" s="265"/>
      <c r="G513" s="265"/>
      <c r="H513" s="265"/>
      <c r="I513" s="265"/>
      <c r="J513" s="66"/>
      <c r="K513" s="66"/>
      <c r="L513" s="66"/>
      <c r="M513" s="66"/>
      <c r="N513" s="66"/>
      <c r="O513" s="66"/>
      <c r="P513" s="66"/>
      <c r="Q513" s="66"/>
      <c r="R513" s="66"/>
      <c r="S513" s="66"/>
      <c r="T513" s="66"/>
      <c r="U513" s="66"/>
      <c r="V513" s="66"/>
      <c r="W513" s="66"/>
      <c r="X513" s="66"/>
    </row>
    <row r="514" spans="1:24">
      <c r="A514" s="348"/>
      <c r="B514" s="335"/>
      <c r="C514" s="208" t="s">
        <v>1099</v>
      </c>
      <c r="D514" s="39"/>
      <c r="E514" s="293"/>
      <c r="F514" s="265"/>
      <c r="G514" s="265"/>
      <c r="H514" s="265"/>
      <c r="I514" s="265"/>
      <c r="J514" s="66"/>
      <c r="K514" s="66"/>
      <c r="L514" s="66"/>
      <c r="M514" s="66"/>
      <c r="N514" s="66"/>
      <c r="O514" s="66"/>
      <c r="P514" s="66"/>
      <c r="Q514" s="66"/>
      <c r="R514" s="66"/>
      <c r="S514" s="66"/>
      <c r="T514" s="66"/>
      <c r="U514" s="66"/>
      <c r="V514" s="66"/>
      <c r="W514" s="66"/>
      <c r="X514" s="66"/>
    </row>
    <row r="515" spans="1:24">
      <c r="A515" s="348"/>
      <c r="B515" s="335"/>
      <c r="C515" s="208" t="s">
        <v>1100</v>
      </c>
      <c r="D515" s="39"/>
      <c r="E515" s="299" t="s">
        <v>1101</v>
      </c>
      <c r="F515" s="262" t="s">
        <v>1102</v>
      </c>
      <c r="G515" s="262" t="s">
        <v>1662</v>
      </c>
      <c r="H515" s="265"/>
      <c r="I515" s="265"/>
      <c r="J515" s="66"/>
      <c r="K515" s="66"/>
      <c r="L515" s="66"/>
      <c r="M515" s="66"/>
      <c r="N515" s="66"/>
      <c r="O515" s="66"/>
      <c r="P515" s="66"/>
      <c r="Q515" s="66"/>
      <c r="R515" s="66"/>
      <c r="S515" s="66"/>
      <c r="T515" s="66"/>
      <c r="U515" s="66"/>
      <c r="V515" s="66"/>
      <c r="W515" s="66"/>
      <c r="X515" s="66"/>
    </row>
    <row r="516" spans="1:24">
      <c r="A516" s="348"/>
      <c r="B516" s="335"/>
      <c r="C516" s="208" t="s">
        <v>1103</v>
      </c>
      <c r="D516" s="39"/>
      <c r="E516" s="293"/>
      <c r="F516" s="265"/>
      <c r="G516" s="265"/>
      <c r="H516" s="265"/>
      <c r="I516" s="265"/>
      <c r="J516" s="66"/>
      <c r="K516" s="66"/>
      <c r="L516" s="66"/>
      <c r="M516" s="66"/>
      <c r="N516" s="66"/>
      <c r="O516" s="66"/>
      <c r="P516" s="66"/>
      <c r="Q516" s="66"/>
      <c r="R516" s="66"/>
      <c r="S516" s="66"/>
      <c r="T516" s="66"/>
      <c r="U516" s="66"/>
      <c r="V516" s="66"/>
      <c r="W516" s="66"/>
      <c r="X516" s="66"/>
    </row>
    <row r="517" spans="1:24">
      <c r="A517" s="348"/>
      <c r="B517" s="335"/>
      <c r="C517" s="208" t="s">
        <v>1104</v>
      </c>
      <c r="D517" s="39"/>
      <c r="E517" s="299" t="s">
        <v>1105</v>
      </c>
      <c r="F517" s="262" t="s">
        <v>1104</v>
      </c>
      <c r="G517" s="262" t="s">
        <v>1662</v>
      </c>
      <c r="H517" s="265"/>
      <c r="I517" s="265"/>
      <c r="J517" s="66"/>
      <c r="K517" s="66"/>
      <c r="L517" s="66"/>
      <c r="M517" s="66"/>
      <c r="N517" s="66"/>
      <c r="O517" s="66"/>
      <c r="P517" s="66"/>
      <c r="Q517" s="66"/>
      <c r="R517" s="66"/>
      <c r="S517" s="66"/>
      <c r="T517" s="66"/>
      <c r="U517" s="66"/>
      <c r="V517" s="66"/>
      <c r="W517" s="66"/>
      <c r="X517" s="66"/>
    </row>
    <row r="518" spans="1:24">
      <c r="A518" s="348"/>
      <c r="B518" s="335"/>
      <c r="C518" s="208" t="s">
        <v>1106</v>
      </c>
      <c r="D518" s="39"/>
      <c r="E518" s="297" t="s">
        <v>1107</v>
      </c>
      <c r="F518" s="259" t="s">
        <v>1106</v>
      </c>
      <c r="G518" s="259" t="s">
        <v>1662</v>
      </c>
      <c r="H518" s="259" t="s">
        <v>1665</v>
      </c>
      <c r="I518" s="265"/>
      <c r="J518" s="66"/>
      <c r="K518" s="66"/>
      <c r="L518" s="66"/>
      <c r="M518" s="66"/>
      <c r="N518" s="66"/>
      <c r="O518" s="66"/>
      <c r="P518" s="66"/>
      <c r="Q518" s="66"/>
      <c r="R518" s="66"/>
      <c r="S518" s="66"/>
      <c r="T518" s="66"/>
      <c r="U518" s="66"/>
      <c r="V518" s="66"/>
      <c r="W518" s="66"/>
      <c r="X518" s="66"/>
    </row>
    <row r="519" spans="1:24">
      <c r="A519" s="348"/>
      <c r="B519" s="335"/>
      <c r="C519" s="208" t="s">
        <v>1108</v>
      </c>
      <c r="D519" s="39"/>
      <c r="E519" s="297" t="s">
        <v>1109</v>
      </c>
      <c r="F519" s="259" t="s">
        <v>1108</v>
      </c>
      <c r="G519" s="259" t="s">
        <v>1662</v>
      </c>
      <c r="H519" s="259" t="s">
        <v>858</v>
      </c>
      <c r="I519" s="265"/>
      <c r="J519" s="66"/>
      <c r="K519" s="66"/>
      <c r="L519" s="66"/>
      <c r="M519" s="66"/>
      <c r="N519" s="66"/>
      <c r="O519" s="66"/>
      <c r="P519" s="66"/>
      <c r="Q519" s="66"/>
      <c r="R519" s="66"/>
      <c r="S519" s="66"/>
      <c r="T519" s="66"/>
      <c r="U519" s="66"/>
      <c r="V519" s="66"/>
      <c r="W519" s="66"/>
      <c r="X519" s="66"/>
    </row>
    <row r="520" spans="1:24">
      <c r="A520" s="348"/>
      <c r="B520" s="335" t="s">
        <v>1110</v>
      </c>
      <c r="C520" s="208" t="s">
        <v>1111</v>
      </c>
      <c r="D520" s="39"/>
      <c r="E520" s="297" t="s">
        <v>1112</v>
      </c>
      <c r="F520" s="259" t="s">
        <v>1113</v>
      </c>
      <c r="G520" s="259" t="s">
        <v>1662</v>
      </c>
      <c r="H520" s="259" t="s">
        <v>858</v>
      </c>
      <c r="I520" s="265"/>
      <c r="J520" s="66"/>
      <c r="K520" s="66"/>
      <c r="L520" s="66"/>
      <c r="M520" s="66"/>
      <c r="N520" s="66"/>
      <c r="O520" s="66"/>
      <c r="P520" s="66"/>
      <c r="Q520" s="66"/>
      <c r="R520" s="66"/>
      <c r="S520" s="66"/>
      <c r="T520" s="66"/>
      <c r="U520" s="66"/>
      <c r="V520" s="66"/>
      <c r="W520" s="66"/>
      <c r="X520" s="66"/>
    </row>
    <row r="521" spans="1:24">
      <c r="A521" s="348"/>
      <c r="B521" s="335"/>
      <c r="C521" s="208" t="s">
        <v>1114</v>
      </c>
      <c r="D521" s="39"/>
      <c r="E521" s="293"/>
      <c r="F521" s="265"/>
      <c r="G521" s="265"/>
      <c r="H521" s="265"/>
      <c r="I521" s="265"/>
      <c r="J521" s="66"/>
      <c r="K521" s="66"/>
      <c r="L521" s="66"/>
      <c r="M521" s="66"/>
      <c r="N521" s="66"/>
      <c r="O521" s="66"/>
      <c r="P521" s="66"/>
      <c r="Q521" s="66"/>
      <c r="R521" s="66"/>
      <c r="S521" s="66"/>
      <c r="T521" s="66"/>
      <c r="U521" s="66"/>
      <c r="V521" s="66"/>
      <c r="W521" s="66"/>
      <c r="X521" s="66"/>
    </row>
    <row r="522" spans="1:24">
      <c r="A522" s="348"/>
      <c r="B522" s="335"/>
      <c r="C522" s="208" t="s">
        <v>1115</v>
      </c>
      <c r="D522" s="39"/>
      <c r="E522" s="293"/>
      <c r="F522" s="265"/>
      <c r="G522" s="265"/>
      <c r="H522" s="265"/>
      <c r="I522" s="265"/>
      <c r="J522" s="66"/>
      <c r="K522" s="66"/>
      <c r="L522" s="66"/>
      <c r="M522" s="66"/>
      <c r="N522" s="66"/>
      <c r="O522" s="66"/>
      <c r="P522" s="66"/>
      <c r="Q522" s="66"/>
      <c r="R522" s="66"/>
      <c r="S522" s="66"/>
      <c r="T522" s="66"/>
      <c r="U522" s="66"/>
      <c r="V522" s="66"/>
      <c r="W522" s="66"/>
      <c r="X522" s="66"/>
    </row>
    <row r="523" spans="1:24">
      <c r="A523" s="348"/>
      <c r="B523" s="335"/>
      <c r="C523" s="208" t="s">
        <v>754</v>
      </c>
      <c r="D523" s="39"/>
      <c r="E523" s="304" t="s">
        <v>337</v>
      </c>
      <c r="F523" s="290" t="s">
        <v>1116</v>
      </c>
      <c r="G523" s="262" t="s">
        <v>1662</v>
      </c>
      <c r="H523" s="265"/>
      <c r="I523" s="265"/>
      <c r="J523" s="66"/>
      <c r="K523" s="66"/>
      <c r="L523" s="66"/>
      <c r="M523" s="66"/>
      <c r="N523" s="66"/>
      <c r="O523" s="66"/>
      <c r="P523" s="66"/>
      <c r="Q523" s="66"/>
      <c r="R523" s="66"/>
      <c r="S523" s="66"/>
      <c r="T523" s="66"/>
      <c r="U523" s="66"/>
      <c r="V523" s="66"/>
      <c r="W523" s="66"/>
      <c r="X523" s="66"/>
    </row>
    <row r="524" spans="1:24">
      <c r="A524" s="348"/>
      <c r="B524" s="335"/>
      <c r="C524" s="208" t="s">
        <v>1117</v>
      </c>
      <c r="D524" s="39"/>
      <c r="E524" s="293"/>
      <c r="F524" s="265"/>
      <c r="G524" s="265"/>
      <c r="H524" s="265"/>
      <c r="I524" s="265"/>
      <c r="J524" s="66"/>
      <c r="K524" s="66"/>
      <c r="L524" s="66"/>
      <c r="M524" s="66"/>
      <c r="N524" s="66"/>
      <c r="O524" s="66"/>
      <c r="P524" s="66"/>
      <c r="Q524" s="66"/>
      <c r="R524" s="66"/>
      <c r="S524" s="66"/>
      <c r="T524" s="66"/>
      <c r="U524" s="66"/>
      <c r="V524" s="66"/>
      <c r="W524" s="66"/>
      <c r="X524" s="66"/>
    </row>
    <row r="525" spans="1:24">
      <c r="A525" s="348"/>
      <c r="B525" s="335"/>
      <c r="C525" s="208" t="s">
        <v>1118</v>
      </c>
      <c r="D525" s="39"/>
      <c r="E525" s="293"/>
      <c r="F525" s="265"/>
      <c r="G525" s="265"/>
      <c r="H525" s="265"/>
      <c r="I525" s="265"/>
      <c r="J525" s="66"/>
      <c r="K525" s="66"/>
      <c r="L525" s="66"/>
      <c r="M525" s="66"/>
      <c r="N525" s="66"/>
      <c r="O525" s="66"/>
      <c r="P525" s="66"/>
      <c r="Q525" s="66"/>
      <c r="R525" s="66"/>
      <c r="S525" s="66"/>
      <c r="T525" s="66"/>
      <c r="U525" s="66"/>
      <c r="V525" s="66"/>
      <c r="W525" s="66"/>
      <c r="X525" s="66"/>
    </row>
    <row r="526" spans="1:24">
      <c r="A526" s="348"/>
      <c r="B526" s="335"/>
      <c r="C526" s="208" t="s">
        <v>1119</v>
      </c>
      <c r="D526" s="39"/>
      <c r="E526" s="293"/>
      <c r="F526" s="265"/>
      <c r="G526" s="265"/>
      <c r="H526" s="265"/>
      <c r="I526" s="265"/>
      <c r="J526" s="66"/>
      <c r="K526" s="66"/>
      <c r="L526" s="66"/>
      <c r="M526" s="66"/>
      <c r="N526" s="66"/>
      <c r="O526" s="66"/>
      <c r="P526" s="66"/>
      <c r="Q526" s="66"/>
      <c r="R526" s="66"/>
      <c r="S526" s="66"/>
      <c r="T526" s="66"/>
      <c r="U526" s="66"/>
      <c r="V526" s="66"/>
      <c r="W526" s="66"/>
      <c r="X526" s="66"/>
    </row>
    <row r="527" spans="1:24">
      <c r="A527" s="348"/>
      <c r="B527" s="335"/>
      <c r="C527" s="208" t="s">
        <v>1120</v>
      </c>
      <c r="D527" s="39"/>
      <c r="E527" s="293"/>
      <c r="F527" s="265"/>
      <c r="G527" s="265"/>
      <c r="H527" s="265"/>
      <c r="I527" s="265"/>
      <c r="J527" s="66"/>
      <c r="K527" s="66"/>
      <c r="L527" s="66"/>
      <c r="M527" s="66"/>
      <c r="N527" s="66"/>
      <c r="O527" s="66"/>
      <c r="P527" s="66"/>
      <c r="Q527" s="66"/>
      <c r="R527" s="66"/>
      <c r="S527" s="66"/>
      <c r="T527" s="66"/>
      <c r="U527" s="66"/>
      <c r="V527" s="66"/>
      <c r="W527" s="66"/>
      <c r="X527" s="66"/>
    </row>
    <row r="528" spans="1:24">
      <c r="A528" s="348"/>
      <c r="B528" s="335"/>
      <c r="C528" s="208" t="s">
        <v>700</v>
      </c>
      <c r="D528" s="39"/>
      <c r="E528" s="293"/>
      <c r="F528" s="265"/>
      <c r="G528" s="265"/>
      <c r="H528" s="265"/>
      <c r="I528" s="265"/>
      <c r="J528" s="66"/>
      <c r="K528" s="66"/>
      <c r="L528" s="66"/>
      <c r="M528" s="66"/>
      <c r="N528" s="66"/>
      <c r="O528" s="66"/>
      <c r="P528" s="66"/>
      <c r="Q528" s="66"/>
      <c r="R528" s="66"/>
      <c r="S528" s="66"/>
      <c r="T528" s="66"/>
      <c r="U528" s="66"/>
      <c r="V528" s="66"/>
      <c r="W528" s="66"/>
      <c r="X528" s="66"/>
    </row>
    <row r="529" spans="1:24">
      <c r="A529" s="348"/>
      <c r="B529" s="335"/>
      <c r="C529" s="208" t="s">
        <v>1121</v>
      </c>
      <c r="D529" s="39"/>
      <c r="E529" s="293"/>
      <c r="F529" s="265"/>
      <c r="G529" s="265"/>
      <c r="H529" s="265"/>
      <c r="I529" s="265"/>
      <c r="J529" s="66"/>
      <c r="K529" s="66"/>
      <c r="L529" s="66"/>
      <c r="M529" s="66"/>
      <c r="N529" s="66"/>
      <c r="O529" s="66"/>
      <c r="P529" s="66"/>
      <c r="Q529" s="66"/>
      <c r="R529" s="66"/>
      <c r="S529" s="66"/>
      <c r="T529" s="66"/>
      <c r="U529" s="66"/>
      <c r="V529" s="66"/>
      <c r="W529" s="66"/>
      <c r="X529" s="66"/>
    </row>
    <row r="530" spans="1:24">
      <c r="A530" s="348"/>
      <c r="B530" s="335" t="s">
        <v>1122</v>
      </c>
      <c r="C530" s="208" t="s">
        <v>1123</v>
      </c>
      <c r="D530" s="39"/>
      <c r="E530" s="293"/>
      <c r="F530" s="265"/>
      <c r="G530" s="265"/>
      <c r="H530" s="265"/>
      <c r="I530" s="265"/>
      <c r="J530" s="66"/>
      <c r="K530" s="66"/>
      <c r="L530" s="66"/>
      <c r="M530" s="66"/>
      <c r="N530" s="66"/>
      <c r="O530" s="66"/>
      <c r="P530" s="66"/>
      <c r="Q530" s="66"/>
      <c r="R530" s="66"/>
      <c r="S530" s="66"/>
      <c r="T530" s="66"/>
      <c r="U530" s="66"/>
      <c r="V530" s="66"/>
      <c r="W530" s="66"/>
      <c r="X530" s="66"/>
    </row>
    <row r="531" spans="1:24">
      <c r="A531" s="348"/>
      <c r="B531" s="335"/>
      <c r="C531" s="208" t="s">
        <v>1124</v>
      </c>
      <c r="D531" s="39"/>
      <c r="E531" s="293"/>
      <c r="F531" s="265"/>
      <c r="G531" s="265"/>
      <c r="H531" s="265"/>
      <c r="I531" s="265"/>
      <c r="J531" s="66"/>
      <c r="K531" s="66"/>
      <c r="L531" s="66"/>
      <c r="M531" s="66"/>
      <c r="N531" s="66"/>
      <c r="O531" s="66"/>
      <c r="P531" s="66"/>
      <c r="Q531" s="66"/>
      <c r="R531" s="66"/>
      <c r="S531" s="66"/>
      <c r="T531" s="66"/>
      <c r="U531" s="66"/>
      <c r="V531" s="66"/>
      <c r="W531" s="66"/>
      <c r="X531" s="66"/>
    </row>
    <row r="532" spans="1:24">
      <c r="A532" s="348"/>
      <c r="B532" s="335"/>
      <c r="C532" s="208" t="s">
        <v>1125</v>
      </c>
      <c r="D532" s="39"/>
      <c r="E532" s="293"/>
      <c r="F532" s="265"/>
      <c r="G532" s="265"/>
      <c r="H532" s="265"/>
      <c r="I532" s="265"/>
      <c r="J532" s="66"/>
      <c r="K532" s="66"/>
      <c r="L532" s="66"/>
      <c r="M532" s="66"/>
      <c r="N532" s="66"/>
      <c r="O532" s="66"/>
      <c r="P532" s="66"/>
      <c r="Q532" s="66"/>
      <c r="R532" s="66"/>
      <c r="S532" s="66"/>
      <c r="T532" s="66"/>
      <c r="U532" s="66"/>
      <c r="V532" s="66"/>
      <c r="W532" s="66"/>
      <c r="X532" s="66"/>
    </row>
    <row r="533" spans="1:24">
      <c r="A533" s="348"/>
      <c r="B533" s="335"/>
      <c r="C533" s="208" t="s">
        <v>1126</v>
      </c>
      <c r="D533" s="39"/>
      <c r="E533" s="293"/>
      <c r="F533" s="265"/>
      <c r="G533" s="265"/>
      <c r="H533" s="265"/>
      <c r="I533" s="265"/>
      <c r="J533" s="66"/>
      <c r="K533" s="66"/>
      <c r="L533" s="66"/>
      <c r="M533" s="66"/>
      <c r="N533" s="66"/>
      <c r="O533" s="66"/>
      <c r="P533" s="66"/>
      <c r="Q533" s="66"/>
      <c r="R533" s="66"/>
      <c r="S533" s="66"/>
      <c r="T533" s="66"/>
      <c r="U533" s="66"/>
      <c r="V533" s="66"/>
      <c r="W533" s="66"/>
      <c r="X533" s="66"/>
    </row>
    <row r="534" spans="1:24">
      <c r="A534" s="348"/>
      <c r="B534" s="335"/>
      <c r="C534" s="208" t="s">
        <v>1127</v>
      </c>
      <c r="D534" s="39"/>
      <c r="E534" s="297" t="s">
        <v>1128</v>
      </c>
      <c r="F534" s="259" t="s">
        <v>1129</v>
      </c>
      <c r="G534" s="259" t="s">
        <v>1662</v>
      </c>
      <c r="H534" s="259" t="s">
        <v>34</v>
      </c>
      <c r="I534" s="259" t="s">
        <v>858</v>
      </c>
      <c r="J534" s="66"/>
      <c r="K534" s="66"/>
      <c r="L534" s="66"/>
      <c r="M534" s="66"/>
      <c r="N534" s="66"/>
      <c r="O534" s="66"/>
      <c r="P534" s="66"/>
      <c r="Q534" s="66"/>
      <c r="R534" s="66"/>
      <c r="S534" s="66"/>
      <c r="T534" s="66"/>
      <c r="U534" s="66"/>
      <c r="V534" s="66"/>
      <c r="W534" s="66"/>
      <c r="X534" s="66"/>
    </row>
    <row r="535" spans="1:24">
      <c r="A535" s="348"/>
      <c r="B535" s="335"/>
      <c r="C535" s="208" t="s">
        <v>1130</v>
      </c>
      <c r="D535" s="39"/>
      <c r="E535" s="297" t="s">
        <v>1131</v>
      </c>
      <c r="F535" s="259" t="s">
        <v>1130</v>
      </c>
      <c r="G535" s="259" t="s">
        <v>1662</v>
      </c>
      <c r="H535" s="259" t="s">
        <v>858</v>
      </c>
      <c r="I535" s="259" t="s">
        <v>1665</v>
      </c>
      <c r="J535" s="66"/>
      <c r="K535" s="66"/>
      <c r="L535" s="66"/>
      <c r="M535" s="66"/>
      <c r="N535" s="66"/>
      <c r="O535" s="66"/>
      <c r="P535" s="66"/>
      <c r="Q535" s="66"/>
      <c r="R535" s="66"/>
      <c r="S535" s="66"/>
      <c r="T535" s="66"/>
      <c r="U535" s="66"/>
      <c r="V535" s="66"/>
      <c r="W535" s="66"/>
      <c r="X535" s="66"/>
    </row>
    <row r="536" spans="1:24">
      <c r="A536" s="344" t="s">
        <v>1132</v>
      </c>
      <c r="B536" s="341" t="s">
        <v>1133</v>
      </c>
      <c r="C536" s="208" t="s">
        <v>1134</v>
      </c>
      <c r="D536" s="39"/>
      <c r="E536" s="299" t="s">
        <v>1135</v>
      </c>
      <c r="F536" s="262" t="s">
        <v>1136</v>
      </c>
      <c r="G536" s="66" t="s">
        <v>1660</v>
      </c>
      <c r="H536" s="265"/>
      <c r="I536" s="265"/>
      <c r="J536" s="66"/>
      <c r="K536" s="66"/>
      <c r="L536" s="66"/>
      <c r="M536" s="66"/>
      <c r="N536" s="66"/>
      <c r="O536" s="66"/>
      <c r="P536" s="66"/>
      <c r="Q536" s="66"/>
      <c r="R536" s="66"/>
      <c r="S536" s="66"/>
      <c r="T536" s="66"/>
      <c r="U536" s="66"/>
      <c r="V536" s="66"/>
      <c r="W536" s="66"/>
      <c r="X536" s="66"/>
    </row>
    <row r="537" spans="1:24">
      <c r="A537" s="344"/>
      <c r="B537" s="335"/>
      <c r="C537" s="208" t="s">
        <v>1137</v>
      </c>
      <c r="D537" s="39"/>
      <c r="E537" s="299" t="s">
        <v>1138</v>
      </c>
      <c r="F537" s="262" t="s">
        <v>1139</v>
      </c>
      <c r="G537" s="66" t="s">
        <v>1668</v>
      </c>
      <c r="H537" s="265"/>
      <c r="I537" s="265"/>
      <c r="J537" s="66"/>
      <c r="K537" s="66"/>
      <c r="L537" s="66"/>
      <c r="M537" s="66"/>
      <c r="N537" s="66"/>
      <c r="O537" s="66"/>
      <c r="P537" s="66"/>
      <c r="Q537" s="66"/>
      <c r="R537" s="66"/>
      <c r="S537" s="66"/>
      <c r="T537" s="66"/>
      <c r="U537" s="66"/>
      <c r="V537" s="66"/>
      <c r="W537" s="66"/>
      <c r="X537" s="66"/>
    </row>
    <row r="538" spans="1:24">
      <c r="A538" s="344"/>
      <c r="B538" s="335"/>
      <c r="C538" s="208" t="s">
        <v>1140</v>
      </c>
      <c r="D538" s="39"/>
      <c r="E538" s="305" t="s">
        <v>1141</v>
      </c>
      <c r="F538" s="262" t="s">
        <v>1140</v>
      </c>
      <c r="G538" s="66" t="s">
        <v>1669</v>
      </c>
      <c r="H538" s="265"/>
      <c r="I538" s="265"/>
      <c r="J538" s="66"/>
      <c r="K538" s="66"/>
      <c r="L538" s="66"/>
      <c r="M538" s="66"/>
      <c r="N538" s="66"/>
      <c r="O538" s="66"/>
      <c r="P538" s="66"/>
      <c r="Q538" s="66"/>
      <c r="R538" s="66"/>
      <c r="S538" s="66"/>
      <c r="T538" s="66"/>
      <c r="U538" s="66"/>
      <c r="V538" s="66"/>
      <c r="W538" s="66"/>
      <c r="X538" s="66"/>
    </row>
    <row r="539" spans="1:24">
      <c r="A539" s="344"/>
      <c r="B539" s="335"/>
      <c r="C539" s="208" t="s">
        <v>1142</v>
      </c>
      <c r="D539" s="39"/>
      <c r="E539" s="298" t="s">
        <v>1143</v>
      </c>
      <c r="F539" s="278" t="s">
        <v>1144</v>
      </c>
      <c r="G539" s="279" t="s">
        <v>1670</v>
      </c>
      <c r="H539" s="278" t="s">
        <v>1664</v>
      </c>
      <c r="I539" s="265"/>
      <c r="J539" s="66"/>
      <c r="K539" s="66"/>
      <c r="L539" s="66"/>
      <c r="M539" s="66"/>
      <c r="N539" s="66"/>
      <c r="O539" s="66"/>
      <c r="P539" s="66"/>
      <c r="Q539" s="66"/>
      <c r="R539" s="66"/>
      <c r="S539" s="66"/>
      <c r="T539" s="66"/>
      <c r="U539" s="66"/>
      <c r="V539" s="66"/>
      <c r="W539" s="66"/>
      <c r="X539" s="66"/>
    </row>
    <row r="540" spans="1:24">
      <c r="A540" s="344"/>
      <c r="B540" s="335"/>
      <c r="C540" s="208" t="s">
        <v>1145</v>
      </c>
      <c r="D540" s="39"/>
      <c r="E540" s="305" t="s">
        <v>1146</v>
      </c>
      <c r="F540" s="262" t="s">
        <v>1147</v>
      </c>
      <c r="G540" s="66" t="s">
        <v>1669</v>
      </c>
      <c r="H540" s="261" t="s">
        <v>1664</v>
      </c>
      <c r="I540" s="262"/>
      <c r="J540" s="66"/>
      <c r="K540" s="66"/>
      <c r="L540" s="66"/>
      <c r="M540" s="66"/>
      <c r="N540" s="66"/>
      <c r="O540" s="66"/>
      <c r="P540" s="66"/>
      <c r="Q540" s="66"/>
      <c r="R540" s="66"/>
      <c r="S540" s="66"/>
      <c r="T540" s="66"/>
      <c r="U540" s="66"/>
      <c r="V540" s="66"/>
      <c r="W540" s="66"/>
      <c r="X540" s="66"/>
    </row>
    <row r="541" spans="1:24">
      <c r="A541" s="344"/>
      <c r="B541" s="335"/>
      <c r="C541" s="208" t="s">
        <v>1148</v>
      </c>
      <c r="D541" s="39"/>
      <c r="E541" s="297" t="s">
        <v>1149</v>
      </c>
      <c r="F541" s="259" t="s">
        <v>1148</v>
      </c>
      <c r="G541" s="261" t="s">
        <v>1668</v>
      </c>
      <c r="H541" s="259" t="s">
        <v>1669</v>
      </c>
      <c r="I541" s="259" t="s">
        <v>1670</v>
      </c>
      <c r="J541" s="66"/>
      <c r="K541" s="66"/>
      <c r="L541" s="66"/>
      <c r="M541" s="66"/>
      <c r="N541" s="66"/>
      <c r="O541" s="66"/>
      <c r="P541" s="66"/>
      <c r="Q541" s="66"/>
      <c r="R541" s="66"/>
      <c r="S541" s="66"/>
      <c r="T541" s="66"/>
      <c r="U541" s="66"/>
      <c r="V541" s="66"/>
      <c r="W541" s="66"/>
      <c r="X541" s="66"/>
    </row>
    <row r="542" spans="1:24">
      <c r="A542" s="344"/>
      <c r="B542" s="335"/>
      <c r="C542" s="208" t="s">
        <v>1150</v>
      </c>
      <c r="D542" s="39"/>
      <c r="E542" s="293"/>
      <c r="F542" s="265"/>
      <c r="G542" s="265"/>
      <c r="H542" s="265"/>
      <c r="I542" s="265"/>
      <c r="J542" s="66"/>
      <c r="K542" s="66"/>
      <c r="L542" s="66"/>
      <c r="M542" s="66"/>
      <c r="N542" s="66"/>
      <c r="O542" s="66"/>
      <c r="P542" s="66"/>
      <c r="Q542" s="66"/>
      <c r="R542" s="66"/>
      <c r="S542" s="66"/>
      <c r="T542" s="66"/>
      <c r="U542" s="66"/>
      <c r="V542" s="66"/>
      <c r="W542" s="66"/>
      <c r="X542" s="66"/>
    </row>
    <row r="543" spans="1:24">
      <c r="A543" s="344"/>
      <c r="B543" s="335"/>
      <c r="C543" s="208" t="s">
        <v>1151</v>
      </c>
      <c r="D543" s="39"/>
      <c r="E543" s="297" t="s">
        <v>1152</v>
      </c>
      <c r="F543" s="259" t="s">
        <v>1153</v>
      </c>
      <c r="G543" s="261" t="s">
        <v>1668</v>
      </c>
      <c r="H543" s="259" t="s">
        <v>1669</v>
      </c>
      <c r="I543" s="259" t="s">
        <v>1656</v>
      </c>
      <c r="J543" s="66"/>
      <c r="K543" s="66"/>
      <c r="L543" s="66"/>
      <c r="M543" s="66"/>
      <c r="N543" s="66"/>
      <c r="O543" s="66"/>
      <c r="P543" s="66"/>
      <c r="Q543" s="66"/>
      <c r="R543" s="66"/>
      <c r="S543" s="66"/>
      <c r="T543" s="66"/>
      <c r="U543" s="66"/>
      <c r="V543" s="66"/>
      <c r="W543" s="66"/>
      <c r="X543" s="66"/>
    </row>
    <row r="544" spans="1:24">
      <c r="A544" s="344"/>
      <c r="B544" s="335"/>
      <c r="C544" s="208" t="s">
        <v>1154</v>
      </c>
      <c r="D544" s="39"/>
      <c r="E544" s="301" t="s">
        <v>1155</v>
      </c>
      <c r="F544" s="332" t="s">
        <v>1156</v>
      </c>
      <c r="G544" s="307" t="s">
        <v>1670</v>
      </c>
      <c r="H544" s="265"/>
      <c r="I544" s="265"/>
      <c r="J544" s="66"/>
      <c r="K544" s="66"/>
      <c r="L544" s="66"/>
      <c r="M544" s="66"/>
      <c r="N544" s="66"/>
      <c r="O544" s="66"/>
      <c r="P544" s="66"/>
      <c r="Q544" s="66"/>
      <c r="R544" s="66"/>
      <c r="S544" s="66"/>
      <c r="T544" s="66"/>
      <c r="U544" s="66"/>
      <c r="V544" s="66"/>
      <c r="W544" s="66"/>
      <c r="X544" s="66"/>
    </row>
    <row r="545" spans="1:24">
      <c r="A545" s="344"/>
      <c r="B545" s="335"/>
      <c r="C545" s="208" t="s">
        <v>1157</v>
      </c>
      <c r="D545" s="39"/>
      <c r="E545" s="293"/>
      <c r="F545" s="265"/>
      <c r="G545" s="265"/>
      <c r="H545" s="265"/>
      <c r="I545" s="265"/>
      <c r="J545" s="66"/>
      <c r="K545" s="66"/>
      <c r="L545" s="66"/>
      <c r="M545" s="66"/>
      <c r="N545" s="66"/>
      <c r="O545" s="66"/>
      <c r="P545" s="66"/>
      <c r="Q545" s="66"/>
      <c r="R545" s="66"/>
      <c r="S545" s="66"/>
      <c r="T545" s="66"/>
      <c r="U545" s="66"/>
      <c r="V545" s="66"/>
      <c r="W545" s="66"/>
      <c r="X545" s="66"/>
    </row>
    <row r="546" spans="1:24">
      <c r="A546" s="344"/>
      <c r="B546" s="335"/>
      <c r="C546" s="208" t="s">
        <v>1158</v>
      </c>
      <c r="D546" s="39"/>
      <c r="E546" s="299" t="s">
        <v>1159</v>
      </c>
      <c r="F546" s="262" t="s">
        <v>1158</v>
      </c>
      <c r="G546" s="66" t="s">
        <v>1660</v>
      </c>
      <c r="H546" s="265"/>
      <c r="I546" s="265"/>
      <c r="J546" s="66"/>
      <c r="K546" s="66"/>
      <c r="L546" s="66"/>
      <c r="M546" s="66"/>
      <c r="N546" s="66"/>
      <c r="O546" s="66"/>
      <c r="P546" s="66"/>
      <c r="Q546" s="66"/>
      <c r="R546" s="66"/>
      <c r="S546" s="66"/>
      <c r="T546" s="66"/>
      <c r="U546" s="66"/>
      <c r="V546" s="66"/>
      <c r="W546" s="66"/>
      <c r="X546" s="66"/>
    </row>
    <row r="547" spans="1:24">
      <c r="A547" s="344"/>
      <c r="B547" s="335"/>
      <c r="C547" s="208" t="s">
        <v>1160</v>
      </c>
      <c r="D547" s="39"/>
      <c r="E547" s="305" t="s">
        <v>1161</v>
      </c>
      <c r="F547" s="262" t="s">
        <v>1160</v>
      </c>
      <c r="G547" s="262" t="s">
        <v>1656</v>
      </c>
      <c r="H547" s="265"/>
      <c r="I547" s="265"/>
      <c r="J547" s="66"/>
      <c r="K547" s="66"/>
      <c r="L547" s="66"/>
      <c r="M547" s="66"/>
      <c r="N547" s="66"/>
      <c r="O547" s="66"/>
      <c r="P547" s="66"/>
      <c r="Q547" s="66"/>
      <c r="R547" s="66"/>
      <c r="S547" s="66"/>
      <c r="T547" s="66"/>
      <c r="U547" s="66"/>
      <c r="V547" s="66"/>
      <c r="W547" s="66"/>
      <c r="X547" s="66"/>
    </row>
    <row r="548" spans="1:24">
      <c r="A548" s="344"/>
      <c r="B548" s="335"/>
      <c r="C548" s="208" t="s">
        <v>1162</v>
      </c>
      <c r="D548" s="39"/>
      <c r="E548" s="305" t="s">
        <v>1163</v>
      </c>
      <c r="F548" s="262" t="s">
        <v>1164</v>
      </c>
      <c r="G548" s="262" t="s">
        <v>1656</v>
      </c>
      <c r="H548" s="265"/>
      <c r="I548" s="265"/>
      <c r="J548" s="66"/>
      <c r="K548" s="66"/>
      <c r="L548" s="66"/>
      <c r="M548" s="66"/>
      <c r="N548" s="66"/>
      <c r="O548" s="66"/>
      <c r="P548" s="66"/>
      <c r="Q548" s="66"/>
      <c r="R548" s="66"/>
      <c r="S548" s="66"/>
      <c r="T548" s="66"/>
      <c r="U548" s="66"/>
      <c r="V548" s="66"/>
      <c r="W548" s="66"/>
      <c r="X548" s="66"/>
    </row>
    <row r="549" spans="1:24">
      <c r="A549" s="344"/>
      <c r="B549" s="335"/>
      <c r="C549" s="208" t="s">
        <v>1165</v>
      </c>
      <c r="D549" s="39"/>
      <c r="E549" s="305"/>
      <c r="F549" s="262"/>
      <c r="G549" s="262"/>
      <c r="H549" s="265"/>
      <c r="I549" s="265"/>
      <c r="J549" s="66"/>
      <c r="K549" s="66"/>
      <c r="L549" s="66"/>
      <c r="M549" s="66"/>
      <c r="N549" s="66"/>
      <c r="O549" s="66"/>
      <c r="P549" s="66"/>
      <c r="Q549" s="66"/>
      <c r="R549" s="66"/>
      <c r="S549" s="66"/>
      <c r="T549" s="66"/>
      <c r="U549" s="66"/>
      <c r="V549" s="66"/>
      <c r="W549" s="66"/>
      <c r="X549" s="66"/>
    </row>
    <row r="550" spans="1:24">
      <c r="A550" s="344"/>
      <c r="B550" s="335"/>
      <c r="C550" s="394" t="s">
        <v>1166</v>
      </c>
      <c r="D550" s="39"/>
      <c r="E550" s="305" t="s">
        <v>1167</v>
      </c>
      <c r="F550" s="262" t="s">
        <v>1166</v>
      </c>
      <c r="G550" s="262" t="s">
        <v>1660</v>
      </c>
      <c r="H550" s="265"/>
      <c r="I550" s="265"/>
      <c r="J550" s="66"/>
      <c r="K550" s="66"/>
      <c r="L550" s="66"/>
      <c r="M550" s="66"/>
      <c r="N550" s="66"/>
      <c r="O550" s="66"/>
      <c r="P550" s="66"/>
      <c r="Q550" s="66"/>
      <c r="R550" s="66"/>
      <c r="S550" s="66"/>
      <c r="T550" s="66"/>
      <c r="U550" s="66"/>
      <c r="V550" s="66"/>
      <c r="W550" s="66"/>
      <c r="X550" s="66"/>
    </row>
    <row r="551" spans="1:24">
      <c r="A551" s="344"/>
      <c r="B551" s="335"/>
      <c r="C551" s="394" t="s">
        <v>1168</v>
      </c>
      <c r="D551" s="39"/>
      <c r="E551" s="305" t="s">
        <v>1169</v>
      </c>
      <c r="F551" s="262" t="s">
        <v>1168</v>
      </c>
      <c r="G551" s="262" t="s">
        <v>1660</v>
      </c>
      <c r="H551" s="265"/>
      <c r="I551" s="265"/>
      <c r="J551" s="66"/>
      <c r="K551" s="66"/>
      <c r="L551" s="66"/>
      <c r="M551" s="66"/>
      <c r="N551" s="66"/>
      <c r="O551" s="66"/>
      <c r="P551" s="66"/>
      <c r="Q551" s="66"/>
      <c r="R551" s="66"/>
      <c r="S551" s="66"/>
      <c r="T551" s="66"/>
      <c r="U551" s="66"/>
      <c r="V551" s="66"/>
      <c r="W551" s="66"/>
      <c r="X551" s="66"/>
    </row>
    <row r="552" spans="1:24">
      <c r="A552" s="344"/>
      <c r="B552" s="335"/>
      <c r="C552" s="394" t="s">
        <v>1170</v>
      </c>
      <c r="D552" s="39"/>
      <c r="E552" s="306" t="s">
        <v>1171</v>
      </c>
      <c r="F552" s="259" t="s">
        <v>1170</v>
      </c>
      <c r="G552" s="259" t="s">
        <v>1660</v>
      </c>
      <c r="H552" s="273" t="s">
        <v>1670</v>
      </c>
      <c r="I552" s="265"/>
      <c r="J552" s="66"/>
      <c r="K552" s="66"/>
      <c r="L552" s="66"/>
      <c r="M552" s="66"/>
      <c r="N552" s="66"/>
      <c r="O552" s="66"/>
      <c r="P552" s="66"/>
      <c r="Q552" s="66"/>
      <c r="R552" s="66"/>
      <c r="S552" s="66"/>
      <c r="T552" s="66"/>
      <c r="U552" s="66"/>
      <c r="V552" s="66"/>
      <c r="W552" s="66"/>
      <c r="X552" s="66"/>
    </row>
    <row r="553" spans="1:24">
      <c r="A553" s="344"/>
      <c r="B553" s="335"/>
      <c r="C553" s="394" t="s">
        <v>1172</v>
      </c>
      <c r="D553" s="39"/>
      <c r="E553" s="305" t="s">
        <v>1173</v>
      </c>
      <c r="F553" s="262" t="s">
        <v>1172</v>
      </c>
      <c r="G553" s="262" t="s">
        <v>1670</v>
      </c>
      <c r="H553" s="265"/>
      <c r="I553" s="265"/>
      <c r="J553" s="66"/>
      <c r="K553" s="66"/>
      <c r="L553" s="66"/>
      <c r="M553" s="66"/>
      <c r="N553" s="66"/>
      <c r="O553" s="66"/>
      <c r="P553" s="66"/>
      <c r="Q553" s="66"/>
      <c r="R553" s="66"/>
      <c r="S553" s="66"/>
      <c r="T553" s="66"/>
      <c r="U553" s="66"/>
      <c r="V553" s="66"/>
      <c r="W553" s="66"/>
      <c r="X553" s="66"/>
    </row>
    <row r="554" spans="1:24">
      <c r="A554" s="344"/>
      <c r="B554" s="335"/>
      <c r="C554" s="394" t="s">
        <v>1174</v>
      </c>
      <c r="D554" s="39"/>
      <c r="E554" s="305" t="s">
        <v>1175</v>
      </c>
      <c r="F554" s="262" t="s">
        <v>1174</v>
      </c>
      <c r="G554" s="262" t="s">
        <v>1670</v>
      </c>
      <c r="H554" s="265"/>
      <c r="I554" s="265"/>
      <c r="J554" s="66"/>
      <c r="K554" s="66"/>
      <c r="L554" s="66"/>
      <c r="M554" s="66"/>
      <c r="N554" s="66"/>
      <c r="O554" s="66"/>
      <c r="P554" s="66"/>
      <c r="Q554" s="66"/>
      <c r="R554" s="66"/>
      <c r="S554" s="66"/>
      <c r="T554" s="66"/>
      <c r="U554" s="66"/>
      <c r="V554" s="66"/>
      <c r="W554" s="66"/>
      <c r="X554" s="66"/>
    </row>
    <row r="555" spans="1:24">
      <c r="A555" s="344"/>
      <c r="B555" s="335"/>
      <c r="C555" s="394" t="s">
        <v>1176</v>
      </c>
      <c r="D555" s="39"/>
      <c r="E555" s="305" t="s">
        <v>1177</v>
      </c>
      <c r="F555" s="262" t="s">
        <v>1176</v>
      </c>
      <c r="G555" s="262" t="s">
        <v>1670</v>
      </c>
      <c r="H555" s="265"/>
      <c r="I555" s="265"/>
      <c r="J555" s="66"/>
      <c r="K555" s="66"/>
      <c r="L555" s="66"/>
      <c r="M555" s="66"/>
      <c r="N555" s="66"/>
      <c r="O555" s="66"/>
      <c r="P555" s="66"/>
      <c r="Q555" s="66"/>
      <c r="R555" s="66"/>
      <c r="S555" s="66"/>
      <c r="T555" s="66"/>
      <c r="U555" s="66"/>
      <c r="V555" s="66"/>
      <c r="W555" s="66"/>
      <c r="X555" s="66"/>
    </row>
    <row r="556" spans="1:24">
      <c r="A556" s="344"/>
      <c r="B556" s="335"/>
      <c r="C556" s="394" t="s">
        <v>1178</v>
      </c>
      <c r="D556" s="39"/>
      <c r="E556" s="305" t="s">
        <v>1179</v>
      </c>
      <c r="F556" s="262" t="s">
        <v>1178</v>
      </c>
      <c r="G556" s="262" t="s">
        <v>1670</v>
      </c>
      <c r="H556" s="265"/>
      <c r="I556" s="265"/>
      <c r="J556" s="66"/>
      <c r="K556" s="66"/>
      <c r="L556" s="66"/>
      <c r="M556" s="66"/>
      <c r="N556" s="66"/>
      <c r="O556" s="66"/>
      <c r="P556" s="66"/>
      <c r="Q556" s="66"/>
      <c r="R556" s="66"/>
      <c r="S556" s="66"/>
      <c r="T556" s="66"/>
      <c r="U556" s="66"/>
      <c r="V556" s="66"/>
      <c r="W556" s="66"/>
      <c r="X556" s="66"/>
    </row>
    <row r="557" spans="1:24">
      <c r="A557" s="344"/>
      <c r="B557" s="335"/>
      <c r="C557" s="394" t="s">
        <v>1180</v>
      </c>
      <c r="D557" s="39"/>
      <c r="E557" s="305" t="s">
        <v>1181</v>
      </c>
      <c r="F557" s="262" t="s">
        <v>1180</v>
      </c>
      <c r="G557" s="262" t="s">
        <v>1670</v>
      </c>
      <c r="H557" s="265"/>
      <c r="I557" s="265"/>
      <c r="J557" s="66"/>
      <c r="K557" s="66"/>
      <c r="L557" s="66"/>
      <c r="M557" s="66"/>
      <c r="N557" s="66"/>
      <c r="O557" s="66"/>
      <c r="P557" s="66"/>
      <c r="Q557" s="66"/>
      <c r="R557" s="66"/>
      <c r="S557" s="66"/>
      <c r="T557" s="66"/>
      <c r="U557" s="66"/>
      <c r="V557" s="66"/>
      <c r="W557" s="66"/>
      <c r="X557" s="66"/>
    </row>
    <row r="558" spans="1:24">
      <c r="A558" s="344"/>
      <c r="B558" s="335"/>
      <c r="C558" s="394" t="s">
        <v>1182</v>
      </c>
      <c r="D558" s="39"/>
      <c r="E558" s="305" t="s">
        <v>1183</v>
      </c>
      <c r="F558" s="262" t="s">
        <v>1182</v>
      </c>
      <c r="G558" s="262" t="s">
        <v>1670</v>
      </c>
      <c r="H558" s="265"/>
      <c r="I558" s="265"/>
      <c r="J558" s="66"/>
      <c r="K558" s="66"/>
      <c r="L558" s="66"/>
      <c r="M558" s="66"/>
      <c r="N558" s="66"/>
      <c r="O558" s="66"/>
      <c r="P558" s="66"/>
      <c r="Q558" s="66"/>
      <c r="R558" s="66"/>
      <c r="S558" s="66"/>
      <c r="T558" s="66"/>
      <c r="U558" s="66"/>
      <c r="V558" s="66"/>
      <c r="W558" s="66"/>
      <c r="X558" s="66"/>
    </row>
    <row r="559" spans="1:24">
      <c r="A559" s="344"/>
      <c r="B559" s="335"/>
      <c r="C559" s="394" t="s">
        <v>1184</v>
      </c>
      <c r="D559" s="39"/>
      <c r="E559" s="305" t="s">
        <v>1185</v>
      </c>
      <c r="F559" s="262" t="s">
        <v>1184</v>
      </c>
      <c r="G559" s="262" t="s">
        <v>1670</v>
      </c>
      <c r="H559" s="265"/>
      <c r="I559" s="265"/>
      <c r="J559" s="66"/>
      <c r="K559" s="66"/>
      <c r="L559" s="66"/>
      <c r="M559" s="66"/>
      <c r="N559" s="66"/>
      <c r="O559" s="66"/>
      <c r="P559" s="66"/>
      <c r="Q559" s="66"/>
      <c r="R559" s="66"/>
      <c r="S559" s="66"/>
      <c r="T559" s="66"/>
      <c r="U559" s="66"/>
      <c r="V559" s="66"/>
      <c r="W559" s="66"/>
      <c r="X559" s="66"/>
    </row>
    <row r="560" spans="1:24">
      <c r="A560" s="344"/>
      <c r="B560" s="335"/>
      <c r="C560" s="394" t="s">
        <v>1186</v>
      </c>
      <c r="D560" s="39"/>
      <c r="E560" s="293" t="s">
        <v>1187</v>
      </c>
      <c r="F560" s="265" t="s">
        <v>1186</v>
      </c>
      <c r="G560" s="265" t="s">
        <v>1670</v>
      </c>
      <c r="H560" s="265"/>
      <c r="I560" s="265"/>
      <c r="J560" s="66"/>
      <c r="K560" s="66"/>
      <c r="L560" s="66"/>
      <c r="M560" s="66"/>
      <c r="N560" s="66"/>
      <c r="O560" s="66"/>
      <c r="P560" s="66"/>
      <c r="Q560" s="66"/>
      <c r="R560" s="66"/>
      <c r="S560" s="66"/>
      <c r="T560" s="66"/>
      <c r="U560" s="66"/>
      <c r="V560" s="66"/>
      <c r="W560" s="66"/>
      <c r="X560" s="66"/>
    </row>
    <row r="561" spans="1:24">
      <c r="A561" s="344"/>
      <c r="B561" s="335"/>
      <c r="C561" s="394" t="s">
        <v>1188</v>
      </c>
      <c r="D561" s="39"/>
      <c r="E561" s="296" t="s">
        <v>1189</v>
      </c>
      <c r="F561" s="273" t="s">
        <v>1188</v>
      </c>
      <c r="G561" s="273" t="s">
        <v>1656</v>
      </c>
      <c r="H561" s="273" t="s">
        <v>1664</v>
      </c>
      <c r="I561" s="273"/>
      <c r="J561" s="66"/>
      <c r="K561" s="66"/>
      <c r="L561" s="66"/>
      <c r="M561" s="66"/>
      <c r="N561" s="66"/>
      <c r="O561" s="66"/>
      <c r="P561" s="66"/>
      <c r="Q561" s="66"/>
      <c r="R561" s="66"/>
      <c r="S561" s="66"/>
      <c r="T561" s="66"/>
      <c r="U561" s="66"/>
      <c r="V561" s="66"/>
      <c r="W561" s="66"/>
      <c r="X561" s="66"/>
    </row>
    <row r="562" spans="1:24">
      <c r="A562" s="344"/>
      <c r="B562" s="335"/>
      <c r="C562" s="394" t="s">
        <v>1190</v>
      </c>
      <c r="D562" s="39"/>
      <c r="E562" s="296" t="s">
        <v>1191</v>
      </c>
      <c r="F562" s="259" t="s">
        <v>1190</v>
      </c>
      <c r="G562" s="261" t="s">
        <v>1668</v>
      </c>
      <c r="H562" s="259" t="s">
        <v>1663</v>
      </c>
      <c r="I562" s="259" t="s">
        <v>1669</v>
      </c>
      <c r="J562" s="261" t="s">
        <v>1664</v>
      </c>
      <c r="K562" s="66"/>
      <c r="L562" s="66"/>
      <c r="M562" s="66"/>
      <c r="N562" s="66"/>
      <c r="O562" s="66"/>
      <c r="P562" s="66"/>
      <c r="Q562" s="66"/>
      <c r="R562" s="66"/>
      <c r="S562" s="66"/>
      <c r="T562" s="66"/>
      <c r="U562" s="66"/>
      <c r="V562" s="66"/>
      <c r="W562" s="66"/>
      <c r="X562" s="66"/>
    </row>
    <row r="563" spans="1:24">
      <c r="A563" s="344"/>
      <c r="B563" s="335"/>
      <c r="C563" s="394" t="s">
        <v>1192</v>
      </c>
      <c r="D563" s="39"/>
      <c r="E563" s="296" t="s">
        <v>1193</v>
      </c>
      <c r="F563" s="259" t="s">
        <v>1192</v>
      </c>
      <c r="G563" s="261" t="s">
        <v>1668</v>
      </c>
      <c r="H563" s="259" t="s">
        <v>1669</v>
      </c>
      <c r="I563" s="259"/>
      <c r="J563" s="261"/>
      <c r="K563" s="66"/>
      <c r="L563" s="66"/>
      <c r="M563" s="66"/>
      <c r="N563" s="66"/>
      <c r="O563" s="66"/>
      <c r="P563" s="66"/>
      <c r="Q563" s="66"/>
      <c r="R563" s="66"/>
      <c r="S563" s="66"/>
      <c r="T563" s="66"/>
      <c r="U563" s="66"/>
      <c r="V563" s="66"/>
      <c r="W563" s="66"/>
      <c r="X563" s="66"/>
    </row>
    <row r="564" spans="1:24">
      <c r="A564" s="344"/>
      <c r="B564" s="335"/>
      <c r="C564" s="394" t="s">
        <v>1194</v>
      </c>
      <c r="D564" s="39"/>
      <c r="E564" s="296" t="s">
        <v>1195</v>
      </c>
      <c r="F564" s="259" t="s">
        <v>1194</v>
      </c>
      <c r="G564" s="261" t="s">
        <v>1668</v>
      </c>
      <c r="H564" s="259" t="s">
        <v>1669</v>
      </c>
      <c r="I564" s="259" t="s">
        <v>1656</v>
      </c>
      <c r="J564" s="261"/>
      <c r="K564" s="66"/>
      <c r="L564" s="66"/>
      <c r="M564" s="66"/>
      <c r="N564" s="66"/>
      <c r="O564" s="66"/>
      <c r="P564" s="66"/>
      <c r="Q564" s="66"/>
      <c r="R564" s="66"/>
      <c r="S564" s="66"/>
      <c r="T564" s="66"/>
      <c r="U564" s="66"/>
      <c r="V564" s="66"/>
      <c r="W564" s="66"/>
      <c r="X564" s="66"/>
    </row>
    <row r="565" spans="1:24">
      <c r="A565" s="344"/>
      <c r="B565" s="335"/>
      <c r="C565" s="394" t="s">
        <v>1196</v>
      </c>
      <c r="D565" s="39"/>
      <c r="E565" s="297" t="s">
        <v>1197</v>
      </c>
      <c r="F565" s="259" t="s">
        <v>1196</v>
      </c>
      <c r="G565" s="261" t="s">
        <v>1663</v>
      </c>
      <c r="H565" s="259" t="s">
        <v>1664</v>
      </c>
      <c r="I565" s="259"/>
      <c r="J565" s="261"/>
      <c r="K565" s="66"/>
      <c r="L565" s="66"/>
      <c r="M565" s="66"/>
      <c r="N565" s="66"/>
      <c r="O565" s="66"/>
      <c r="P565" s="66"/>
      <c r="Q565" s="66"/>
      <c r="R565" s="66"/>
      <c r="S565" s="66"/>
      <c r="T565" s="66"/>
      <c r="U565" s="66"/>
      <c r="V565" s="66"/>
      <c r="W565" s="66"/>
      <c r="X565" s="66"/>
    </row>
    <row r="566" spans="1:24">
      <c r="A566" s="344"/>
      <c r="B566" s="335"/>
      <c r="C566" s="394" t="s">
        <v>1198</v>
      </c>
      <c r="D566" s="39"/>
      <c r="E566" s="296" t="s">
        <v>1199</v>
      </c>
      <c r="F566" s="259" t="s">
        <v>1198</v>
      </c>
      <c r="G566" s="261" t="s">
        <v>1668</v>
      </c>
      <c r="H566" s="259" t="s">
        <v>1670</v>
      </c>
      <c r="I566" s="265"/>
      <c r="J566" s="261"/>
      <c r="K566" s="66"/>
      <c r="L566" s="66"/>
      <c r="M566" s="66"/>
      <c r="N566" s="66"/>
      <c r="O566" s="66"/>
      <c r="P566" s="66"/>
      <c r="Q566" s="66"/>
      <c r="R566" s="66"/>
      <c r="S566" s="66"/>
      <c r="T566" s="66"/>
      <c r="U566" s="66"/>
      <c r="V566" s="66"/>
      <c r="W566" s="66"/>
      <c r="X566" s="66"/>
    </row>
    <row r="567" spans="1:24">
      <c r="A567" s="344"/>
      <c r="B567" s="335" t="s">
        <v>1200</v>
      </c>
      <c r="C567" s="208" t="s">
        <v>1201</v>
      </c>
      <c r="D567" s="39"/>
      <c r="E567" s="299" t="s">
        <v>1202</v>
      </c>
      <c r="F567" s="262" t="s">
        <v>1203</v>
      </c>
      <c r="G567" s="66" t="s">
        <v>1663</v>
      </c>
      <c r="H567" s="265"/>
      <c r="I567" s="265"/>
      <c r="J567" s="66"/>
      <c r="K567" s="66"/>
      <c r="L567" s="66"/>
      <c r="M567" s="66"/>
      <c r="N567" s="66"/>
      <c r="O567" s="66"/>
      <c r="P567" s="66"/>
      <c r="Q567" s="66"/>
      <c r="R567" s="66"/>
      <c r="S567" s="66"/>
      <c r="T567" s="66"/>
      <c r="U567" s="66"/>
      <c r="V567" s="66"/>
      <c r="W567" s="66"/>
      <c r="X567" s="66"/>
    </row>
    <row r="568" spans="1:24">
      <c r="A568" s="344"/>
      <c r="B568" s="335"/>
      <c r="C568" s="208" t="s">
        <v>1204</v>
      </c>
      <c r="D568" s="39"/>
      <c r="E568" s="293"/>
      <c r="F568" s="265"/>
      <c r="G568" s="265"/>
      <c r="H568" s="265"/>
      <c r="I568" s="265"/>
      <c r="J568" s="66"/>
      <c r="K568" s="66"/>
      <c r="L568" s="66"/>
      <c r="M568" s="66"/>
      <c r="N568" s="66"/>
      <c r="O568" s="66"/>
      <c r="P568" s="66"/>
      <c r="Q568" s="66"/>
      <c r="R568" s="66"/>
      <c r="S568" s="66"/>
      <c r="T568" s="66"/>
      <c r="U568" s="66"/>
      <c r="V568" s="66"/>
      <c r="W568" s="66"/>
      <c r="X568" s="66"/>
    </row>
    <row r="569" spans="1:24">
      <c r="A569" s="344"/>
      <c r="B569" s="335"/>
      <c r="C569" s="208" t="s">
        <v>1205</v>
      </c>
      <c r="D569" s="39"/>
      <c r="E569" s="293"/>
      <c r="F569" s="265"/>
      <c r="G569" s="265"/>
      <c r="H569" s="265"/>
      <c r="I569" s="265"/>
      <c r="J569" s="66"/>
      <c r="K569" s="66"/>
      <c r="L569" s="66"/>
      <c r="M569" s="66"/>
      <c r="N569" s="66"/>
      <c r="O569" s="66"/>
      <c r="P569" s="66"/>
      <c r="Q569" s="66"/>
      <c r="R569" s="66"/>
      <c r="S569" s="66"/>
      <c r="T569" s="66"/>
      <c r="U569" s="66"/>
      <c r="V569" s="66"/>
      <c r="W569" s="66"/>
      <c r="X569" s="66"/>
    </row>
    <row r="570" spans="1:24">
      <c r="A570" s="344"/>
      <c r="B570" s="335"/>
      <c r="C570" s="208" t="s">
        <v>1206</v>
      </c>
      <c r="D570" s="39"/>
      <c r="E570" s="293"/>
      <c r="F570" s="265"/>
      <c r="G570" s="265"/>
      <c r="H570" s="265"/>
      <c r="I570" s="265"/>
      <c r="J570" s="66"/>
      <c r="K570" s="66"/>
      <c r="L570" s="66"/>
      <c r="M570" s="66"/>
      <c r="N570" s="66"/>
      <c r="O570" s="66"/>
      <c r="P570" s="66"/>
      <c r="Q570" s="66"/>
      <c r="R570" s="66"/>
      <c r="S570" s="66"/>
      <c r="T570" s="66"/>
      <c r="U570" s="66"/>
      <c r="V570" s="66"/>
      <c r="W570" s="66"/>
      <c r="X570" s="66"/>
    </row>
    <row r="571" spans="1:24">
      <c r="A571" s="344"/>
      <c r="B571" s="335"/>
      <c r="C571" s="208" t="s">
        <v>1207</v>
      </c>
      <c r="D571" s="39"/>
      <c r="E571" s="293"/>
      <c r="F571" s="265"/>
      <c r="G571" s="265"/>
      <c r="H571" s="265"/>
      <c r="I571" s="265"/>
      <c r="J571" s="66"/>
      <c r="K571" s="66"/>
      <c r="L571" s="66"/>
      <c r="M571" s="66"/>
      <c r="N571" s="66"/>
      <c r="O571" s="66"/>
      <c r="P571" s="66"/>
      <c r="Q571" s="66"/>
      <c r="R571" s="66"/>
      <c r="S571" s="66"/>
      <c r="T571" s="66"/>
      <c r="U571" s="66"/>
      <c r="V571" s="66"/>
      <c r="W571" s="66"/>
      <c r="X571" s="66"/>
    </row>
    <row r="572" spans="1:24">
      <c r="A572" s="344"/>
      <c r="B572" s="335"/>
      <c r="C572" s="208" t="s">
        <v>1208</v>
      </c>
      <c r="D572" s="39"/>
      <c r="E572" s="293"/>
      <c r="F572" s="265"/>
      <c r="G572" s="265"/>
      <c r="H572" s="265"/>
      <c r="I572" s="265"/>
      <c r="J572" s="66"/>
      <c r="K572" s="66"/>
      <c r="L572" s="66"/>
      <c r="M572" s="66"/>
      <c r="N572" s="66"/>
      <c r="O572" s="66"/>
      <c r="P572" s="66"/>
      <c r="Q572" s="66"/>
      <c r="R572" s="66"/>
      <c r="S572" s="66"/>
      <c r="T572" s="66"/>
      <c r="U572" s="66"/>
      <c r="V572" s="66"/>
      <c r="W572" s="66"/>
      <c r="X572" s="66"/>
    </row>
    <row r="573" spans="1:24">
      <c r="A573" s="344"/>
      <c r="B573" s="335"/>
      <c r="C573" s="208" t="s">
        <v>1209</v>
      </c>
      <c r="D573" s="39"/>
      <c r="E573" s="293"/>
      <c r="F573" s="265"/>
      <c r="G573" s="265"/>
      <c r="H573" s="265"/>
      <c r="I573" s="265"/>
      <c r="J573" s="66"/>
      <c r="K573" s="66"/>
      <c r="L573" s="66"/>
      <c r="M573" s="66"/>
      <c r="N573" s="66"/>
      <c r="O573" s="66"/>
      <c r="P573" s="66"/>
      <c r="Q573" s="66"/>
      <c r="R573" s="66"/>
      <c r="S573" s="66"/>
      <c r="T573" s="66"/>
      <c r="U573" s="66"/>
      <c r="V573" s="66"/>
      <c r="W573" s="66"/>
      <c r="X573" s="66"/>
    </row>
    <row r="574" spans="1:24">
      <c r="A574" s="344"/>
      <c r="B574" s="335"/>
      <c r="C574" s="208" t="s">
        <v>1210</v>
      </c>
      <c r="D574" s="39"/>
      <c r="E574" s="293"/>
      <c r="F574" s="265"/>
      <c r="G574" s="265"/>
      <c r="H574" s="265"/>
      <c r="I574" s="265"/>
      <c r="J574" s="66"/>
      <c r="K574" s="66"/>
      <c r="L574" s="66"/>
      <c r="M574" s="66"/>
      <c r="N574" s="66"/>
      <c r="O574" s="66"/>
      <c r="P574" s="66"/>
      <c r="Q574" s="66"/>
      <c r="R574" s="66"/>
      <c r="S574" s="66"/>
      <c r="T574" s="66"/>
      <c r="U574" s="66"/>
      <c r="V574" s="66"/>
      <c r="W574" s="66"/>
      <c r="X574" s="66"/>
    </row>
    <row r="575" spans="1:24">
      <c r="A575" s="344"/>
      <c r="B575" s="335"/>
      <c r="C575" s="208" t="s">
        <v>1211</v>
      </c>
      <c r="D575" s="39"/>
      <c r="E575" s="299" t="s">
        <v>1212</v>
      </c>
      <c r="F575" s="262" t="s">
        <v>1213</v>
      </c>
      <c r="G575" s="66" t="s">
        <v>1663</v>
      </c>
      <c r="H575" s="265"/>
      <c r="I575" s="265"/>
      <c r="J575" s="66"/>
      <c r="K575" s="66"/>
      <c r="L575" s="66"/>
      <c r="M575" s="66"/>
      <c r="N575" s="66"/>
      <c r="O575" s="66"/>
      <c r="P575" s="66"/>
      <c r="Q575" s="66"/>
      <c r="R575" s="66"/>
      <c r="S575" s="66"/>
      <c r="T575" s="66"/>
      <c r="U575" s="66"/>
      <c r="V575" s="66"/>
      <c r="W575" s="66"/>
      <c r="X575" s="66"/>
    </row>
    <row r="576" spans="1:24">
      <c r="A576" s="344"/>
      <c r="B576" s="335"/>
      <c r="C576" s="208" t="s">
        <v>1214</v>
      </c>
      <c r="D576" s="39"/>
      <c r="E576" s="299" t="s">
        <v>1215</v>
      </c>
      <c r="F576" s="262" t="s">
        <v>1216</v>
      </c>
      <c r="G576" s="66" t="s">
        <v>1664</v>
      </c>
      <c r="H576" s="265"/>
      <c r="I576" s="265"/>
      <c r="J576" s="66"/>
      <c r="K576" s="66"/>
      <c r="L576" s="66"/>
      <c r="M576" s="66"/>
      <c r="N576" s="66"/>
      <c r="O576" s="66"/>
      <c r="P576" s="66"/>
      <c r="Q576" s="66"/>
      <c r="R576" s="66"/>
      <c r="S576" s="66"/>
      <c r="T576" s="66"/>
      <c r="U576" s="66"/>
      <c r="V576" s="66"/>
      <c r="W576" s="66"/>
      <c r="X576" s="66"/>
    </row>
    <row r="577" spans="1:24">
      <c r="A577" s="344"/>
      <c r="B577" s="335"/>
      <c r="C577" s="208" t="s">
        <v>1217</v>
      </c>
      <c r="D577" s="39"/>
      <c r="E577" s="296" t="s">
        <v>1218</v>
      </c>
      <c r="F577" s="259" t="s">
        <v>1219</v>
      </c>
      <c r="G577" s="261" t="s">
        <v>1663</v>
      </c>
      <c r="H577" s="259" t="s">
        <v>1664</v>
      </c>
      <c r="I577" s="265"/>
      <c r="J577" s="66"/>
      <c r="K577" s="66"/>
      <c r="L577" s="66"/>
      <c r="M577" s="66"/>
      <c r="N577" s="66"/>
      <c r="O577" s="66"/>
      <c r="P577" s="66"/>
      <c r="Q577" s="66"/>
      <c r="R577" s="66"/>
      <c r="S577" s="66"/>
      <c r="T577" s="66"/>
      <c r="U577" s="66"/>
      <c r="V577" s="66"/>
      <c r="W577" s="66"/>
      <c r="X577" s="66"/>
    </row>
    <row r="578" spans="1:24">
      <c r="A578" s="344"/>
      <c r="B578" s="345" t="s">
        <v>1220</v>
      </c>
      <c r="C578" s="208" t="s">
        <v>1221</v>
      </c>
      <c r="D578" s="39"/>
      <c r="E578" s="293"/>
      <c r="F578" s="265"/>
      <c r="G578" s="265"/>
      <c r="H578" s="265"/>
      <c r="I578" s="265"/>
      <c r="J578" s="66"/>
      <c r="K578" s="66"/>
      <c r="L578" s="66"/>
      <c r="M578" s="66"/>
      <c r="N578" s="66"/>
      <c r="O578" s="66"/>
      <c r="P578" s="66"/>
      <c r="Q578" s="66"/>
      <c r="R578" s="66"/>
      <c r="S578" s="66"/>
      <c r="T578" s="66"/>
      <c r="U578" s="66"/>
      <c r="V578" s="66"/>
      <c r="W578" s="66"/>
      <c r="X578" s="66"/>
    </row>
    <row r="579" spans="1:24">
      <c r="A579" s="344"/>
      <c r="B579" s="345"/>
      <c r="C579" s="208" t="s">
        <v>1222</v>
      </c>
      <c r="D579" s="39"/>
      <c r="E579" s="293"/>
      <c r="F579" s="265"/>
      <c r="G579" s="265"/>
      <c r="H579" s="265"/>
      <c r="I579" s="265"/>
      <c r="J579" s="66"/>
      <c r="K579" s="66"/>
      <c r="L579" s="66"/>
      <c r="M579" s="66"/>
      <c r="N579" s="66"/>
      <c r="O579" s="66"/>
      <c r="P579" s="66"/>
      <c r="Q579" s="66"/>
      <c r="R579" s="66"/>
      <c r="S579" s="66"/>
      <c r="T579" s="66"/>
      <c r="U579" s="66"/>
      <c r="V579" s="66"/>
      <c r="W579" s="66"/>
      <c r="X579" s="66"/>
    </row>
    <row r="580" spans="1:24">
      <c r="A580" s="344"/>
      <c r="B580" s="345"/>
      <c r="C580" s="208" t="s">
        <v>1223</v>
      </c>
      <c r="D580" s="39"/>
      <c r="E580" s="293"/>
      <c r="F580" s="265"/>
      <c r="G580" s="265"/>
      <c r="H580" s="265"/>
      <c r="I580" s="265"/>
      <c r="J580" s="66"/>
      <c r="K580" s="66"/>
      <c r="L580" s="66"/>
      <c r="M580" s="66"/>
      <c r="N580" s="66"/>
      <c r="O580" s="66"/>
      <c r="P580" s="66"/>
      <c r="Q580" s="66"/>
      <c r="R580" s="66"/>
      <c r="S580" s="66"/>
      <c r="T580" s="66"/>
      <c r="U580" s="66"/>
      <c r="V580" s="66"/>
      <c r="W580" s="66"/>
      <c r="X580" s="66"/>
    </row>
    <row r="581" spans="1:24">
      <c r="A581" s="344"/>
      <c r="B581" s="345"/>
      <c r="C581" s="208" t="s">
        <v>1224</v>
      </c>
      <c r="D581" s="39"/>
      <c r="E581" s="297" t="s">
        <v>1225</v>
      </c>
      <c r="F581" s="259" t="s">
        <v>1226</v>
      </c>
      <c r="G581" s="261" t="s">
        <v>1663</v>
      </c>
      <c r="H581" s="261" t="s">
        <v>250</v>
      </c>
      <c r="I581" s="259" t="s">
        <v>366</v>
      </c>
      <c r="J581" s="66"/>
      <c r="K581" s="66"/>
      <c r="L581" s="66"/>
      <c r="M581" s="66"/>
      <c r="N581" s="66"/>
      <c r="O581" s="66"/>
      <c r="P581" s="66"/>
      <c r="Q581" s="66"/>
      <c r="R581" s="66"/>
      <c r="S581" s="66"/>
      <c r="T581" s="66"/>
      <c r="U581" s="66"/>
      <c r="V581" s="66"/>
      <c r="W581" s="66"/>
      <c r="X581" s="66"/>
    </row>
    <row r="582" spans="1:24">
      <c r="A582" s="344"/>
      <c r="B582" s="345"/>
      <c r="C582" s="208" t="s">
        <v>1227</v>
      </c>
      <c r="D582" s="39"/>
      <c r="E582" s="293"/>
      <c r="F582" s="265"/>
      <c r="G582" s="265"/>
      <c r="H582" s="265"/>
      <c r="I582" s="265"/>
      <c r="J582" s="66"/>
      <c r="K582" s="66"/>
      <c r="L582" s="66"/>
      <c r="M582" s="66"/>
      <c r="N582" s="66"/>
      <c r="O582" s="66"/>
      <c r="P582" s="66"/>
      <c r="Q582" s="66"/>
      <c r="R582" s="66"/>
      <c r="S582" s="66"/>
      <c r="T582" s="66"/>
      <c r="U582" s="66"/>
      <c r="V582" s="66"/>
      <c r="W582" s="66"/>
      <c r="X582" s="66"/>
    </row>
    <row r="583" spans="1:24">
      <c r="A583" s="344"/>
      <c r="B583" s="335" t="s">
        <v>1228</v>
      </c>
      <c r="C583" s="239" t="s">
        <v>1229</v>
      </c>
      <c r="D583" s="39"/>
      <c r="E583" s="293"/>
      <c r="F583" s="265"/>
      <c r="G583" s="265"/>
      <c r="H583" s="265"/>
      <c r="I583" s="265"/>
      <c r="J583" s="66"/>
      <c r="K583" s="66"/>
      <c r="L583" s="66"/>
      <c r="M583" s="66"/>
      <c r="N583" s="66"/>
      <c r="O583" s="66"/>
      <c r="P583" s="66"/>
      <c r="Q583" s="66"/>
      <c r="R583" s="66"/>
      <c r="S583" s="66"/>
      <c r="T583" s="66"/>
      <c r="U583" s="66"/>
      <c r="V583" s="66"/>
      <c r="W583" s="66"/>
      <c r="X583" s="66"/>
    </row>
    <row r="584" spans="1:24">
      <c r="A584" s="344"/>
      <c r="B584" s="335"/>
      <c r="C584" s="239" t="s">
        <v>1231</v>
      </c>
      <c r="D584" s="39"/>
      <c r="E584" s="293"/>
      <c r="F584" s="265"/>
      <c r="G584" s="265"/>
      <c r="H584" s="265"/>
      <c r="I584" s="265"/>
      <c r="J584" s="66"/>
      <c r="K584" s="66"/>
      <c r="L584" s="66"/>
      <c r="M584" s="66"/>
      <c r="N584" s="66"/>
      <c r="O584" s="66"/>
      <c r="P584" s="66"/>
      <c r="Q584" s="66"/>
      <c r="R584" s="66"/>
      <c r="S584" s="66"/>
      <c r="T584" s="66"/>
      <c r="U584" s="66"/>
      <c r="V584" s="66"/>
      <c r="W584" s="66"/>
      <c r="X584" s="66"/>
    </row>
    <row r="585" spans="1:24">
      <c r="A585" s="344"/>
      <c r="B585" s="335"/>
      <c r="C585" s="239" t="s">
        <v>1233</v>
      </c>
      <c r="D585" s="39"/>
      <c r="E585" s="293"/>
      <c r="F585" s="265"/>
      <c r="G585" s="265"/>
      <c r="H585" s="265"/>
      <c r="I585" s="265"/>
      <c r="J585" s="66"/>
      <c r="K585" s="66"/>
      <c r="L585" s="66"/>
      <c r="M585" s="66"/>
      <c r="N585" s="66"/>
      <c r="O585" s="66"/>
      <c r="P585" s="66"/>
      <c r="Q585" s="66"/>
      <c r="R585" s="66"/>
      <c r="S585" s="66"/>
      <c r="T585" s="66"/>
      <c r="U585" s="66"/>
      <c r="V585" s="66"/>
      <c r="W585" s="66"/>
      <c r="X585" s="66"/>
    </row>
    <row r="586" spans="1:24">
      <c r="A586" s="344"/>
      <c r="B586" s="335"/>
      <c r="C586" s="240" t="s">
        <v>1235</v>
      </c>
      <c r="D586" s="39"/>
      <c r="E586" s="293"/>
      <c r="F586" s="265"/>
      <c r="G586" s="265"/>
      <c r="H586" s="265"/>
      <c r="I586" s="265"/>
      <c r="J586" s="66"/>
      <c r="K586" s="66"/>
      <c r="L586" s="66"/>
      <c r="M586" s="66"/>
      <c r="N586" s="66"/>
      <c r="O586" s="66"/>
      <c r="P586" s="66"/>
      <c r="Q586" s="66"/>
      <c r="R586" s="66"/>
      <c r="S586" s="66"/>
      <c r="T586" s="66"/>
      <c r="U586" s="66"/>
      <c r="V586" s="66"/>
      <c r="W586" s="66"/>
      <c r="X586" s="66"/>
    </row>
    <row r="587" spans="1:24">
      <c r="A587" s="344"/>
      <c r="B587" s="335"/>
      <c r="C587" s="240" t="s">
        <v>1237</v>
      </c>
      <c r="D587" s="39"/>
      <c r="E587" s="297" t="s">
        <v>1239</v>
      </c>
      <c r="F587" s="259" t="s">
        <v>1237</v>
      </c>
      <c r="G587" s="261" t="s">
        <v>1663</v>
      </c>
      <c r="H587" s="259" t="s">
        <v>1664</v>
      </c>
      <c r="I587" s="259"/>
      <c r="J587" s="66"/>
      <c r="K587" s="66"/>
      <c r="L587" s="66"/>
      <c r="M587" s="66"/>
      <c r="N587" s="66"/>
      <c r="O587" s="66"/>
      <c r="P587" s="66"/>
      <c r="Q587" s="66"/>
      <c r="R587" s="66"/>
      <c r="S587" s="66"/>
      <c r="T587" s="66"/>
      <c r="U587" s="66"/>
      <c r="V587" s="66"/>
      <c r="W587" s="66"/>
      <c r="X587" s="66"/>
    </row>
    <row r="588" spans="1:24">
      <c r="A588" s="344"/>
      <c r="B588" s="335"/>
      <c r="C588" s="240" t="s">
        <v>1240</v>
      </c>
      <c r="D588" s="39"/>
      <c r="E588" s="299" t="s">
        <v>1242</v>
      </c>
      <c r="F588" s="262" t="s">
        <v>1243</v>
      </c>
      <c r="G588" s="66" t="s">
        <v>1663</v>
      </c>
      <c r="H588" s="265"/>
      <c r="I588" s="265"/>
      <c r="J588" s="66"/>
      <c r="K588" s="66"/>
      <c r="L588" s="66"/>
      <c r="M588" s="66"/>
      <c r="N588" s="66"/>
      <c r="O588" s="66"/>
      <c r="P588" s="66"/>
      <c r="Q588" s="66"/>
      <c r="R588" s="66"/>
      <c r="S588" s="66"/>
      <c r="T588" s="66"/>
      <c r="U588" s="66"/>
      <c r="V588" s="66"/>
      <c r="W588" s="66"/>
      <c r="X588" s="66"/>
    </row>
    <row r="589" spans="1:24">
      <c r="A589" s="344"/>
      <c r="B589" s="335"/>
      <c r="C589" s="240" t="s">
        <v>1244</v>
      </c>
      <c r="D589" s="39"/>
      <c r="E589" s="293"/>
      <c r="F589" s="265"/>
      <c r="G589" s="265"/>
      <c r="H589" s="265"/>
      <c r="I589" s="265"/>
      <c r="J589" s="66"/>
      <c r="K589" s="66"/>
      <c r="L589" s="66"/>
      <c r="M589" s="66"/>
      <c r="N589" s="66"/>
      <c r="O589" s="66"/>
      <c r="P589" s="66"/>
      <c r="Q589" s="66"/>
      <c r="R589" s="66"/>
      <c r="S589" s="66"/>
      <c r="T589" s="66"/>
      <c r="U589" s="66"/>
      <c r="V589" s="66"/>
      <c r="W589" s="66"/>
      <c r="X589" s="66"/>
    </row>
    <row r="590" spans="1:24">
      <c r="A590" s="344"/>
      <c r="B590" s="335"/>
      <c r="C590" s="240" t="s">
        <v>1246</v>
      </c>
      <c r="D590" s="39"/>
      <c r="E590" s="293"/>
      <c r="F590" s="265"/>
      <c r="G590" s="265"/>
      <c r="H590" s="265"/>
      <c r="I590" s="265"/>
      <c r="J590" s="66"/>
      <c r="K590" s="66"/>
      <c r="L590" s="66"/>
      <c r="M590" s="66"/>
      <c r="N590" s="66"/>
      <c r="O590" s="66"/>
      <c r="P590" s="66"/>
      <c r="Q590" s="66"/>
      <c r="R590" s="66"/>
      <c r="S590" s="66"/>
      <c r="T590" s="66"/>
      <c r="U590" s="66"/>
      <c r="V590" s="66"/>
      <c r="W590" s="66"/>
      <c r="X590" s="66"/>
    </row>
    <row r="591" spans="1:24">
      <c r="A591" s="344"/>
      <c r="B591" s="335"/>
      <c r="C591" s="240" t="s">
        <v>1248</v>
      </c>
      <c r="D591" s="39"/>
      <c r="E591" s="293"/>
      <c r="F591" s="265"/>
      <c r="G591" s="265"/>
      <c r="H591" s="265"/>
      <c r="I591" s="265"/>
      <c r="J591" s="66"/>
      <c r="K591" s="66"/>
      <c r="L591" s="66"/>
      <c r="M591" s="66"/>
      <c r="N591" s="66"/>
      <c r="O591" s="66"/>
      <c r="P591" s="66"/>
      <c r="Q591" s="66"/>
      <c r="R591" s="66"/>
      <c r="S591" s="66"/>
      <c r="T591" s="66"/>
      <c r="U591" s="66"/>
      <c r="V591" s="66"/>
      <c r="W591" s="66"/>
      <c r="X591" s="66"/>
    </row>
    <row r="592" spans="1:24">
      <c r="A592" s="344"/>
      <c r="B592" s="335"/>
      <c r="C592" s="240" t="s">
        <v>1250</v>
      </c>
      <c r="D592" s="39"/>
      <c r="E592" s="293"/>
      <c r="F592" s="265"/>
      <c r="G592" s="265"/>
      <c r="H592" s="265"/>
      <c r="I592" s="265"/>
      <c r="J592" s="66"/>
      <c r="K592" s="66"/>
      <c r="L592" s="66"/>
      <c r="M592" s="66"/>
      <c r="N592" s="66"/>
      <c r="O592" s="66"/>
      <c r="P592" s="66"/>
      <c r="Q592" s="66"/>
      <c r="R592" s="66"/>
      <c r="S592" s="66"/>
      <c r="T592" s="66"/>
      <c r="U592" s="66"/>
      <c r="V592" s="66"/>
      <c r="W592" s="66"/>
      <c r="X592" s="66"/>
    </row>
    <row r="593" spans="1:24">
      <c r="A593" s="344"/>
      <c r="B593" s="335"/>
      <c r="C593" s="240" t="s">
        <v>1252</v>
      </c>
      <c r="D593" s="39"/>
      <c r="E593" s="293"/>
      <c r="F593" s="265"/>
      <c r="G593" s="265"/>
      <c r="H593" s="265"/>
      <c r="I593" s="265"/>
      <c r="J593" s="66"/>
      <c r="K593" s="66"/>
      <c r="L593" s="66"/>
      <c r="M593" s="66"/>
      <c r="N593" s="66"/>
      <c r="O593" s="66"/>
      <c r="P593" s="66"/>
      <c r="Q593" s="66"/>
      <c r="R593" s="66"/>
      <c r="S593" s="66"/>
      <c r="T593" s="66"/>
      <c r="U593" s="66"/>
      <c r="V593" s="66"/>
      <c r="W593" s="66"/>
      <c r="X593" s="66"/>
    </row>
    <row r="594" spans="1:24">
      <c r="A594" s="344"/>
      <c r="B594" s="335"/>
      <c r="C594" s="240" t="s">
        <v>1254</v>
      </c>
      <c r="D594" s="39"/>
      <c r="E594" s="293"/>
      <c r="F594" s="265"/>
      <c r="G594" s="265"/>
      <c r="H594" s="265"/>
      <c r="I594" s="265"/>
      <c r="J594" s="66"/>
      <c r="K594" s="66"/>
      <c r="L594" s="66"/>
      <c r="M594" s="66"/>
      <c r="N594" s="66"/>
      <c r="O594" s="66"/>
      <c r="P594" s="66"/>
      <c r="Q594" s="66"/>
      <c r="R594" s="66"/>
      <c r="S594" s="66"/>
      <c r="T594" s="66"/>
      <c r="U594" s="66"/>
      <c r="V594" s="66"/>
      <c r="W594" s="66"/>
      <c r="X594" s="66"/>
    </row>
    <row r="595" spans="1:24">
      <c r="A595" s="344"/>
      <c r="B595" s="335" t="s">
        <v>1256</v>
      </c>
      <c r="C595" s="208" t="s">
        <v>1257</v>
      </c>
      <c r="D595" s="39"/>
      <c r="E595" s="299" t="s">
        <v>1258</v>
      </c>
      <c r="F595" s="262" t="s">
        <v>1256</v>
      </c>
      <c r="G595" s="66" t="s">
        <v>1666</v>
      </c>
      <c r="H595" s="265"/>
      <c r="I595" s="265"/>
      <c r="J595" s="66"/>
      <c r="K595" s="66"/>
      <c r="L595" s="66"/>
      <c r="M595" s="66"/>
      <c r="N595" s="66"/>
      <c r="O595" s="66"/>
      <c r="P595" s="66"/>
      <c r="Q595" s="66"/>
      <c r="R595" s="66"/>
      <c r="S595" s="66"/>
      <c r="T595" s="66"/>
      <c r="U595" s="66"/>
      <c r="V595" s="66"/>
      <c r="W595" s="66"/>
      <c r="X595" s="66"/>
    </row>
    <row r="596" spans="1:24">
      <c r="A596" s="344"/>
      <c r="B596" s="335"/>
      <c r="C596" s="208" t="s">
        <v>1259</v>
      </c>
      <c r="D596" s="39"/>
      <c r="E596" s="297" t="s">
        <v>1260</v>
      </c>
      <c r="F596" s="259" t="s">
        <v>1261</v>
      </c>
      <c r="G596" s="261" t="s">
        <v>1666</v>
      </c>
      <c r="H596" s="259" t="s">
        <v>16</v>
      </c>
      <c r="I596" s="265"/>
      <c r="J596" s="66"/>
      <c r="K596" s="66"/>
      <c r="L596" s="66"/>
      <c r="M596" s="66"/>
      <c r="N596" s="66"/>
      <c r="O596" s="66"/>
      <c r="P596" s="66"/>
      <c r="Q596" s="66"/>
      <c r="R596" s="66"/>
      <c r="S596" s="66"/>
      <c r="T596" s="66"/>
      <c r="U596" s="66"/>
      <c r="V596" s="66"/>
      <c r="W596" s="66"/>
      <c r="X596" s="66"/>
    </row>
    <row r="597" spans="1:24">
      <c r="A597" s="344"/>
      <c r="B597" s="335"/>
      <c r="C597" s="208" t="s">
        <v>1262</v>
      </c>
      <c r="D597" s="39"/>
      <c r="E597" s="299" t="s">
        <v>1263</v>
      </c>
      <c r="F597" s="262" t="s">
        <v>1264</v>
      </c>
      <c r="G597" s="66" t="s">
        <v>1666</v>
      </c>
      <c r="H597" s="265"/>
      <c r="I597" s="265"/>
      <c r="J597" s="66"/>
      <c r="K597" s="66"/>
      <c r="L597" s="66"/>
      <c r="M597" s="66"/>
      <c r="N597" s="66"/>
      <c r="O597" s="66"/>
      <c r="P597" s="66"/>
      <c r="Q597" s="66"/>
      <c r="R597" s="66"/>
      <c r="S597" s="66"/>
      <c r="T597" s="66"/>
      <c r="U597" s="66"/>
      <c r="V597" s="66"/>
      <c r="W597" s="66"/>
      <c r="X597" s="66"/>
    </row>
    <row r="598" spans="1:24">
      <c r="A598" s="344"/>
      <c r="B598" s="335"/>
      <c r="C598" s="208" t="s">
        <v>1265</v>
      </c>
      <c r="D598" s="39"/>
      <c r="E598" s="297" t="s">
        <v>1266</v>
      </c>
      <c r="F598" s="259" t="s">
        <v>1267</v>
      </c>
      <c r="G598" s="261" t="s">
        <v>858</v>
      </c>
      <c r="H598" s="261" t="s">
        <v>1666</v>
      </c>
      <c r="I598" s="265"/>
      <c r="J598" s="66"/>
      <c r="K598" s="66"/>
      <c r="L598" s="66"/>
      <c r="M598" s="66"/>
      <c r="N598" s="66"/>
      <c r="O598" s="66"/>
      <c r="P598" s="66"/>
      <c r="Q598" s="66"/>
      <c r="R598" s="66"/>
      <c r="S598" s="66"/>
      <c r="T598" s="66"/>
      <c r="U598" s="66"/>
      <c r="V598" s="66"/>
      <c r="W598" s="66"/>
      <c r="X598" s="66"/>
    </row>
    <row r="599" spans="1:24">
      <c r="A599" s="344"/>
      <c r="B599" s="335"/>
      <c r="C599" s="208" t="s">
        <v>1268</v>
      </c>
      <c r="D599" s="39"/>
      <c r="E599" s="301" t="s">
        <v>1269</v>
      </c>
      <c r="F599" s="281" t="s">
        <v>1270</v>
      </c>
      <c r="G599" s="282" t="s">
        <v>1666</v>
      </c>
      <c r="H599" s="265"/>
      <c r="I599" s="265"/>
      <c r="J599" s="66"/>
      <c r="K599" s="66"/>
      <c r="L599" s="66"/>
      <c r="M599" s="66"/>
      <c r="N599" s="66"/>
      <c r="O599" s="66"/>
      <c r="P599" s="66"/>
      <c r="Q599" s="66"/>
      <c r="R599" s="66"/>
      <c r="S599" s="66"/>
      <c r="T599" s="66"/>
      <c r="U599" s="66"/>
      <c r="V599" s="66"/>
      <c r="W599" s="66"/>
      <c r="X599" s="66"/>
    </row>
    <row r="600" spans="1:24">
      <c r="A600" s="344"/>
      <c r="B600" s="335"/>
      <c r="C600" s="208" t="s">
        <v>1271</v>
      </c>
      <c r="D600" s="39"/>
      <c r="E600" s="299" t="s">
        <v>1272</v>
      </c>
      <c r="F600" s="262" t="s">
        <v>1273</v>
      </c>
      <c r="G600" s="66" t="s">
        <v>1666</v>
      </c>
      <c r="H600" s="265"/>
      <c r="I600" s="265"/>
      <c r="J600" s="66"/>
      <c r="K600" s="66"/>
      <c r="L600" s="66"/>
      <c r="M600" s="66"/>
      <c r="N600" s="66"/>
      <c r="O600" s="66"/>
      <c r="P600" s="66"/>
      <c r="Q600" s="66"/>
      <c r="R600" s="66"/>
      <c r="S600" s="66"/>
      <c r="T600" s="66"/>
      <c r="U600" s="66"/>
      <c r="V600" s="66"/>
      <c r="W600" s="66"/>
      <c r="X600" s="66"/>
    </row>
    <row r="601" spans="1:24">
      <c r="A601" s="344"/>
      <c r="B601" s="335"/>
      <c r="C601" s="208" t="s">
        <v>1274</v>
      </c>
      <c r="D601" s="39"/>
      <c r="E601" s="293"/>
      <c r="F601" s="265"/>
      <c r="G601" s="265"/>
      <c r="H601" s="265"/>
      <c r="I601" s="265"/>
      <c r="J601" s="66"/>
      <c r="K601" s="66"/>
      <c r="L601" s="66"/>
      <c r="M601" s="66"/>
      <c r="N601" s="66"/>
      <c r="O601" s="66"/>
      <c r="P601" s="66"/>
      <c r="Q601" s="66"/>
      <c r="R601" s="66"/>
      <c r="S601" s="66"/>
      <c r="T601" s="66"/>
      <c r="U601" s="66"/>
      <c r="V601" s="66"/>
      <c r="W601" s="66"/>
      <c r="X601" s="66"/>
    </row>
    <row r="602" spans="1:24">
      <c r="A602" s="344"/>
      <c r="B602" s="335"/>
      <c r="C602" s="208" t="s">
        <v>1275</v>
      </c>
      <c r="D602" s="39"/>
      <c r="E602" s="299" t="s">
        <v>1276</v>
      </c>
      <c r="F602" s="262" t="s">
        <v>1277</v>
      </c>
      <c r="G602" s="66" t="s">
        <v>1666</v>
      </c>
      <c r="H602" s="265"/>
      <c r="I602" s="265"/>
      <c r="J602" s="66"/>
      <c r="K602" s="66"/>
      <c r="L602" s="66"/>
      <c r="M602" s="66"/>
      <c r="N602" s="66"/>
      <c r="O602" s="66"/>
      <c r="P602" s="66"/>
      <c r="Q602" s="66"/>
      <c r="R602" s="66"/>
      <c r="S602" s="66"/>
      <c r="T602" s="66"/>
      <c r="U602" s="66"/>
      <c r="V602" s="66"/>
      <c r="W602" s="66"/>
      <c r="X602" s="66"/>
    </row>
    <row r="603" spans="1:24">
      <c r="A603" s="344"/>
      <c r="B603" s="335"/>
      <c r="C603" s="394" t="s">
        <v>1278</v>
      </c>
      <c r="D603" s="39"/>
      <c r="E603" s="297" t="s">
        <v>1279</v>
      </c>
      <c r="F603" s="259" t="s">
        <v>1278</v>
      </c>
      <c r="G603" s="261" t="s">
        <v>1666</v>
      </c>
      <c r="H603" s="261" t="s">
        <v>1664</v>
      </c>
      <c r="I603" s="265"/>
      <c r="J603" s="66"/>
      <c r="K603" s="66"/>
      <c r="L603" s="66"/>
      <c r="M603" s="66"/>
      <c r="N603" s="66"/>
      <c r="O603" s="66"/>
      <c r="P603" s="66"/>
      <c r="Q603" s="66"/>
      <c r="R603" s="66"/>
      <c r="S603" s="66"/>
      <c r="T603" s="66"/>
      <c r="U603" s="66"/>
      <c r="V603" s="66"/>
      <c r="W603" s="66"/>
      <c r="X603" s="66"/>
    </row>
    <row r="604" spans="1:24">
      <c r="A604" s="344"/>
      <c r="B604" s="335"/>
      <c r="C604" s="394" t="s">
        <v>1280</v>
      </c>
      <c r="D604" s="39"/>
      <c r="E604" s="299" t="s">
        <v>1281</v>
      </c>
      <c r="F604" s="262" t="s">
        <v>1280</v>
      </c>
      <c r="G604" s="66" t="s">
        <v>1666</v>
      </c>
      <c r="H604" s="262"/>
      <c r="I604" s="265"/>
      <c r="J604" s="66"/>
      <c r="K604" s="66"/>
      <c r="L604" s="66"/>
      <c r="M604" s="66"/>
      <c r="N604" s="66"/>
      <c r="O604" s="66"/>
      <c r="P604" s="66"/>
      <c r="Q604" s="66"/>
      <c r="R604" s="66"/>
      <c r="S604" s="66"/>
      <c r="T604" s="66"/>
      <c r="U604" s="66"/>
      <c r="V604" s="66"/>
      <c r="W604" s="66"/>
      <c r="X604" s="66"/>
    </row>
    <row r="605" spans="1:24">
      <c r="A605" s="344"/>
      <c r="B605" s="335"/>
      <c r="C605" s="394" t="s">
        <v>1282</v>
      </c>
      <c r="D605" s="39"/>
      <c r="E605" s="297" t="s">
        <v>1283</v>
      </c>
      <c r="F605" s="259" t="s">
        <v>1282</v>
      </c>
      <c r="G605" s="261" t="s">
        <v>1666</v>
      </c>
      <c r="H605" s="261" t="s">
        <v>366</v>
      </c>
      <c r="I605" s="265"/>
      <c r="J605" s="66"/>
      <c r="K605" s="66"/>
      <c r="L605" s="66"/>
      <c r="M605" s="66"/>
      <c r="N605" s="66"/>
      <c r="O605" s="66"/>
      <c r="P605" s="66"/>
      <c r="Q605" s="66"/>
      <c r="R605" s="66"/>
      <c r="S605" s="66"/>
      <c r="T605" s="66"/>
      <c r="U605" s="66"/>
      <c r="V605" s="66"/>
      <c r="W605" s="66"/>
      <c r="X605" s="66"/>
    </row>
    <row r="606" spans="1:24">
      <c r="A606" s="344"/>
      <c r="B606" s="335"/>
      <c r="C606" s="394" t="s">
        <v>1284</v>
      </c>
      <c r="D606" s="39"/>
      <c r="E606" s="299" t="s">
        <v>1285</v>
      </c>
      <c r="F606" s="262" t="s">
        <v>1284</v>
      </c>
      <c r="G606" s="66" t="s">
        <v>1666</v>
      </c>
      <c r="H606" s="262"/>
      <c r="I606" s="265"/>
      <c r="J606" s="66"/>
      <c r="K606" s="66"/>
      <c r="L606" s="66"/>
      <c r="M606" s="66"/>
      <c r="N606" s="66"/>
      <c r="O606" s="66"/>
      <c r="P606" s="66"/>
      <c r="Q606" s="66"/>
      <c r="R606" s="66"/>
      <c r="S606" s="66"/>
      <c r="T606" s="66"/>
      <c r="U606" s="66"/>
      <c r="V606" s="66"/>
      <c r="W606" s="66"/>
      <c r="X606" s="66"/>
    </row>
    <row r="607" spans="1:24">
      <c r="A607" s="344"/>
      <c r="B607" s="345" t="s">
        <v>1286</v>
      </c>
      <c r="C607" s="208" t="s">
        <v>1287</v>
      </c>
      <c r="D607" s="39"/>
      <c r="E607" s="297" t="s">
        <v>1288</v>
      </c>
      <c r="F607" s="259" t="s">
        <v>1289</v>
      </c>
      <c r="G607" s="261" t="s">
        <v>1664</v>
      </c>
      <c r="H607" s="259" t="s">
        <v>16</v>
      </c>
      <c r="I607" s="265"/>
      <c r="J607" s="66"/>
      <c r="K607" s="66"/>
      <c r="L607" s="66"/>
      <c r="M607" s="66"/>
      <c r="N607" s="66"/>
      <c r="O607" s="66"/>
      <c r="P607" s="66"/>
      <c r="Q607" s="66"/>
      <c r="R607" s="66"/>
      <c r="S607" s="66"/>
      <c r="T607" s="66"/>
      <c r="U607" s="66"/>
      <c r="V607" s="66"/>
      <c r="W607" s="66"/>
      <c r="X607" s="66"/>
    </row>
    <row r="608" spans="1:24">
      <c r="A608" s="344"/>
      <c r="B608" s="345"/>
      <c r="C608" s="208" t="s">
        <v>1290</v>
      </c>
      <c r="D608" s="39"/>
      <c r="E608" s="297" t="s">
        <v>1291</v>
      </c>
      <c r="F608" s="259" t="s">
        <v>1292</v>
      </c>
      <c r="G608" s="261" t="s">
        <v>1664</v>
      </c>
      <c r="H608" s="259" t="s">
        <v>16</v>
      </c>
      <c r="I608" s="265"/>
      <c r="J608" s="66"/>
      <c r="K608" s="66"/>
      <c r="L608" s="66"/>
      <c r="M608" s="66"/>
      <c r="N608" s="66"/>
      <c r="O608" s="66"/>
      <c r="P608" s="66"/>
      <c r="Q608" s="66"/>
      <c r="R608" s="66"/>
      <c r="S608" s="66"/>
      <c r="T608" s="66"/>
      <c r="U608" s="66"/>
      <c r="V608" s="66"/>
      <c r="W608" s="66"/>
      <c r="X608" s="66"/>
    </row>
    <row r="609" spans="1:24">
      <c r="A609" s="344"/>
      <c r="B609" s="345"/>
      <c r="C609" s="208" t="s">
        <v>1293</v>
      </c>
      <c r="D609" s="39"/>
      <c r="E609" s="293"/>
      <c r="F609" s="265"/>
      <c r="G609" s="265"/>
      <c r="H609" s="265"/>
      <c r="I609" s="265"/>
      <c r="J609" s="66"/>
      <c r="K609" s="66"/>
      <c r="L609" s="66"/>
      <c r="M609" s="66"/>
      <c r="N609" s="66"/>
      <c r="O609" s="66"/>
      <c r="P609" s="66"/>
      <c r="Q609" s="66"/>
      <c r="R609" s="66"/>
      <c r="S609" s="66"/>
      <c r="T609" s="66"/>
      <c r="U609" s="66"/>
      <c r="V609" s="66"/>
      <c r="W609" s="66"/>
      <c r="X609" s="66"/>
    </row>
    <row r="610" spans="1:24">
      <c r="A610" s="344"/>
      <c r="B610" s="345"/>
      <c r="C610" s="208" t="s">
        <v>1294</v>
      </c>
      <c r="D610" s="39"/>
      <c r="E610" s="304" t="s">
        <v>337</v>
      </c>
      <c r="F610" s="308" t="s">
        <v>1295</v>
      </c>
      <c r="G610" s="66" t="s">
        <v>1663</v>
      </c>
      <c r="H610" s="265"/>
      <c r="I610" s="265"/>
      <c r="J610" s="66"/>
      <c r="K610" s="66"/>
      <c r="L610" s="66"/>
      <c r="M610" s="66"/>
      <c r="N610" s="66"/>
      <c r="O610" s="66"/>
      <c r="P610" s="66"/>
      <c r="Q610" s="66"/>
      <c r="R610" s="66"/>
      <c r="S610" s="66"/>
      <c r="T610" s="66"/>
      <c r="U610" s="66"/>
      <c r="V610" s="66"/>
      <c r="W610" s="66"/>
      <c r="X610" s="66"/>
    </row>
    <row r="611" spans="1:24">
      <c r="A611" s="344"/>
      <c r="B611" s="345"/>
      <c r="C611" s="208" t="s">
        <v>204</v>
      </c>
      <c r="D611" s="39"/>
      <c r="E611" s="297" t="s">
        <v>1296</v>
      </c>
      <c r="F611" s="259" t="s">
        <v>1297</v>
      </c>
      <c r="G611" s="261" t="s">
        <v>1664</v>
      </c>
      <c r="H611" s="259" t="s">
        <v>16</v>
      </c>
      <c r="I611" s="265"/>
      <c r="J611" s="66"/>
      <c r="K611" s="66"/>
      <c r="L611" s="66"/>
      <c r="M611" s="66"/>
      <c r="N611" s="66"/>
      <c r="O611" s="66"/>
      <c r="P611" s="66"/>
      <c r="Q611" s="66"/>
      <c r="R611" s="66"/>
      <c r="S611" s="66"/>
      <c r="T611" s="66"/>
      <c r="U611" s="66"/>
      <c r="V611" s="66"/>
      <c r="W611" s="66"/>
      <c r="X611" s="66"/>
    </row>
    <row r="612" spans="1:24">
      <c r="A612" s="344"/>
      <c r="B612" s="345"/>
      <c r="C612" s="208" t="s">
        <v>1298</v>
      </c>
      <c r="D612" s="39"/>
      <c r="E612" s="301" t="s">
        <v>1299</v>
      </c>
      <c r="F612" s="281" t="s">
        <v>1300</v>
      </c>
      <c r="G612" s="326" t="s">
        <v>1663</v>
      </c>
      <c r="H612" s="326" t="s">
        <v>1661</v>
      </c>
      <c r="I612" s="327" t="s">
        <v>1664</v>
      </c>
      <c r="J612" s="66"/>
      <c r="K612" s="66"/>
      <c r="L612" s="66"/>
      <c r="M612" s="66"/>
      <c r="N612" s="66"/>
      <c r="O612" s="66"/>
      <c r="P612" s="66"/>
      <c r="Q612" s="66"/>
      <c r="R612" s="66"/>
      <c r="S612" s="66"/>
      <c r="T612" s="66"/>
      <c r="U612" s="66"/>
      <c r="V612" s="66"/>
      <c r="W612" s="66"/>
      <c r="X612" s="66"/>
    </row>
    <row r="613" spans="1:24">
      <c r="A613" s="344"/>
      <c r="B613" s="345"/>
      <c r="C613" s="208" t="s">
        <v>1301</v>
      </c>
      <c r="D613" s="39"/>
      <c r="E613" s="297" t="s">
        <v>1302</v>
      </c>
      <c r="F613" s="259" t="s">
        <v>1303</v>
      </c>
      <c r="G613" s="261" t="s">
        <v>858</v>
      </c>
      <c r="H613" s="261" t="s">
        <v>1663</v>
      </c>
      <c r="I613" s="259" t="s">
        <v>1664</v>
      </c>
      <c r="J613" s="66"/>
      <c r="K613" s="66"/>
      <c r="L613" s="66"/>
      <c r="M613" s="66"/>
      <c r="N613" s="66"/>
      <c r="O613" s="66"/>
      <c r="P613" s="66"/>
      <c r="Q613" s="66"/>
      <c r="R613" s="66"/>
      <c r="S613" s="66"/>
      <c r="T613" s="66"/>
      <c r="U613" s="66"/>
      <c r="V613" s="66"/>
      <c r="W613" s="66"/>
      <c r="X613" s="66"/>
    </row>
    <row r="614" spans="1:24">
      <c r="A614" s="344"/>
      <c r="B614" s="345"/>
      <c r="C614" s="208" t="s">
        <v>1304</v>
      </c>
      <c r="D614" s="39"/>
      <c r="E614" s="305" t="s">
        <v>1305</v>
      </c>
      <c r="F614" s="262" t="s">
        <v>1306</v>
      </c>
      <c r="G614" s="39" t="s">
        <v>16</v>
      </c>
      <c r="H614" s="265"/>
      <c r="I614" s="265"/>
      <c r="J614" s="66"/>
      <c r="K614" s="66"/>
      <c r="L614" s="66"/>
      <c r="M614" s="66"/>
      <c r="N614" s="66"/>
      <c r="O614" s="66"/>
      <c r="P614" s="66"/>
      <c r="Q614" s="66"/>
      <c r="R614" s="66"/>
      <c r="S614" s="66"/>
      <c r="T614" s="66"/>
      <c r="U614" s="66"/>
      <c r="V614" s="66"/>
      <c r="W614" s="66"/>
      <c r="X614" s="66"/>
    </row>
    <row r="615" spans="1:24">
      <c r="A615" s="344"/>
      <c r="B615" s="345"/>
      <c r="C615" s="208" t="s">
        <v>1307</v>
      </c>
      <c r="D615" s="39"/>
      <c r="E615" s="297" t="s">
        <v>1308</v>
      </c>
      <c r="F615" s="259" t="s">
        <v>1307</v>
      </c>
      <c r="G615" s="261" t="s">
        <v>1664</v>
      </c>
      <c r="H615" s="259" t="s">
        <v>16</v>
      </c>
      <c r="I615" s="265"/>
      <c r="J615" s="66"/>
      <c r="K615" s="66"/>
      <c r="L615" s="66"/>
      <c r="M615" s="66"/>
      <c r="N615" s="66"/>
      <c r="O615" s="66"/>
      <c r="P615" s="66"/>
      <c r="Q615" s="66"/>
      <c r="R615" s="66"/>
      <c r="S615" s="66"/>
      <c r="T615" s="66"/>
      <c r="U615" s="66"/>
      <c r="V615" s="66"/>
      <c r="W615" s="66"/>
      <c r="X615" s="66"/>
    </row>
    <row r="616" spans="1:24">
      <c r="A616" s="344"/>
      <c r="B616" s="345"/>
      <c r="C616" s="39"/>
      <c r="D616" s="241" t="s">
        <v>1309</v>
      </c>
      <c r="E616" s="293"/>
      <c r="F616" s="265"/>
      <c r="G616" s="265"/>
      <c r="H616" s="265"/>
      <c r="I616" s="265"/>
      <c r="J616" s="66"/>
      <c r="K616" s="66"/>
      <c r="L616" s="66"/>
      <c r="M616" s="66"/>
      <c r="N616" s="66"/>
      <c r="O616" s="66"/>
      <c r="P616" s="66"/>
      <c r="Q616" s="66"/>
      <c r="R616" s="66"/>
      <c r="S616" s="66"/>
      <c r="T616" s="66"/>
      <c r="U616" s="66"/>
      <c r="V616" s="66"/>
      <c r="W616" s="66"/>
      <c r="X616" s="66"/>
    </row>
    <row r="617" spans="1:24">
      <c r="A617" s="344"/>
      <c r="B617" s="345"/>
      <c r="C617" s="39"/>
      <c r="D617" s="242" t="s">
        <v>1311</v>
      </c>
      <c r="E617" s="293"/>
      <c r="F617" s="265"/>
      <c r="G617" s="265"/>
      <c r="H617" s="265"/>
      <c r="I617" s="265"/>
      <c r="J617" s="66"/>
      <c r="K617" s="66"/>
      <c r="L617" s="66"/>
      <c r="M617" s="66"/>
      <c r="N617" s="66"/>
      <c r="O617" s="66"/>
      <c r="P617" s="66"/>
      <c r="Q617" s="66"/>
      <c r="R617" s="66"/>
      <c r="S617" s="66"/>
      <c r="T617" s="66"/>
      <c r="U617" s="66"/>
      <c r="V617" s="66"/>
      <c r="W617" s="66"/>
      <c r="X617" s="66"/>
    </row>
    <row r="618" spans="1:24">
      <c r="A618" s="344"/>
      <c r="B618" s="345"/>
      <c r="C618" s="39"/>
      <c r="D618" s="242" t="s">
        <v>1313</v>
      </c>
      <c r="E618" s="293"/>
      <c r="F618" s="265"/>
      <c r="G618" s="265"/>
      <c r="H618" s="265"/>
      <c r="I618" s="265"/>
      <c r="J618" s="66"/>
      <c r="K618" s="66"/>
      <c r="L618" s="66"/>
      <c r="M618" s="66"/>
      <c r="N618" s="66"/>
      <c r="O618" s="66"/>
      <c r="P618" s="66"/>
      <c r="Q618" s="66"/>
      <c r="R618" s="66"/>
      <c r="S618" s="66"/>
      <c r="T618" s="66"/>
      <c r="U618" s="66"/>
      <c r="V618" s="66"/>
      <c r="W618" s="66"/>
      <c r="X618" s="66"/>
    </row>
    <row r="619" spans="1:24">
      <c r="A619" s="344"/>
      <c r="B619" s="345"/>
      <c r="C619" s="39"/>
      <c r="D619" s="242" t="s">
        <v>1315</v>
      </c>
      <c r="E619" s="293"/>
      <c r="F619" s="265"/>
      <c r="G619" s="265"/>
      <c r="H619" s="265"/>
      <c r="I619" s="265"/>
      <c r="J619" s="66"/>
      <c r="K619" s="66"/>
      <c r="L619" s="66"/>
      <c r="M619" s="66"/>
      <c r="N619" s="66"/>
      <c r="O619" s="66"/>
      <c r="P619" s="66"/>
      <c r="Q619" s="66"/>
      <c r="R619" s="66"/>
      <c r="S619" s="66"/>
      <c r="T619" s="66"/>
      <c r="U619" s="66"/>
      <c r="V619" s="66"/>
      <c r="W619" s="66"/>
      <c r="X619" s="66"/>
    </row>
    <row r="620" spans="1:24">
      <c r="A620" s="344"/>
      <c r="B620" s="345"/>
      <c r="C620" s="39"/>
      <c r="D620" s="242" t="s">
        <v>1317</v>
      </c>
      <c r="E620" s="293"/>
      <c r="F620" s="265"/>
      <c r="G620" s="265"/>
      <c r="H620" s="265"/>
      <c r="I620" s="265"/>
      <c r="J620" s="66"/>
      <c r="K620" s="66"/>
      <c r="L620" s="66"/>
      <c r="M620" s="66"/>
      <c r="N620" s="66"/>
      <c r="O620" s="66"/>
      <c r="P620" s="66"/>
      <c r="Q620" s="66"/>
      <c r="R620" s="66"/>
      <c r="S620" s="66"/>
      <c r="T620" s="66"/>
      <c r="U620" s="66"/>
      <c r="V620" s="66"/>
      <c r="W620" s="66"/>
      <c r="X620" s="66"/>
    </row>
    <row r="621" spans="1:24">
      <c r="A621" s="344"/>
      <c r="B621" s="345"/>
      <c r="C621" s="39"/>
      <c r="D621" s="242" t="s">
        <v>1319</v>
      </c>
      <c r="E621" s="293"/>
      <c r="F621" s="265"/>
      <c r="G621" s="265"/>
      <c r="H621" s="265"/>
      <c r="I621" s="265"/>
      <c r="J621" s="66"/>
      <c r="K621" s="66"/>
      <c r="L621" s="66"/>
      <c r="M621" s="66"/>
      <c r="N621" s="66"/>
      <c r="O621" s="66"/>
      <c r="P621" s="66"/>
      <c r="Q621" s="66"/>
      <c r="R621" s="66"/>
      <c r="S621" s="66"/>
      <c r="T621" s="66"/>
      <c r="U621" s="66"/>
      <c r="V621" s="66"/>
      <c r="W621" s="66"/>
      <c r="X621" s="66"/>
    </row>
    <row r="622" spans="1:24">
      <c r="A622" s="344"/>
      <c r="B622" s="345"/>
      <c r="C622" s="39"/>
      <c r="D622" s="242" t="s">
        <v>1321</v>
      </c>
      <c r="E622" s="293"/>
      <c r="F622" s="265"/>
      <c r="G622" s="265"/>
      <c r="H622" s="265"/>
      <c r="I622" s="265"/>
      <c r="J622" s="66"/>
      <c r="K622" s="66"/>
      <c r="L622" s="66"/>
      <c r="M622" s="66"/>
      <c r="N622" s="66"/>
      <c r="O622" s="66"/>
      <c r="P622" s="66"/>
      <c r="Q622" s="66"/>
      <c r="R622" s="66"/>
      <c r="S622" s="66"/>
      <c r="T622" s="66"/>
      <c r="U622" s="66"/>
      <c r="V622" s="66"/>
      <c r="W622" s="66"/>
      <c r="X622" s="66"/>
    </row>
    <row r="623" spans="1:24">
      <c r="A623" s="344"/>
      <c r="B623" s="345"/>
      <c r="C623" s="39"/>
      <c r="D623" s="242" t="s">
        <v>1323</v>
      </c>
      <c r="E623" s="293"/>
      <c r="F623" s="265"/>
      <c r="G623" s="265"/>
      <c r="H623" s="265"/>
      <c r="I623" s="265"/>
      <c r="J623" s="66"/>
      <c r="K623" s="66"/>
      <c r="L623" s="66"/>
      <c r="M623" s="66"/>
      <c r="N623" s="66"/>
      <c r="O623" s="66"/>
      <c r="P623" s="66"/>
      <c r="Q623" s="66"/>
      <c r="R623" s="66"/>
      <c r="S623" s="66"/>
      <c r="T623" s="66"/>
      <c r="U623" s="66"/>
      <c r="V623" s="66"/>
      <c r="W623" s="66"/>
      <c r="X623" s="66"/>
    </row>
    <row r="624" spans="1:24">
      <c r="A624" s="344"/>
      <c r="B624" s="345"/>
      <c r="C624" s="39"/>
      <c r="D624" s="242" t="s">
        <v>1325</v>
      </c>
      <c r="E624" s="293"/>
      <c r="F624" s="265"/>
      <c r="G624" s="265"/>
      <c r="H624" s="265"/>
      <c r="I624" s="265"/>
      <c r="J624" s="66"/>
      <c r="K624" s="66"/>
      <c r="L624" s="66"/>
      <c r="M624" s="66"/>
      <c r="N624" s="66"/>
      <c r="O624" s="66"/>
      <c r="P624" s="66"/>
      <c r="Q624" s="66"/>
      <c r="R624" s="66"/>
      <c r="S624" s="66"/>
      <c r="T624" s="66"/>
      <c r="U624" s="66"/>
      <c r="V624" s="66"/>
      <c r="W624" s="66"/>
      <c r="X624" s="66"/>
    </row>
    <row r="625" spans="1:24">
      <c r="A625" s="344"/>
      <c r="B625" s="345"/>
      <c r="C625" s="85" t="s">
        <v>1327</v>
      </c>
      <c r="D625" s="39"/>
      <c r="E625" s="306"/>
      <c r="F625" s="259"/>
      <c r="G625" s="261"/>
      <c r="H625" s="259"/>
      <c r="I625" s="259"/>
      <c r="J625" s="66"/>
      <c r="K625" s="66"/>
      <c r="L625" s="66"/>
      <c r="M625" s="66"/>
      <c r="N625" s="66"/>
      <c r="O625" s="66"/>
      <c r="P625" s="66"/>
      <c r="Q625" s="66"/>
      <c r="R625" s="66"/>
      <c r="S625" s="66"/>
      <c r="T625" s="66"/>
      <c r="U625" s="66"/>
      <c r="V625" s="66"/>
      <c r="W625" s="66"/>
      <c r="X625" s="66"/>
    </row>
    <row r="626" spans="1:24">
      <c r="A626" s="344"/>
      <c r="B626" s="345"/>
      <c r="C626" s="208" t="s">
        <v>1328</v>
      </c>
      <c r="D626" s="39"/>
      <c r="E626" s="298" t="s">
        <v>1329</v>
      </c>
      <c r="F626" s="278" t="s">
        <v>1330</v>
      </c>
      <c r="G626" s="279" t="s">
        <v>1670</v>
      </c>
      <c r="H626" s="278" t="s">
        <v>1664</v>
      </c>
      <c r="I626" s="259" t="s">
        <v>16</v>
      </c>
      <c r="J626" s="66"/>
      <c r="K626" s="66"/>
      <c r="L626" s="66"/>
      <c r="M626" s="66"/>
      <c r="N626" s="66"/>
      <c r="O626" s="66"/>
      <c r="P626" s="66"/>
      <c r="Q626" s="66"/>
      <c r="R626" s="66"/>
      <c r="S626" s="66"/>
      <c r="T626" s="66"/>
      <c r="U626" s="66"/>
      <c r="V626" s="66"/>
      <c r="W626" s="66"/>
      <c r="X626" s="66"/>
    </row>
    <row r="627" spans="1:24">
      <c r="A627" s="344"/>
      <c r="B627" s="345"/>
      <c r="C627" s="208" t="s">
        <v>1331</v>
      </c>
      <c r="D627" s="39"/>
      <c r="E627" s="293"/>
      <c r="F627" s="265"/>
      <c r="G627" s="265"/>
      <c r="H627" s="265"/>
      <c r="I627" s="265"/>
      <c r="J627" s="66"/>
      <c r="K627" s="66"/>
      <c r="L627" s="66"/>
      <c r="M627" s="66"/>
      <c r="N627" s="66"/>
      <c r="O627" s="66"/>
      <c r="P627" s="66"/>
      <c r="Q627" s="66"/>
      <c r="R627" s="66"/>
      <c r="S627" s="66"/>
      <c r="T627" s="66"/>
      <c r="U627" s="66"/>
      <c r="V627" s="66"/>
      <c r="W627" s="66"/>
      <c r="X627" s="66"/>
    </row>
    <row r="628" spans="1:24">
      <c r="A628" s="344"/>
      <c r="B628" s="345"/>
      <c r="C628" s="208" t="s">
        <v>1332</v>
      </c>
      <c r="D628" s="39"/>
      <c r="E628" s="305" t="s">
        <v>1333</v>
      </c>
      <c r="F628" s="262" t="s">
        <v>178</v>
      </c>
      <c r="G628" s="66" t="s">
        <v>1664</v>
      </c>
      <c r="H628" s="265"/>
      <c r="I628" s="265"/>
      <c r="J628" s="66"/>
      <c r="K628" s="66"/>
      <c r="L628" s="66"/>
      <c r="M628" s="66"/>
      <c r="N628" s="66"/>
      <c r="O628" s="66"/>
      <c r="P628" s="66"/>
      <c r="Q628" s="66"/>
      <c r="R628" s="66"/>
      <c r="S628" s="66"/>
      <c r="T628" s="66"/>
      <c r="U628" s="66"/>
      <c r="V628" s="66"/>
      <c r="W628" s="66"/>
      <c r="X628" s="66"/>
    </row>
    <row r="629" spans="1:24">
      <c r="A629" s="344"/>
      <c r="B629" s="345"/>
      <c r="C629" s="208" t="s">
        <v>1334</v>
      </c>
      <c r="D629" s="39"/>
      <c r="E629" s="306" t="s">
        <v>1335</v>
      </c>
      <c r="F629" s="259" t="s">
        <v>1334</v>
      </c>
      <c r="G629" s="261" t="s">
        <v>1663</v>
      </c>
      <c r="H629" s="259" t="s">
        <v>1664</v>
      </c>
      <c r="I629" s="265"/>
      <c r="J629" s="66"/>
      <c r="K629" s="66"/>
      <c r="L629" s="66"/>
      <c r="M629" s="66"/>
      <c r="N629" s="66"/>
      <c r="O629" s="66"/>
      <c r="P629" s="66"/>
      <c r="Q629" s="66"/>
      <c r="R629" s="66"/>
      <c r="S629" s="66"/>
      <c r="T629" s="66"/>
      <c r="U629" s="66"/>
      <c r="V629" s="66"/>
      <c r="W629" s="66"/>
      <c r="X629" s="66"/>
    </row>
    <row r="630" spans="1:24">
      <c r="A630" s="344"/>
      <c r="B630" s="345"/>
      <c r="C630" s="208" t="s">
        <v>1336</v>
      </c>
      <c r="D630" s="39"/>
      <c r="E630" s="306" t="s">
        <v>1337</v>
      </c>
      <c r="F630" s="259" t="s">
        <v>1336</v>
      </c>
      <c r="G630" s="261" t="s">
        <v>1669</v>
      </c>
      <c r="H630" s="261" t="s">
        <v>1664</v>
      </c>
      <c r="I630" s="265"/>
      <c r="J630" s="66"/>
      <c r="K630" s="66"/>
      <c r="L630" s="66"/>
      <c r="M630" s="66"/>
      <c r="N630" s="66"/>
      <c r="O630" s="66"/>
      <c r="P630" s="66"/>
      <c r="Q630" s="66"/>
      <c r="R630" s="66"/>
      <c r="S630" s="66"/>
      <c r="T630" s="66"/>
      <c r="U630" s="66"/>
      <c r="V630" s="66"/>
      <c r="W630" s="66"/>
      <c r="X630" s="66"/>
    </row>
    <row r="631" spans="1:24">
      <c r="A631" s="344"/>
      <c r="B631" s="345"/>
      <c r="C631" s="208" t="s">
        <v>1338</v>
      </c>
      <c r="D631" s="39"/>
      <c r="E631" s="306" t="s">
        <v>1339</v>
      </c>
      <c r="F631" s="259" t="s">
        <v>1338</v>
      </c>
      <c r="G631" s="259" t="s">
        <v>1670</v>
      </c>
      <c r="H631" s="261" t="s">
        <v>1660</v>
      </c>
      <c r="I631" s="261" t="s">
        <v>1663</v>
      </c>
      <c r="J631" s="261" t="s">
        <v>1664</v>
      </c>
      <c r="K631" s="66"/>
      <c r="L631" s="66"/>
      <c r="M631" s="66"/>
      <c r="N631" s="66"/>
      <c r="O631" s="66"/>
      <c r="P631" s="66"/>
      <c r="Q631" s="66"/>
      <c r="R631" s="66"/>
      <c r="S631" s="66"/>
      <c r="T631" s="66"/>
      <c r="U631" s="66"/>
      <c r="V631" s="66"/>
      <c r="W631" s="66"/>
      <c r="X631" s="66"/>
    </row>
    <row r="632" spans="1:24">
      <c r="A632" s="344"/>
      <c r="B632" s="345"/>
      <c r="C632" s="208" t="s">
        <v>1340</v>
      </c>
      <c r="D632" s="39"/>
      <c r="E632" s="297" t="s">
        <v>1341</v>
      </c>
      <c r="F632" s="259" t="s">
        <v>1340</v>
      </c>
      <c r="G632" s="261" t="s">
        <v>1668</v>
      </c>
      <c r="H632" s="259" t="s">
        <v>1670</v>
      </c>
      <c r="I632" s="259" t="s">
        <v>16</v>
      </c>
      <c r="J632" s="66"/>
      <c r="K632" s="66"/>
      <c r="L632" s="66"/>
      <c r="M632" s="66"/>
      <c r="N632" s="66"/>
      <c r="O632" s="66"/>
      <c r="P632" s="66"/>
      <c r="Q632" s="66"/>
      <c r="R632" s="66"/>
      <c r="S632" s="66"/>
      <c r="T632" s="66"/>
      <c r="U632" s="66"/>
      <c r="V632" s="66"/>
      <c r="W632" s="66"/>
      <c r="X632" s="66"/>
    </row>
    <row r="633" spans="1:24">
      <c r="A633" s="344"/>
      <c r="B633" s="345"/>
      <c r="C633" s="208" t="s">
        <v>1342</v>
      </c>
      <c r="D633" s="39"/>
      <c r="E633" s="306" t="s">
        <v>1343</v>
      </c>
      <c r="F633" s="259" t="s">
        <v>1342</v>
      </c>
      <c r="G633" s="261" t="s">
        <v>1663</v>
      </c>
      <c r="H633" s="259" t="s">
        <v>1664</v>
      </c>
      <c r="I633" s="259" t="s">
        <v>16</v>
      </c>
      <c r="J633" s="66"/>
      <c r="K633" s="66"/>
      <c r="L633" s="66"/>
      <c r="M633" s="66"/>
      <c r="N633" s="66"/>
      <c r="O633" s="66"/>
      <c r="P633" s="66"/>
      <c r="Q633" s="66"/>
      <c r="R633" s="66"/>
      <c r="S633" s="66"/>
      <c r="T633" s="66"/>
      <c r="U633" s="66"/>
      <c r="V633" s="66"/>
      <c r="W633" s="66"/>
      <c r="X633" s="66"/>
    </row>
    <row r="634" spans="1:24">
      <c r="A634" s="344"/>
      <c r="B634" s="345"/>
      <c r="C634" s="208" t="s">
        <v>1344</v>
      </c>
      <c r="D634" s="39"/>
      <c r="E634" s="305" t="s">
        <v>1345</v>
      </c>
      <c r="F634" s="262" t="s">
        <v>1346</v>
      </c>
      <c r="G634" s="66" t="s">
        <v>1664</v>
      </c>
      <c r="H634" s="265"/>
      <c r="I634" s="265"/>
      <c r="J634" s="66"/>
      <c r="K634" s="66"/>
      <c r="L634" s="66"/>
      <c r="M634" s="66"/>
      <c r="N634" s="66"/>
      <c r="O634" s="66"/>
      <c r="P634" s="66"/>
      <c r="Q634" s="66"/>
      <c r="R634" s="66"/>
      <c r="S634" s="66"/>
      <c r="T634" s="66"/>
      <c r="U634" s="66"/>
      <c r="V634" s="66"/>
      <c r="W634" s="66"/>
      <c r="X634" s="66"/>
    </row>
    <row r="635" spans="1:24">
      <c r="A635" s="344"/>
      <c r="B635" s="345"/>
      <c r="C635" s="208" t="s">
        <v>1347</v>
      </c>
      <c r="D635" s="39"/>
      <c r="E635" s="293"/>
      <c r="F635" s="265"/>
      <c r="G635" s="265"/>
      <c r="H635" s="265"/>
      <c r="I635" s="265"/>
      <c r="J635" s="66"/>
      <c r="K635" s="66"/>
      <c r="L635" s="66"/>
      <c r="M635" s="66"/>
      <c r="N635" s="66"/>
      <c r="O635" s="66"/>
      <c r="P635" s="66"/>
      <c r="Q635" s="66"/>
      <c r="R635" s="66"/>
      <c r="S635" s="66"/>
      <c r="T635" s="66"/>
      <c r="U635" s="66"/>
      <c r="V635" s="66"/>
      <c r="W635" s="66"/>
      <c r="X635" s="66"/>
    </row>
    <row r="636" spans="1:24">
      <c r="A636" s="344"/>
      <c r="B636" s="345"/>
      <c r="C636" s="208" t="s">
        <v>1348</v>
      </c>
      <c r="D636" s="39"/>
      <c r="E636" s="301" t="s">
        <v>1349</v>
      </c>
      <c r="F636" s="281" t="s">
        <v>1350</v>
      </c>
      <c r="G636" s="282" t="s">
        <v>1664</v>
      </c>
      <c r="H636" s="265"/>
      <c r="I636" s="265"/>
      <c r="J636" s="66"/>
      <c r="K636" s="66"/>
      <c r="L636" s="66"/>
      <c r="M636" s="66"/>
      <c r="N636" s="66"/>
      <c r="O636" s="66"/>
      <c r="P636" s="66"/>
      <c r="Q636" s="66"/>
      <c r="R636" s="66"/>
      <c r="S636" s="66"/>
      <c r="T636" s="66"/>
      <c r="U636" s="66"/>
      <c r="V636" s="66"/>
      <c r="W636" s="66"/>
      <c r="X636" s="66"/>
    </row>
    <row r="637" spans="1:24">
      <c r="A637" s="344"/>
      <c r="B637" s="345"/>
      <c r="C637" s="208" t="s">
        <v>1351</v>
      </c>
      <c r="D637" s="39"/>
      <c r="E637" s="306" t="s">
        <v>1352</v>
      </c>
      <c r="F637" s="259" t="s">
        <v>1351</v>
      </c>
      <c r="G637" s="261" t="s">
        <v>1663</v>
      </c>
      <c r="H637" s="259" t="s">
        <v>1664</v>
      </c>
      <c r="I637" s="265"/>
      <c r="J637" s="66"/>
      <c r="K637" s="66"/>
      <c r="L637" s="66"/>
      <c r="M637" s="66"/>
      <c r="N637" s="66"/>
      <c r="O637" s="66"/>
      <c r="P637" s="66"/>
      <c r="Q637" s="66"/>
      <c r="R637" s="66"/>
      <c r="S637" s="66"/>
      <c r="T637" s="66"/>
      <c r="U637" s="66"/>
      <c r="V637" s="66"/>
      <c r="W637" s="66"/>
      <c r="X637" s="66"/>
    </row>
    <row r="638" spans="1:24">
      <c r="A638" s="344"/>
      <c r="B638" s="345"/>
      <c r="C638" s="208" t="s">
        <v>1353</v>
      </c>
      <c r="D638" s="39"/>
      <c r="E638" s="306" t="s">
        <v>1354</v>
      </c>
      <c r="F638" s="259" t="s">
        <v>1353</v>
      </c>
      <c r="G638" s="261" t="s">
        <v>1663</v>
      </c>
      <c r="H638" s="259" t="s">
        <v>1660</v>
      </c>
      <c r="I638" s="259" t="s">
        <v>1664</v>
      </c>
      <c r="J638" s="66"/>
      <c r="K638" s="66"/>
      <c r="L638" s="66"/>
      <c r="M638" s="66"/>
      <c r="N638" s="66"/>
      <c r="O638" s="66"/>
      <c r="P638" s="66"/>
      <c r="Q638" s="66"/>
      <c r="R638" s="66"/>
      <c r="S638" s="66"/>
      <c r="T638" s="66"/>
      <c r="U638" s="66"/>
      <c r="V638" s="66"/>
      <c r="W638" s="66"/>
      <c r="X638" s="66"/>
    </row>
    <row r="639" spans="1:24">
      <c r="A639" s="344"/>
      <c r="B639" s="345"/>
      <c r="C639" s="394" t="s">
        <v>1355</v>
      </c>
      <c r="D639" s="39"/>
      <c r="E639" s="299" t="s">
        <v>1356</v>
      </c>
      <c r="F639" s="262" t="s">
        <v>1355</v>
      </c>
      <c r="G639" s="39" t="s">
        <v>16</v>
      </c>
      <c r="H639" s="259"/>
      <c r="I639" s="259"/>
      <c r="J639" s="66"/>
      <c r="K639" s="66"/>
      <c r="L639" s="66"/>
      <c r="M639" s="66"/>
      <c r="N639" s="66"/>
      <c r="O639" s="66"/>
      <c r="P639" s="66"/>
      <c r="Q639" s="66"/>
      <c r="R639" s="66"/>
      <c r="S639" s="66"/>
      <c r="T639" s="66"/>
      <c r="U639" s="66"/>
      <c r="V639" s="66"/>
      <c r="W639" s="66"/>
      <c r="X639" s="66"/>
    </row>
    <row r="640" spans="1:24">
      <c r="A640" s="344"/>
      <c r="B640" s="345"/>
      <c r="C640" s="394" t="s">
        <v>1357</v>
      </c>
      <c r="D640" s="39"/>
      <c r="E640" s="299" t="s">
        <v>1358</v>
      </c>
      <c r="F640" s="262" t="s">
        <v>1357</v>
      </c>
      <c r="G640" s="66" t="s">
        <v>1664</v>
      </c>
      <c r="H640" s="259"/>
      <c r="I640" s="259"/>
      <c r="J640" s="66"/>
      <c r="K640" s="66"/>
      <c r="L640" s="66"/>
      <c r="M640" s="66"/>
      <c r="N640" s="66"/>
      <c r="O640" s="66"/>
      <c r="P640" s="66"/>
      <c r="Q640" s="66"/>
      <c r="R640" s="66"/>
      <c r="S640" s="66"/>
      <c r="T640" s="66"/>
      <c r="U640" s="66"/>
      <c r="V640" s="66"/>
      <c r="W640" s="66"/>
      <c r="X640" s="66"/>
    </row>
    <row r="641" spans="1:24">
      <c r="A641" s="344"/>
      <c r="B641" s="345"/>
      <c r="C641" s="394" t="s">
        <v>1359</v>
      </c>
      <c r="D641" s="39"/>
      <c r="E641" s="297" t="s">
        <v>1360</v>
      </c>
      <c r="F641" s="259" t="s">
        <v>1359</v>
      </c>
      <c r="G641" s="261" t="s">
        <v>1664</v>
      </c>
      <c r="H641" s="259" t="s">
        <v>16</v>
      </c>
      <c r="I641" s="259"/>
      <c r="J641" s="66"/>
      <c r="K641" s="66"/>
      <c r="L641" s="66"/>
      <c r="M641" s="66"/>
      <c r="N641" s="66"/>
      <c r="O641" s="66"/>
      <c r="P641" s="66"/>
      <c r="Q641" s="66"/>
      <c r="R641" s="66"/>
      <c r="S641" s="66"/>
      <c r="T641" s="66"/>
      <c r="U641" s="66"/>
      <c r="V641" s="66"/>
      <c r="W641" s="66"/>
      <c r="X641" s="66"/>
    </row>
    <row r="642" spans="1:24">
      <c r="A642" s="344"/>
      <c r="B642" s="345"/>
      <c r="C642" s="394" t="s">
        <v>1361</v>
      </c>
      <c r="D642" s="39"/>
      <c r="E642" s="299" t="s">
        <v>1362</v>
      </c>
      <c r="F642" s="262" t="s">
        <v>1361</v>
      </c>
      <c r="G642" s="66" t="s">
        <v>1664</v>
      </c>
      <c r="H642" s="259"/>
      <c r="I642" s="259"/>
      <c r="J642" s="66"/>
      <c r="K642" s="66"/>
      <c r="L642" s="66"/>
      <c r="M642" s="66"/>
      <c r="N642" s="66"/>
      <c r="O642" s="66"/>
      <c r="P642" s="66"/>
      <c r="Q642" s="66"/>
      <c r="R642" s="66"/>
      <c r="S642" s="66"/>
      <c r="T642" s="66"/>
      <c r="U642" s="66"/>
      <c r="V642" s="66"/>
      <c r="W642" s="66"/>
      <c r="X642" s="66"/>
    </row>
    <row r="643" spans="1:24">
      <c r="A643" s="344"/>
      <c r="B643" s="345"/>
      <c r="C643" s="394" t="s">
        <v>1363</v>
      </c>
      <c r="D643" s="39"/>
      <c r="E643" s="297" t="s">
        <v>1364</v>
      </c>
      <c r="F643" s="259" t="s">
        <v>1363</v>
      </c>
      <c r="G643" s="261" t="s">
        <v>858</v>
      </c>
      <c r="H643" s="259" t="s">
        <v>1656</v>
      </c>
      <c r="I643" s="259" t="s">
        <v>1664</v>
      </c>
      <c r="J643" s="66"/>
      <c r="K643" s="66"/>
      <c r="L643" s="66"/>
      <c r="M643" s="66"/>
      <c r="N643" s="66"/>
      <c r="O643" s="66"/>
      <c r="P643" s="66"/>
      <c r="Q643" s="66"/>
      <c r="R643" s="66"/>
      <c r="S643" s="66"/>
      <c r="T643" s="66"/>
      <c r="U643" s="66"/>
      <c r="V643" s="66"/>
      <c r="W643" s="66"/>
      <c r="X643" s="66"/>
    </row>
    <row r="644" spans="1:24">
      <c r="A644" s="344"/>
      <c r="B644" s="345"/>
      <c r="C644" s="394" t="s">
        <v>1365</v>
      </c>
      <c r="D644" s="39"/>
      <c r="E644" s="297" t="s">
        <v>1366</v>
      </c>
      <c r="F644" s="259" t="s">
        <v>1365</v>
      </c>
      <c r="G644" s="261" t="s">
        <v>858</v>
      </c>
      <c r="H644" s="259" t="s">
        <v>1664</v>
      </c>
      <c r="I644" s="259"/>
      <c r="J644" s="66"/>
      <c r="K644" s="66"/>
      <c r="L644" s="66"/>
      <c r="M644" s="66"/>
      <c r="N644" s="66"/>
      <c r="O644" s="66"/>
      <c r="P644" s="66"/>
      <c r="Q644" s="66"/>
      <c r="R644" s="66"/>
      <c r="S644" s="66"/>
      <c r="T644" s="66"/>
      <c r="U644" s="66"/>
      <c r="V644" s="66"/>
      <c r="W644" s="66"/>
      <c r="X644" s="66"/>
    </row>
    <row r="645" spans="1:24">
      <c r="A645" s="344"/>
      <c r="B645" s="345"/>
      <c r="C645" s="394" t="s">
        <v>1367</v>
      </c>
      <c r="D645" s="39"/>
      <c r="E645" s="297" t="s">
        <v>1368</v>
      </c>
      <c r="F645" s="259" t="s">
        <v>1367</v>
      </c>
      <c r="G645" s="261" t="s">
        <v>1664</v>
      </c>
      <c r="H645" s="259" t="s">
        <v>16</v>
      </c>
      <c r="I645" s="259"/>
      <c r="J645" s="66"/>
      <c r="K645" s="66"/>
      <c r="L645" s="66"/>
      <c r="M645" s="66"/>
      <c r="N645" s="66"/>
      <c r="O645" s="66"/>
      <c r="P645" s="66"/>
      <c r="Q645" s="66"/>
      <c r="R645" s="66"/>
      <c r="S645" s="66"/>
      <c r="T645" s="66"/>
      <c r="U645" s="66"/>
      <c r="V645" s="66"/>
      <c r="W645" s="66"/>
      <c r="X645" s="66"/>
    </row>
    <row r="646" spans="1:24">
      <c r="A646" s="344"/>
      <c r="B646" s="345"/>
      <c r="C646" s="394" t="s">
        <v>1369</v>
      </c>
      <c r="D646" s="39"/>
      <c r="E646" s="297" t="s">
        <v>1370</v>
      </c>
      <c r="F646" s="259" t="s">
        <v>1369</v>
      </c>
      <c r="G646" s="261" t="s">
        <v>1664</v>
      </c>
      <c r="H646" s="261" t="s">
        <v>366</v>
      </c>
      <c r="I646" s="259" t="s">
        <v>16</v>
      </c>
      <c r="J646" s="66"/>
      <c r="K646" s="66"/>
      <c r="L646" s="66"/>
      <c r="M646" s="66"/>
      <c r="N646" s="66"/>
      <c r="O646" s="66"/>
      <c r="P646" s="66"/>
      <c r="Q646" s="66"/>
      <c r="R646" s="66"/>
      <c r="S646" s="66"/>
      <c r="T646" s="66"/>
      <c r="U646" s="66"/>
      <c r="V646" s="66"/>
      <c r="W646" s="66"/>
      <c r="X646" s="66"/>
    </row>
    <row r="647" spans="1:24">
      <c r="A647" s="344"/>
      <c r="B647" s="345"/>
      <c r="C647" s="394" t="s">
        <v>1371</v>
      </c>
      <c r="D647" s="39"/>
      <c r="E647" s="297" t="s">
        <v>1372</v>
      </c>
      <c r="F647" s="259" t="s">
        <v>1371</v>
      </c>
      <c r="G647" s="261" t="s">
        <v>1669</v>
      </c>
      <c r="H647" s="259" t="s">
        <v>1664</v>
      </c>
      <c r="I647" s="259" t="s">
        <v>16</v>
      </c>
      <c r="J647" s="66"/>
      <c r="K647" s="66"/>
      <c r="L647" s="66"/>
      <c r="M647" s="66"/>
      <c r="N647" s="66"/>
      <c r="O647" s="66"/>
      <c r="P647" s="66"/>
      <c r="Q647" s="66"/>
      <c r="R647" s="66"/>
      <c r="S647" s="66"/>
      <c r="T647" s="66"/>
      <c r="U647" s="66"/>
      <c r="V647" s="66"/>
      <c r="W647" s="66"/>
      <c r="X647" s="66"/>
    </row>
    <row r="648" spans="1:24">
      <c r="A648" s="347"/>
      <c r="B648" s="346"/>
      <c r="C648" s="394" t="s">
        <v>1373</v>
      </c>
      <c r="D648" s="39"/>
      <c r="E648" s="304" t="s">
        <v>337</v>
      </c>
      <c r="F648" s="290" t="s">
        <v>1373</v>
      </c>
      <c r="G648" s="261" t="s">
        <v>250</v>
      </c>
      <c r="H648" s="261" t="s">
        <v>1660</v>
      </c>
      <c r="I648" s="259" t="s">
        <v>1664</v>
      </c>
      <c r="J648" s="66"/>
      <c r="K648" s="66"/>
      <c r="L648" s="66"/>
      <c r="M648" s="66"/>
      <c r="N648" s="66"/>
      <c r="O648" s="66"/>
      <c r="P648" s="66"/>
      <c r="Q648" s="66"/>
      <c r="R648" s="66"/>
      <c r="S648" s="66"/>
      <c r="T648" s="66"/>
      <c r="U648" s="66"/>
      <c r="V648" s="66"/>
      <c r="W648" s="66"/>
      <c r="X648" s="66"/>
    </row>
    <row r="649" spans="1:24">
      <c r="E649" s="293"/>
      <c r="F649" s="265"/>
      <c r="G649" s="265"/>
      <c r="H649" s="265"/>
      <c r="I649" s="265"/>
      <c r="J649" s="66"/>
      <c r="K649" s="66"/>
      <c r="L649" s="66"/>
      <c r="M649" s="66"/>
      <c r="N649" s="66"/>
      <c r="O649" s="66"/>
      <c r="P649" s="66"/>
      <c r="Q649" s="66"/>
      <c r="R649" s="66"/>
      <c r="S649" s="66"/>
      <c r="T649" s="66"/>
      <c r="U649" s="66"/>
      <c r="V649" s="66"/>
      <c r="W649" s="66"/>
      <c r="X649" s="66"/>
    </row>
    <row r="650" spans="1:24">
      <c r="E650" s="293"/>
      <c r="F650" s="265"/>
      <c r="G650" s="265"/>
      <c r="H650" s="265"/>
      <c r="I650" s="265"/>
      <c r="J650" s="66"/>
      <c r="K650" s="66"/>
      <c r="L650" s="66"/>
      <c r="M650" s="66"/>
      <c r="N650" s="66"/>
      <c r="O650" s="66"/>
      <c r="P650" s="66"/>
      <c r="Q650" s="66"/>
      <c r="R650" s="66"/>
      <c r="S650" s="66"/>
      <c r="T650" s="66"/>
      <c r="U650" s="66"/>
      <c r="V650" s="66"/>
      <c r="W650" s="66"/>
      <c r="X650" s="66"/>
    </row>
    <row r="651" spans="1:24">
      <c r="E651" s="293"/>
      <c r="F651" s="265"/>
      <c r="G651" s="265"/>
      <c r="H651" s="265"/>
      <c r="I651" s="265"/>
      <c r="J651" s="66"/>
      <c r="K651" s="66"/>
      <c r="L651" s="66"/>
      <c r="M651" s="66"/>
      <c r="N651" s="66"/>
      <c r="O651" s="66"/>
      <c r="P651" s="66"/>
      <c r="Q651" s="66"/>
      <c r="R651" s="66"/>
      <c r="S651" s="66"/>
      <c r="T651" s="66"/>
      <c r="U651" s="66"/>
      <c r="V651" s="66"/>
      <c r="W651" s="66"/>
      <c r="X651" s="66"/>
    </row>
    <row r="652" spans="1:24">
      <c r="E652" s="293"/>
      <c r="F652" s="265"/>
      <c r="G652" s="265"/>
      <c r="H652" s="265"/>
      <c r="I652" s="265"/>
      <c r="J652" s="66"/>
      <c r="K652" s="66"/>
      <c r="L652" s="66"/>
      <c r="M652" s="66"/>
      <c r="N652" s="66"/>
      <c r="O652" s="66"/>
      <c r="P652" s="66"/>
      <c r="Q652" s="66"/>
      <c r="R652" s="66"/>
      <c r="S652" s="66"/>
      <c r="T652" s="66"/>
      <c r="U652" s="66"/>
      <c r="V652" s="66"/>
      <c r="W652" s="66"/>
      <c r="X652" s="66"/>
    </row>
    <row r="653" spans="1:24">
      <c r="E653" s="293"/>
      <c r="F653" s="265"/>
      <c r="G653" s="265"/>
      <c r="H653" s="265"/>
      <c r="I653" s="265"/>
      <c r="J653" s="66"/>
      <c r="K653" s="66"/>
      <c r="L653" s="66"/>
      <c r="M653" s="66"/>
      <c r="N653" s="66"/>
      <c r="O653" s="66"/>
      <c r="P653" s="66"/>
      <c r="Q653" s="66"/>
      <c r="R653" s="66"/>
      <c r="S653" s="66"/>
      <c r="T653" s="66"/>
      <c r="U653" s="66"/>
      <c r="V653" s="66"/>
      <c r="W653" s="66"/>
      <c r="X653" s="66"/>
    </row>
    <row r="654" spans="1:24">
      <c r="E654" s="293"/>
      <c r="F654" s="265"/>
      <c r="G654" s="265"/>
      <c r="H654" s="265"/>
      <c r="I654" s="265"/>
      <c r="J654" s="66"/>
      <c r="K654" s="66"/>
      <c r="L654" s="66"/>
      <c r="M654" s="66"/>
      <c r="N654" s="66"/>
      <c r="O654" s="66"/>
      <c r="P654" s="66"/>
      <c r="Q654" s="66"/>
      <c r="R654" s="66"/>
      <c r="S654" s="66"/>
      <c r="T654" s="66"/>
      <c r="U654" s="66"/>
      <c r="V654" s="66"/>
      <c r="W654" s="66"/>
      <c r="X654" s="66"/>
    </row>
    <row r="655" spans="1:24">
      <c r="E655" s="293"/>
      <c r="F655" s="265"/>
      <c r="G655" s="265"/>
      <c r="H655" s="265"/>
      <c r="I655" s="265"/>
      <c r="J655" s="66"/>
      <c r="K655" s="66"/>
      <c r="L655" s="66"/>
      <c r="M655" s="66"/>
      <c r="N655" s="66"/>
      <c r="O655" s="66"/>
      <c r="P655" s="66"/>
      <c r="Q655" s="66"/>
      <c r="R655" s="66"/>
      <c r="S655" s="66"/>
      <c r="T655" s="66"/>
      <c r="U655" s="66"/>
      <c r="V655" s="66"/>
      <c r="W655" s="66"/>
      <c r="X655" s="66"/>
    </row>
    <row r="656" spans="1:24">
      <c r="E656" s="293"/>
      <c r="F656" s="265"/>
      <c r="G656" s="265"/>
      <c r="H656" s="265"/>
      <c r="I656" s="265"/>
      <c r="J656" s="66"/>
      <c r="K656" s="66"/>
      <c r="L656" s="66"/>
      <c r="M656" s="66"/>
      <c r="N656" s="66"/>
      <c r="O656" s="66"/>
      <c r="P656" s="66"/>
      <c r="Q656" s="66"/>
      <c r="R656" s="66"/>
      <c r="S656" s="66"/>
      <c r="T656" s="66"/>
      <c r="U656" s="66"/>
      <c r="V656" s="66"/>
      <c r="W656" s="66"/>
      <c r="X656" s="66"/>
    </row>
    <row r="657" spans="5:24">
      <c r="E657" s="293"/>
      <c r="F657" s="265"/>
      <c r="G657" s="265"/>
      <c r="H657" s="265"/>
      <c r="I657" s="265"/>
      <c r="J657" s="66"/>
      <c r="K657" s="66"/>
      <c r="L657" s="66"/>
      <c r="M657" s="66"/>
      <c r="N657" s="66"/>
      <c r="O657" s="66"/>
      <c r="P657" s="66"/>
      <c r="Q657" s="66"/>
      <c r="R657" s="66"/>
      <c r="S657" s="66"/>
      <c r="T657" s="66"/>
      <c r="U657" s="66"/>
      <c r="V657" s="66"/>
      <c r="W657" s="66"/>
      <c r="X657" s="66"/>
    </row>
    <row r="658" spans="5:24">
      <c r="E658" s="293"/>
      <c r="F658" s="265"/>
      <c r="G658" s="265"/>
      <c r="H658" s="265"/>
      <c r="I658" s="265"/>
      <c r="J658" s="66"/>
      <c r="K658" s="66"/>
      <c r="L658" s="66"/>
      <c r="M658" s="66"/>
      <c r="N658" s="66"/>
      <c r="O658" s="66"/>
      <c r="P658" s="66"/>
      <c r="Q658" s="66"/>
      <c r="R658" s="66"/>
      <c r="S658" s="66"/>
      <c r="T658" s="66"/>
      <c r="U658" s="66"/>
      <c r="V658" s="66"/>
      <c r="W658" s="66"/>
      <c r="X658" s="66"/>
    </row>
    <row r="659" spans="5:24">
      <c r="E659" s="293"/>
      <c r="F659" s="265"/>
      <c r="G659" s="265"/>
      <c r="H659" s="265"/>
      <c r="I659" s="265"/>
      <c r="J659" s="66"/>
      <c r="K659" s="66"/>
      <c r="L659" s="66"/>
      <c r="M659" s="66"/>
      <c r="N659" s="66"/>
      <c r="O659" s="66"/>
      <c r="P659" s="66"/>
      <c r="Q659" s="66"/>
      <c r="R659" s="66"/>
      <c r="S659" s="66"/>
      <c r="T659" s="66"/>
      <c r="U659" s="66"/>
      <c r="V659" s="66"/>
      <c r="W659" s="66"/>
      <c r="X659" s="66"/>
    </row>
    <row r="660" spans="5:24">
      <c r="E660" s="293"/>
      <c r="F660" s="265"/>
      <c r="G660" s="265"/>
      <c r="H660" s="265"/>
      <c r="I660" s="265"/>
      <c r="J660" s="66"/>
      <c r="K660" s="66"/>
      <c r="L660" s="66"/>
      <c r="M660" s="66"/>
      <c r="N660" s="66"/>
      <c r="O660" s="66"/>
      <c r="P660" s="66"/>
      <c r="Q660" s="66"/>
      <c r="R660" s="66"/>
      <c r="S660" s="66"/>
      <c r="T660" s="66"/>
      <c r="U660" s="66"/>
      <c r="V660" s="66"/>
      <c r="W660" s="66"/>
      <c r="X660" s="66"/>
    </row>
    <row r="661" spans="5:24">
      <c r="E661" s="293"/>
      <c r="F661" s="265"/>
      <c r="G661" s="265"/>
      <c r="H661" s="265"/>
      <c r="I661" s="265"/>
      <c r="J661" s="66"/>
      <c r="K661" s="66"/>
      <c r="L661" s="66"/>
      <c r="M661" s="66"/>
      <c r="N661" s="66"/>
      <c r="O661" s="66"/>
      <c r="P661" s="66"/>
      <c r="Q661" s="66"/>
      <c r="R661" s="66"/>
      <c r="S661" s="66"/>
      <c r="T661" s="66"/>
      <c r="U661" s="66"/>
      <c r="V661" s="66"/>
      <c r="W661" s="66"/>
      <c r="X661" s="66"/>
    </row>
    <row r="662" spans="5:24">
      <c r="E662" s="293"/>
      <c r="F662" s="265"/>
      <c r="G662" s="265"/>
      <c r="H662" s="265"/>
      <c r="I662" s="265"/>
      <c r="J662" s="66"/>
      <c r="K662" s="66"/>
      <c r="L662" s="66"/>
      <c r="M662" s="66"/>
      <c r="N662" s="66"/>
      <c r="O662" s="66"/>
      <c r="P662" s="66"/>
      <c r="Q662" s="66"/>
      <c r="R662" s="66"/>
      <c r="S662" s="66"/>
      <c r="T662" s="66"/>
      <c r="U662" s="66"/>
      <c r="V662" s="66"/>
      <c r="W662" s="66"/>
      <c r="X662" s="66"/>
    </row>
    <row r="663" spans="5:24">
      <c r="E663" s="293"/>
      <c r="F663" s="265"/>
      <c r="G663" s="265"/>
      <c r="H663" s="265"/>
      <c r="I663" s="265"/>
      <c r="J663" s="66"/>
      <c r="K663" s="66"/>
      <c r="L663" s="66"/>
      <c r="M663" s="66"/>
      <c r="N663" s="66"/>
      <c r="O663" s="66"/>
      <c r="P663" s="66"/>
      <c r="Q663" s="66"/>
      <c r="R663" s="66"/>
      <c r="S663" s="66"/>
      <c r="T663" s="66"/>
      <c r="U663" s="66"/>
      <c r="V663" s="66"/>
      <c r="W663" s="66"/>
      <c r="X663" s="66"/>
    </row>
  </sheetData>
  <mergeCells count="30">
    <mergeCell ref="A272:A461"/>
    <mergeCell ref="B272:B408"/>
    <mergeCell ref="B409:B432"/>
    <mergeCell ref="B433:B437"/>
    <mergeCell ref="B438:B444"/>
    <mergeCell ref="B445:B461"/>
    <mergeCell ref="A462:A535"/>
    <mergeCell ref="B462:B479"/>
    <mergeCell ref="B480:B512"/>
    <mergeCell ref="B513:B519"/>
    <mergeCell ref="B520:B529"/>
    <mergeCell ref="B530:B535"/>
    <mergeCell ref="A536:A648"/>
    <mergeCell ref="B536:B566"/>
    <mergeCell ref="B567:B577"/>
    <mergeCell ref="B578:B582"/>
    <mergeCell ref="B583:B594"/>
    <mergeCell ref="B595:B606"/>
    <mergeCell ref="B607:B648"/>
    <mergeCell ref="A3:A271"/>
    <mergeCell ref="B3:B12"/>
    <mergeCell ref="B13:B20"/>
    <mergeCell ref="B21:B88"/>
    <mergeCell ref="B89:B104"/>
    <mergeCell ref="B105:B110"/>
    <mergeCell ref="B111:B135"/>
    <mergeCell ref="B136:B150"/>
    <mergeCell ref="B151:B163"/>
    <mergeCell ref="B164:B210"/>
    <mergeCell ref="B211:B2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FFA4-C07C-4F71-814E-825C6EA8094B}">
  <dimension ref="A1:G258"/>
  <sheetViews>
    <sheetView workbookViewId="0"/>
  </sheetViews>
  <sheetFormatPr defaultRowHeight="12.75"/>
  <cols>
    <col min="1" max="1" width="5" style="66" bestFit="1" customWidth="1"/>
    <col min="2" max="2" width="29.42578125" style="66" bestFit="1" customWidth="1"/>
    <col min="3" max="3" width="28.5703125" style="66" bestFit="1" customWidth="1"/>
    <col min="4" max="5" width="20" style="66" bestFit="1" customWidth="1"/>
    <col min="6" max="6" width="19.42578125" style="66" bestFit="1" customWidth="1"/>
    <col min="7" max="16384" width="9.140625" style="66"/>
  </cols>
  <sheetData>
    <row r="1" spans="1:7" ht="11.25">
      <c r="A1" s="243" t="s">
        <v>1671</v>
      </c>
      <c r="B1" s="243" t="s">
        <v>1672</v>
      </c>
      <c r="C1" s="244" t="s">
        <v>1650</v>
      </c>
      <c r="D1" s="244" t="s">
        <v>1651</v>
      </c>
      <c r="E1" s="244" t="s">
        <v>1652</v>
      </c>
      <c r="F1" s="244" t="s">
        <v>1653</v>
      </c>
      <c r="G1" s="245" t="s">
        <v>1673</v>
      </c>
    </row>
    <row r="2" spans="1:7" ht="11.25">
      <c r="A2" s="246" t="s">
        <v>1305</v>
      </c>
      <c r="B2" s="246" t="s">
        <v>1306</v>
      </c>
      <c r="C2" s="247" t="s">
        <v>16</v>
      </c>
      <c r="D2" s="246"/>
      <c r="E2" s="246"/>
      <c r="F2" s="248"/>
    </row>
    <row r="3" spans="1:7" ht="11.25">
      <c r="A3" s="246" t="s">
        <v>1356</v>
      </c>
      <c r="B3" s="246" t="s">
        <v>1355</v>
      </c>
      <c r="C3" s="247" t="s">
        <v>16</v>
      </c>
      <c r="D3" s="246"/>
      <c r="E3" s="246"/>
      <c r="F3" s="248"/>
    </row>
    <row r="4" spans="1:7" ht="11.25">
      <c r="A4" s="246" t="s">
        <v>17</v>
      </c>
      <c r="B4" s="246" t="s">
        <v>18</v>
      </c>
      <c r="C4" s="247" t="s">
        <v>16</v>
      </c>
      <c r="D4" s="246"/>
      <c r="E4" s="246"/>
      <c r="F4" s="248"/>
    </row>
    <row r="5" spans="1:7" ht="11.25">
      <c r="A5" s="246" t="s">
        <v>36</v>
      </c>
      <c r="B5" s="246" t="s">
        <v>37</v>
      </c>
      <c r="C5" s="247" t="s">
        <v>16</v>
      </c>
      <c r="D5" s="246"/>
      <c r="E5" s="246"/>
      <c r="F5" s="248"/>
    </row>
    <row r="6" spans="1:7" ht="11.25">
      <c r="A6" s="246" t="s">
        <v>42</v>
      </c>
      <c r="B6" s="246" t="s">
        <v>43</v>
      </c>
      <c r="C6" s="247" t="s">
        <v>34</v>
      </c>
      <c r="D6" s="246"/>
      <c r="E6" s="246"/>
      <c r="F6" s="248"/>
    </row>
    <row r="7" spans="1:7" ht="11.25">
      <c r="A7" s="246" t="s">
        <v>39</v>
      </c>
      <c r="B7" s="246" t="s">
        <v>40</v>
      </c>
      <c r="C7" s="247" t="s">
        <v>34</v>
      </c>
      <c r="D7" s="246"/>
      <c r="E7" s="246"/>
      <c r="F7" s="248"/>
    </row>
    <row r="8" spans="1:7" ht="11.25">
      <c r="A8" s="249" t="s">
        <v>47</v>
      </c>
      <c r="B8" s="249" t="s">
        <v>48</v>
      </c>
      <c r="C8" s="249" t="s">
        <v>34</v>
      </c>
      <c r="D8" s="249" t="s">
        <v>1654</v>
      </c>
      <c r="E8" s="249"/>
      <c r="F8" s="250"/>
    </row>
    <row r="9" spans="1:7" ht="11.25">
      <c r="A9" s="246" t="s">
        <v>50</v>
      </c>
      <c r="B9" s="246" t="s">
        <v>51</v>
      </c>
      <c r="C9" s="247" t="s">
        <v>34</v>
      </c>
      <c r="D9" s="246"/>
      <c r="E9" s="246"/>
      <c r="F9" s="248"/>
    </row>
    <row r="10" spans="1:7" ht="11.25">
      <c r="A10" s="249" t="s">
        <v>53</v>
      </c>
      <c r="B10" s="249" t="s">
        <v>54</v>
      </c>
      <c r="C10" s="249" t="s">
        <v>34</v>
      </c>
      <c r="D10" s="249" t="s">
        <v>1654</v>
      </c>
      <c r="E10" s="249"/>
      <c r="F10" s="250"/>
    </row>
    <row r="11" spans="1:7" ht="11.25">
      <c r="A11" s="249" t="s">
        <v>45</v>
      </c>
      <c r="B11" s="249" t="s">
        <v>44</v>
      </c>
      <c r="C11" s="249" t="s">
        <v>34</v>
      </c>
      <c r="D11" s="249" t="s">
        <v>1654</v>
      </c>
      <c r="E11" s="249"/>
      <c r="F11" s="250"/>
    </row>
    <row r="12" spans="1:7" ht="11.25">
      <c r="A12" s="249" t="s">
        <v>244</v>
      </c>
      <c r="B12" s="249" t="s">
        <v>245</v>
      </c>
      <c r="C12" s="249" t="s">
        <v>34</v>
      </c>
      <c r="D12" s="249" t="s">
        <v>1654</v>
      </c>
      <c r="E12" s="249"/>
      <c r="F12" s="250"/>
    </row>
    <row r="13" spans="1:7" ht="11.25">
      <c r="A13" s="249" t="s">
        <v>22</v>
      </c>
      <c r="B13" s="249" t="s">
        <v>23</v>
      </c>
      <c r="C13" s="249" t="s">
        <v>34</v>
      </c>
      <c r="D13" s="249" t="s">
        <v>250</v>
      </c>
      <c r="E13" s="249"/>
      <c r="F13" s="250"/>
    </row>
    <row r="14" spans="1:7" ht="11.25">
      <c r="A14" s="249" t="s">
        <v>33</v>
      </c>
      <c r="B14" s="249" t="s">
        <v>32</v>
      </c>
      <c r="C14" s="249" t="s">
        <v>34</v>
      </c>
      <c r="D14" s="249" t="s">
        <v>250</v>
      </c>
      <c r="E14" s="249"/>
      <c r="F14" s="250"/>
    </row>
    <row r="15" spans="1:7" ht="11.25">
      <c r="A15" s="249" t="s">
        <v>1658</v>
      </c>
      <c r="B15" s="249" t="s">
        <v>1659</v>
      </c>
      <c r="C15" s="249" t="s">
        <v>34</v>
      </c>
      <c r="D15" s="250" t="s">
        <v>1657</v>
      </c>
      <c r="E15" s="249" t="s">
        <v>1654</v>
      </c>
      <c r="F15" s="250"/>
    </row>
    <row r="16" spans="1:7" ht="11.25">
      <c r="A16" s="249" t="s">
        <v>226</v>
      </c>
      <c r="B16" s="249" t="s">
        <v>225</v>
      </c>
      <c r="C16" s="249" t="s">
        <v>34</v>
      </c>
      <c r="D16" s="250" t="s">
        <v>1657</v>
      </c>
      <c r="E16" s="249" t="s">
        <v>1654</v>
      </c>
      <c r="F16" s="250"/>
    </row>
    <row r="17" spans="1:6" ht="11.25">
      <c r="A17" s="249" t="s">
        <v>238</v>
      </c>
      <c r="B17" s="249" t="s">
        <v>237</v>
      </c>
      <c r="C17" s="249" t="s">
        <v>34</v>
      </c>
      <c r="D17" s="250" t="s">
        <v>1657</v>
      </c>
      <c r="E17" s="249" t="s">
        <v>1654</v>
      </c>
      <c r="F17" s="250"/>
    </row>
    <row r="18" spans="1:6" ht="11.25">
      <c r="A18" s="249" t="s">
        <v>605</v>
      </c>
      <c r="B18" s="249" t="s">
        <v>604</v>
      </c>
      <c r="C18" s="249" t="s">
        <v>34</v>
      </c>
      <c r="D18" s="249" t="s">
        <v>338</v>
      </c>
      <c r="E18" s="249" t="s">
        <v>1654</v>
      </c>
      <c r="F18" s="249" t="s">
        <v>16</v>
      </c>
    </row>
    <row r="19" spans="1:6" ht="11.25">
      <c r="A19" s="249" t="s">
        <v>220</v>
      </c>
      <c r="B19" s="249" t="s">
        <v>219</v>
      </c>
      <c r="C19" s="249" t="s">
        <v>34</v>
      </c>
      <c r="D19" s="250" t="s">
        <v>1657</v>
      </c>
      <c r="E19" s="249" t="s">
        <v>1654</v>
      </c>
      <c r="F19" s="250"/>
    </row>
    <row r="20" spans="1:6" ht="11.25">
      <c r="A20" s="249" t="s">
        <v>353</v>
      </c>
      <c r="B20" s="249" t="s">
        <v>354</v>
      </c>
      <c r="C20" s="249" t="s">
        <v>34</v>
      </c>
      <c r="D20" s="249" t="s">
        <v>338</v>
      </c>
      <c r="E20" s="249"/>
      <c r="F20" s="250"/>
    </row>
    <row r="21" spans="1:6" ht="11.25">
      <c r="A21" s="246" t="s">
        <v>56</v>
      </c>
      <c r="B21" s="246" t="s">
        <v>55</v>
      </c>
      <c r="C21" s="247" t="s">
        <v>34</v>
      </c>
      <c r="D21" s="246"/>
      <c r="E21" s="246"/>
      <c r="F21" s="248"/>
    </row>
    <row r="22" spans="1:6" ht="11.25">
      <c r="A22" s="249" t="s">
        <v>159</v>
      </c>
      <c r="B22" s="249" t="s">
        <v>160</v>
      </c>
      <c r="C22" s="250" t="s">
        <v>57</v>
      </c>
      <c r="D22" s="250" t="s">
        <v>250</v>
      </c>
      <c r="E22" s="249"/>
      <c r="F22" s="250"/>
    </row>
    <row r="23" spans="1:6" ht="11.25">
      <c r="A23" s="249" t="s">
        <v>90</v>
      </c>
      <c r="B23" s="249" t="s">
        <v>91</v>
      </c>
      <c r="C23" s="250" t="s">
        <v>57</v>
      </c>
      <c r="D23" s="249" t="s">
        <v>366</v>
      </c>
      <c r="E23" s="249"/>
      <c r="F23" s="250"/>
    </row>
    <row r="24" spans="1:6" ht="11.25">
      <c r="A24" s="246" t="s">
        <v>86</v>
      </c>
      <c r="B24" s="246" t="s">
        <v>87</v>
      </c>
      <c r="C24" s="248" t="s">
        <v>57</v>
      </c>
      <c r="D24" s="246"/>
      <c r="E24" s="246"/>
      <c r="F24" s="248"/>
    </row>
    <row r="25" spans="1:6" ht="22.5">
      <c r="A25" s="246" t="s">
        <v>135</v>
      </c>
      <c r="B25" s="246" t="s">
        <v>136</v>
      </c>
      <c r="C25" s="248" t="s">
        <v>57</v>
      </c>
      <c r="D25" s="246"/>
      <c r="E25" s="246"/>
      <c r="F25" s="248"/>
    </row>
    <row r="26" spans="1:6" ht="11.25">
      <c r="A26" s="249" t="s">
        <v>145</v>
      </c>
      <c r="B26" s="249" t="s">
        <v>146</v>
      </c>
      <c r="C26" s="250" t="s">
        <v>57</v>
      </c>
      <c r="D26" s="249" t="s">
        <v>16</v>
      </c>
      <c r="E26" s="249"/>
      <c r="F26" s="250"/>
    </row>
    <row r="27" spans="1:6" ht="22.5">
      <c r="A27" s="249" t="s">
        <v>127</v>
      </c>
      <c r="B27" s="249" t="s">
        <v>128</v>
      </c>
      <c r="C27" s="250" t="s">
        <v>57</v>
      </c>
      <c r="D27" s="249" t="s">
        <v>16</v>
      </c>
      <c r="E27" s="249"/>
      <c r="F27" s="250"/>
    </row>
    <row r="28" spans="1:6" ht="11.25">
      <c r="A28" s="246" t="s">
        <v>70</v>
      </c>
      <c r="B28" s="246" t="s">
        <v>71</v>
      </c>
      <c r="C28" s="248" t="s">
        <v>57</v>
      </c>
      <c r="D28" s="246"/>
      <c r="E28" s="246"/>
      <c r="F28" s="248"/>
    </row>
    <row r="29" spans="1:6" ht="11.25">
      <c r="A29" s="249" t="s">
        <v>102</v>
      </c>
      <c r="B29" s="249" t="s">
        <v>103</v>
      </c>
      <c r="C29" s="250" t="s">
        <v>57</v>
      </c>
      <c r="D29" s="249" t="s">
        <v>366</v>
      </c>
      <c r="E29" s="249"/>
      <c r="F29" s="250"/>
    </row>
    <row r="30" spans="1:6" ht="11.25">
      <c r="A30" s="249" t="s">
        <v>155</v>
      </c>
      <c r="B30" s="249" t="s">
        <v>156</v>
      </c>
      <c r="C30" s="250" t="s">
        <v>57</v>
      </c>
      <c r="D30" s="250" t="s">
        <v>250</v>
      </c>
      <c r="E30" s="249" t="s">
        <v>16</v>
      </c>
      <c r="F30" s="250"/>
    </row>
    <row r="31" spans="1:6" ht="11.25">
      <c r="A31" s="249" t="s">
        <v>110</v>
      </c>
      <c r="B31" s="249" t="s">
        <v>111</v>
      </c>
      <c r="C31" s="250" t="s">
        <v>57</v>
      </c>
      <c r="D31" s="249" t="s">
        <v>366</v>
      </c>
      <c r="E31" s="249" t="s">
        <v>1656</v>
      </c>
      <c r="F31" s="250" t="s">
        <v>16</v>
      </c>
    </row>
    <row r="32" spans="1:6" ht="11.25">
      <c r="A32" s="249" t="s">
        <v>139</v>
      </c>
      <c r="B32" s="249" t="s">
        <v>137</v>
      </c>
      <c r="C32" s="250" t="s">
        <v>57</v>
      </c>
      <c r="D32" s="249" t="s">
        <v>250</v>
      </c>
      <c r="E32" s="249"/>
      <c r="F32" s="250"/>
    </row>
    <row r="33" spans="1:6" ht="11.25">
      <c r="A33" s="249" t="s">
        <v>365</v>
      </c>
      <c r="B33" s="249" t="s">
        <v>364</v>
      </c>
      <c r="C33" s="250" t="s">
        <v>1657</v>
      </c>
      <c r="D33" s="249" t="s">
        <v>338</v>
      </c>
      <c r="E33" s="249" t="s">
        <v>1654</v>
      </c>
      <c r="F33" s="250"/>
    </row>
    <row r="34" spans="1:6" ht="11.25">
      <c r="A34" s="249" t="s">
        <v>228</v>
      </c>
      <c r="B34" s="249" t="s">
        <v>229</v>
      </c>
      <c r="C34" s="250" t="s">
        <v>1657</v>
      </c>
      <c r="D34" s="249" t="s">
        <v>16</v>
      </c>
      <c r="E34" s="249"/>
      <c r="F34" s="250"/>
    </row>
    <row r="35" spans="1:6" ht="11.25">
      <c r="A35" s="249" t="s">
        <v>213</v>
      </c>
      <c r="B35" s="249" t="s">
        <v>214</v>
      </c>
      <c r="C35" s="250" t="s">
        <v>1657</v>
      </c>
      <c r="D35" s="249" t="s">
        <v>16</v>
      </c>
      <c r="E35" s="249"/>
      <c r="F35" s="250"/>
    </row>
    <row r="36" spans="1:6" ht="11.25">
      <c r="A36" s="249" t="s">
        <v>217</v>
      </c>
      <c r="B36" s="249" t="s">
        <v>218</v>
      </c>
      <c r="C36" s="250" t="s">
        <v>1657</v>
      </c>
      <c r="D36" s="249" t="s">
        <v>1654</v>
      </c>
      <c r="E36" s="249"/>
      <c r="F36" s="250"/>
    </row>
    <row r="37" spans="1:6" ht="11.25">
      <c r="A37" s="246" t="s">
        <v>234</v>
      </c>
      <c r="B37" s="246" t="s">
        <v>233</v>
      </c>
      <c r="C37" s="248" t="s">
        <v>1657</v>
      </c>
      <c r="D37" s="246"/>
      <c r="E37" s="246"/>
      <c r="F37" s="248"/>
    </row>
    <row r="38" spans="1:6" ht="11.25">
      <c r="A38" s="249" t="s">
        <v>288</v>
      </c>
      <c r="B38" s="249" t="s">
        <v>289</v>
      </c>
      <c r="C38" s="250" t="s">
        <v>250</v>
      </c>
      <c r="D38" s="249" t="s">
        <v>338</v>
      </c>
      <c r="E38" s="250" t="s">
        <v>1660</v>
      </c>
      <c r="F38" s="250"/>
    </row>
    <row r="39" spans="1:6" ht="11.25">
      <c r="A39" s="249" t="s">
        <v>256</v>
      </c>
      <c r="B39" s="249" t="s">
        <v>257</v>
      </c>
      <c r="C39" s="250" t="s">
        <v>250</v>
      </c>
      <c r="D39" s="249" t="s">
        <v>1654</v>
      </c>
      <c r="E39" s="249"/>
      <c r="F39" s="250"/>
    </row>
    <row r="40" spans="1:6" ht="11.25">
      <c r="A40" s="246" t="s">
        <v>263</v>
      </c>
      <c r="B40" s="246" t="s">
        <v>264</v>
      </c>
      <c r="C40" s="248" t="s">
        <v>250</v>
      </c>
      <c r="D40" s="246"/>
      <c r="E40" s="246"/>
      <c r="F40" s="248"/>
    </row>
    <row r="41" spans="1:6" ht="11.25">
      <c r="A41" s="249" t="s">
        <v>269</v>
      </c>
      <c r="B41" s="249" t="s">
        <v>270</v>
      </c>
      <c r="C41" s="250" t="s">
        <v>250</v>
      </c>
      <c r="D41" s="249" t="s">
        <v>338</v>
      </c>
      <c r="E41" s="249" t="s">
        <v>1654</v>
      </c>
      <c r="F41" s="250"/>
    </row>
    <row r="42" spans="1:6" ht="11.25">
      <c r="A42" s="249" t="s">
        <v>321</v>
      </c>
      <c r="B42" s="249" t="s">
        <v>322</v>
      </c>
      <c r="C42" s="250" t="s">
        <v>250</v>
      </c>
      <c r="D42" s="250" t="s">
        <v>1661</v>
      </c>
      <c r="E42" s="249"/>
      <c r="F42" s="250"/>
    </row>
    <row r="43" spans="1:6" ht="11.25">
      <c r="A43" s="249" t="s">
        <v>231</v>
      </c>
      <c r="B43" s="249" t="s">
        <v>232</v>
      </c>
      <c r="C43" s="250" t="s">
        <v>250</v>
      </c>
      <c r="D43" s="249" t="s">
        <v>1657</v>
      </c>
      <c r="E43" s="249"/>
      <c r="F43" s="250"/>
    </row>
    <row r="44" spans="1:6" ht="11.25">
      <c r="A44" s="246" t="s">
        <v>1674</v>
      </c>
      <c r="B44" s="246" t="s">
        <v>1675</v>
      </c>
      <c r="C44" s="248" t="s">
        <v>250</v>
      </c>
      <c r="D44" s="246"/>
      <c r="E44" s="246"/>
      <c r="F44" s="248"/>
    </row>
    <row r="45" spans="1:6" ht="11.25">
      <c r="A45" s="249" t="s">
        <v>1676</v>
      </c>
      <c r="B45" s="249" t="s">
        <v>1677</v>
      </c>
      <c r="C45" s="250" t="s">
        <v>250</v>
      </c>
      <c r="D45" s="249" t="s">
        <v>338</v>
      </c>
      <c r="E45" s="249"/>
      <c r="F45" s="250"/>
    </row>
    <row r="46" spans="1:6" ht="11.25">
      <c r="A46" s="249" t="s">
        <v>295</v>
      </c>
      <c r="B46" s="249" t="s">
        <v>294</v>
      </c>
      <c r="C46" s="250" t="s">
        <v>250</v>
      </c>
      <c r="D46" s="249" t="s">
        <v>1654</v>
      </c>
      <c r="E46" s="249"/>
      <c r="F46" s="250"/>
    </row>
    <row r="47" spans="1:6" ht="11.25">
      <c r="A47" s="249" t="s">
        <v>275</v>
      </c>
      <c r="B47" s="249" t="s">
        <v>276</v>
      </c>
      <c r="C47" s="250" t="s">
        <v>250</v>
      </c>
      <c r="D47" s="249" t="s">
        <v>1654</v>
      </c>
      <c r="E47" s="249"/>
      <c r="F47" s="250"/>
    </row>
    <row r="48" spans="1:6" ht="11.25">
      <c r="A48" s="249" t="s">
        <v>253</v>
      </c>
      <c r="B48" s="249" t="s">
        <v>254</v>
      </c>
      <c r="C48" s="250" t="s">
        <v>250</v>
      </c>
      <c r="D48" s="249" t="s">
        <v>16</v>
      </c>
      <c r="E48" s="249"/>
      <c r="F48" s="250"/>
    </row>
    <row r="49" spans="1:6" ht="11.25">
      <c r="A49" s="249" t="s">
        <v>281</v>
      </c>
      <c r="B49" s="249" t="s">
        <v>282</v>
      </c>
      <c r="C49" s="250" t="s">
        <v>250</v>
      </c>
      <c r="D49" s="249" t="s">
        <v>1654</v>
      </c>
      <c r="E49" s="249"/>
      <c r="F49" s="250"/>
    </row>
    <row r="50" spans="1:6" ht="22.5">
      <c r="A50" s="249" t="s">
        <v>285</v>
      </c>
      <c r="B50" s="249" t="s">
        <v>286</v>
      </c>
      <c r="C50" s="250" t="s">
        <v>250</v>
      </c>
      <c r="D50" s="249" t="s">
        <v>16</v>
      </c>
      <c r="E50" s="249"/>
      <c r="F50" s="250"/>
    </row>
    <row r="51" spans="1:6" ht="11.25">
      <c r="A51" s="246" t="s">
        <v>301</v>
      </c>
      <c r="B51" s="246" t="s">
        <v>300</v>
      </c>
      <c r="C51" s="248" t="s">
        <v>250</v>
      </c>
      <c r="D51" s="246"/>
      <c r="E51" s="246"/>
      <c r="F51" s="248"/>
    </row>
    <row r="52" spans="1:6" ht="11.25">
      <c r="A52" s="249" t="s">
        <v>278</v>
      </c>
      <c r="B52" s="249" t="s">
        <v>279</v>
      </c>
      <c r="C52" s="250" t="s">
        <v>250</v>
      </c>
      <c r="D52" s="249" t="s">
        <v>1654</v>
      </c>
      <c r="E52" s="249"/>
      <c r="F52" s="250"/>
    </row>
    <row r="53" spans="1:6" ht="11.25">
      <c r="A53" s="249" t="s">
        <v>293</v>
      </c>
      <c r="B53" s="249" t="s">
        <v>292</v>
      </c>
      <c r="C53" s="250" t="s">
        <v>250</v>
      </c>
      <c r="D53" s="250" t="s">
        <v>338</v>
      </c>
      <c r="E53" s="249"/>
      <c r="F53" s="250"/>
    </row>
    <row r="54" spans="1:6" ht="11.25">
      <c r="A54" s="249" t="s">
        <v>297</v>
      </c>
      <c r="B54" s="249" t="s">
        <v>296</v>
      </c>
      <c r="C54" s="250" t="s">
        <v>250</v>
      </c>
      <c r="D54" s="249" t="s">
        <v>16</v>
      </c>
      <c r="E54" s="249"/>
      <c r="F54" s="250"/>
    </row>
    <row r="55" spans="1:6" ht="11.25">
      <c r="A55" s="249" t="s">
        <v>299</v>
      </c>
      <c r="B55" s="249" t="s">
        <v>298</v>
      </c>
      <c r="C55" s="250" t="s">
        <v>250</v>
      </c>
      <c r="D55" s="250" t="s">
        <v>1657</v>
      </c>
      <c r="E55" s="249"/>
      <c r="F55" s="250"/>
    </row>
    <row r="56" spans="1:6" ht="11.25">
      <c r="A56" s="249" t="s">
        <v>247</v>
      </c>
      <c r="B56" s="249" t="s">
        <v>248</v>
      </c>
      <c r="C56" s="250" t="s">
        <v>250</v>
      </c>
      <c r="D56" s="249" t="s">
        <v>1654</v>
      </c>
      <c r="E56" s="249"/>
      <c r="F56" s="250"/>
    </row>
    <row r="57" spans="1:6" ht="11.25">
      <c r="A57" s="249" t="s">
        <v>522</v>
      </c>
      <c r="B57" s="249" t="s">
        <v>520</v>
      </c>
      <c r="C57" s="250" t="s">
        <v>250</v>
      </c>
      <c r="D57" s="249" t="s">
        <v>1654</v>
      </c>
      <c r="E57" s="249"/>
      <c r="F57" s="250"/>
    </row>
    <row r="58" spans="1:6" ht="11.25">
      <c r="A58" s="251" t="s">
        <v>1655</v>
      </c>
      <c r="B58" s="252" t="s">
        <v>1373</v>
      </c>
      <c r="C58" s="250" t="s">
        <v>250</v>
      </c>
      <c r="D58" s="250" t="s">
        <v>1660</v>
      </c>
      <c r="E58" s="249" t="s">
        <v>1664</v>
      </c>
      <c r="F58" s="250"/>
    </row>
    <row r="59" spans="1:6" ht="11.25">
      <c r="A59" s="249" t="s">
        <v>305</v>
      </c>
      <c r="B59" s="249" t="s">
        <v>304</v>
      </c>
      <c r="C59" s="250" t="s">
        <v>250</v>
      </c>
      <c r="D59" s="250" t="s">
        <v>1661</v>
      </c>
      <c r="E59" s="250" t="s">
        <v>1657</v>
      </c>
      <c r="F59" s="250"/>
    </row>
    <row r="60" spans="1:6" ht="11.25">
      <c r="A60" s="249" t="s">
        <v>56</v>
      </c>
      <c r="B60" s="249" t="s">
        <v>55</v>
      </c>
      <c r="C60" s="250" t="s">
        <v>250</v>
      </c>
      <c r="D60" s="249" t="s">
        <v>1654</v>
      </c>
      <c r="E60" s="249"/>
      <c r="F60" s="250"/>
    </row>
    <row r="61" spans="1:6" ht="11.25">
      <c r="A61" s="246" t="s">
        <v>303</v>
      </c>
      <c r="B61" s="246" t="s">
        <v>302</v>
      </c>
      <c r="C61" s="248" t="s">
        <v>250</v>
      </c>
      <c r="D61" s="246"/>
      <c r="E61" s="246"/>
      <c r="F61" s="248"/>
    </row>
    <row r="62" spans="1:6" ht="11.25">
      <c r="A62" s="249" t="s">
        <v>607</v>
      </c>
      <c r="B62" s="249" t="s">
        <v>606</v>
      </c>
      <c r="C62" s="250" t="s">
        <v>250</v>
      </c>
      <c r="D62" s="249" t="s">
        <v>1654</v>
      </c>
      <c r="E62" s="249"/>
      <c r="F62" s="250"/>
    </row>
    <row r="63" spans="1:6" ht="11.25">
      <c r="A63" s="246" t="s">
        <v>307</v>
      </c>
      <c r="B63" s="246" t="s">
        <v>306</v>
      </c>
      <c r="C63" s="248" t="s">
        <v>250</v>
      </c>
      <c r="D63" s="246"/>
      <c r="E63" s="246"/>
      <c r="F63" s="248"/>
    </row>
    <row r="64" spans="1:6" ht="11.25">
      <c r="A64" s="249" t="s">
        <v>332</v>
      </c>
      <c r="B64" s="249" t="s">
        <v>333</v>
      </c>
      <c r="C64" s="250" t="s">
        <v>250</v>
      </c>
      <c r="D64" s="250" t="s">
        <v>1661</v>
      </c>
      <c r="E64" s="250" t="s">
        <v>1657</v>
      </c>
      <c r="F64" s="250"/>
    </row>
    <row r="65" spans="1:6" ht="11.25">
      <c r="A65" s="249" t="s">
        <v>327</v>
      </c>
      <c r="B65" s="249" t="s">
        <v>328</v>
      </c>
      <c r="C65" s="250" t="s">
        <v>1661</v>
      </c>
      <c r="D65" s="249" t="s">
        <v>1665</v>
      </c>
      <c r="E65" s="249"/>
      <c r="F65" s="250"/>
    </row>
    <row r="66" spans="1:6" ht="11.25">
      <c r="A66" s="249" t="s">
        <v>318</v>
      </c>
      <c r="B66" s="249" t="s">
        <v>317</v>
      </c>
      <c r="C66" s="250" t="s">
        <v>1663</v>
      </c>
      <c r="D66" s="249" t="s">
        <v>1661</v>
      </c>
      <c r="E66" s="249" t="s">
        <v>1665</v>
      </c>
      <c r="F66" s="250"/>
    </row>
    <row r="67" spans="1:6" ht="22.5">
      <c r="A67" s="251" t="s">
        <v>1655</v>
      </c>
      <c r="B67" s="251" t="s">
        <v>336</v>
      </c>
      <c r="C67" s="250" t="s">
        <v>1661</v>
      </c>
      <c r="D67" s="249" t="s">
        <v>16</v>
      </c>
      <c r="E67" s="249"/>
      <c r="F67" s="250"/>
    </row>
    <row r="68" spans="1:6" ht="11.25">
      <c r="A68" s="249" t="s">
        <v>335</v>
      </c>
      <c r="B68" s="249" t="s">
        <v>334</v>
      </c>
      <c r="C68" s="250" t="s">
        <v>1661</v>
      </c>
      <c r="D68" s="249" t="s">
        <v>1665</v>
      </c>
      <c r="E68" s="249" t="s">
        <v>16</v>
      </c>
      <c r="F68" s="250"/>
    </row>
    <row r="69" spans="1:6" ht="11.25">
      <c r="A69" s="249" t="s">
        <v>344</v>
      </c>
      <c r="B69" s="249" t="s">
        <v>345</v>
      </c>
      <c r="C69" s="249" t="s">
        <v>338</v>
      </c>
      <c r="D69" s="250" t="s">
        <v>858</v>
      </c>
      <c r="E69" s="250"/>
      <c r="F69" s="250"/>
    </row>
    <row r="70" spans="1:6" ht="11.25">
      <c r="A70" s="246" t="s">
        <v>1678</v>
      </c>
      <c r="B70" s="246" t="s">
        <v>1679</v>
      </c>
      <c r="C70" s="248" t="s">
        <v>338</v>
      </c>
      <c r="D70" s="246"/>
      <c r="E70" s="246"/>
      <c r="F70" s="248"/>
    </row>
    <row r="71" spans="1:6" ht="22.5">
      <c r="A71" s="249" t="s">
        <v>359</v>
      </c>
      <c r="B71" s="249" t="s">
        <v>358</v>
      </c>
      <c r="C71" s="249" t="s">
        <v>338</v>
      </c>
      <c r="D71" s="250" t="s">
        <v>250</v>
      </c>
      <c r="E71" s="250"/>
      <c r="F71" s="250"/>
    </row>
    <row r="72" spans="1:6" ht="11.25">
      <c r="A72" s="246" t="s">
        <v>356</v>
      </c>
      <c r="B72" s="246" t="s">
        <v>357</v>
      </c>
      <c r="C72" s="248" t="s">
        <v>338</v>
      </c>
      <c r="D72" s="246"/>
      <c r="E72" s="246"/>
      <c r="F72" s="248"/>
    </row>
    <row r="73" spans="1:6" ht="11.25">
      <c r="A73" s="246" t="s">
        <v>1680</v>
      </c>
      <c r="B73" s="246" t="s">
        <v>1681</v>
      </c>
      <c r="C73" s="248" t="s">
        <v>338</v>
      </c>
      <c r="D73" s="246"/>
      <c r="E73" s="246"/>
      <c r="F73" s="248"/>
    </row>
    <row r="74" spans="1:6" ht="11.25">
      <c r="A74" s="249" t="s">
        <v>341</v>
      </c>
      <c r="B74" s="249" t="s">
        <v>342</v>
      </c>
      <c r="C74" s="250" t="s">
        <v>338</v>
      </c>
      <c r="D74" s="250" t="s">
        <v>16</v>
      </c>
      <c r="E74" s="249"/>
      <c r="F74" s="250"/>
    </row>
    <row r="75" spans="1:6" ht="11.25">
      <c r="A75" s="246" t="s">
        <v>361</v>
      </c>
      <c r="B75" s="246" t="s">
        <v>360</v>
      </c>
      <c r="C75" s="248" t="s">
        <v>338</v>
      </c>
      <c r="D75" s="246"/>
      <c r="E75" s="246"/>
      <c r="F75" s="248"/>
    </row>
    <row r="76" spans="1:6" ht="11.25">
      <c r="A76" s="246" t="s">
        <v>363</v>
      </c>
      <c r="B76" s="246" t="s">
        <v>362</v>
      </c>
      <c r="C76" s="248" t="s">
        <v>338</v>
      </c>
      <c r="D76" s="246"/>
      <c r="E76" s="246"/>
      <c r="F76" s="248"/>
    </row>
    <row r="77" spans="1:6" ht="11.25">
      <c r="A77" s="246" t="s">
        <v>369</v>
      </c>
      <c r="B77" s="246" t="s">
        <v>366</v>
      </c>
      <c r="C77" s="247" t="s">
        <v>366</v>
      </c>
      <c r="D77" s="246"/>
      <c r="E77" s="246"/>
      <c r="F77" s="248"/>
    </row>
    <row r="78" spans="1:6" ht="11.25">
      <c r="A78" s="246" t="s">
        <v>394</v>
      </c>
      <c r="B78" s="246" t="s">
        <v>395</v>
      </c>
      <c r="C78" s="247" t="s">
        <v>366</v>
      </c>
      <c r="D78" s="246"/>
      <c r="E78" s="246"/>
      <c r="F78" s="248"/>
    </row>
    <row r="79" spans="1:6" ht="22.5">
      <c r="A79" s="249" t="s">
        <v>371</v>
      </c>
      <c r="B79" s="249" t="s">
        <v>372</v>
      </c>
      <c r="C79" s="249" t="s">
        <v>366</v>
      </c>
      <c r="D79" s="249" t="s">
        <v>16</v>
      </c>
      <c r="E79" s="249"/>
      <c r="F79" s="250"/>
    </row>
    <row r="80" spans="1:6" ht="11.25">
      <c r="A80" s="246" t="s">
        <v>431</v>
      </c>
      <c r="B80" s="246" t="s">
        <v>432</v>
      </c>
      <c r="C80" s="248" t="s">
        <v>366</v>
      </c>
      <c r="D80" s="246"/>
      <c r="E80" s="246"/>
      <c r="F80" s="248"/>
    </row>
    <row r="81" spans="1:6" ht="11.25">
      <c r="A81" s="246" t="s">
        <v>505</v>
      </c>
      <c r="B81" s="246" t="s">
        <v>506</v>
      </c>
      <c r="C81" s="248" t="s">
        <v>1654</v>
      </c>
      <c r="D81" s="246"/>
      <c r="E81" s="246"/>
      <c r="F81" s="248"/>
    </row>
    <row r="82" spans="1:6" ht="11.25">
      <c r="A82" s="246" t="s">
        <v>548</v>
      </c>
      <c r="B82" s="246" t="s">
        <v>549</v>
      </c>
      <c r="C82" s="248" t="s">
        <v>1654</v>
      </c>
      <c r="D82" s="246"/>
      <c r="E82" s="246"/>
      <c r="F82" s="248"/>
    </row>
    <row r="83" spans="1:6" ht="11.25">
      <c r="A83" s="249" t="s">
        <v>1041</v>
      </c>
      <c r="B83" s="249" t="s">
        <v>1040</v>
      </c>
      <c r="C83" s="250" t="s">
        <v>1654</v>
      </c>
      <c r="D83" s="249" t="s">
        <v>1662</v>
      </c>
      <c r="E83" s="250"/>
      <c r="F83" s="250"/>
    </row>
    <row r="84" spans="1:6" ht="11.25">
      <c r="A84" s="249" t="s">
        <v>473</v>
      </c>
      <c r="B84" s="249" t="s">
        <v>474</v>
      </c>
      <c r="C84" s="250" t="s">
        <v>1654</v>
      </c>
      <c r="D84" s="249" t="s">
        <v>16</v>
      </c>
      <c r="E84" s="249"/>
      <c r="F84" s="250"/>
    </row>
    <row r="85" spans="1:6" ht="11.25">
      <c r="A85" s="246" t="s">
        <v>513</v>
      </c>
      <c r="B85" s="246" t="s">
        <v>514</v>
      </c>
      <c r="C85" s="248" t="s">
        <v>1654</v>
      </c>
      <c r="D85" s="246"/>
      <c r="E85" s="246"/>
      <c r="F85" s="248"/>
    </row>
    <row r="86" spans="1:6" ht="11.25">
      <c r="A86" s="246" t="s">
        <v>564</v>
      </c>
      <c r="B86" s="246" t="s">
        <v>565</v>
      </c>
      <c r="C86" s="248" t="s">
        <v>1654</v>
      </c>
      <c r="D86" s="248" t="s">
        <v>338</v>
      </c>
      <c r="E86" s="248"/>
      <c r="F86" s="248"/>
    </row>
    <row r="87" spans="1:6" ht="11.25">
      <c r="A87" s="246" t="s">
        <v>496</v>
      </c>
      <c r="B87" s="246" t="s">
        <v>497</v>
      </c>
      <c r="C87" s="248" t="s">
        <v>1654</v>
      </c>
      <c r="D87" s="246"/>
      <c r="E87" s="246"/>
      <c r="F87" s="248"/>
    </row>
    <row r="88" spans="1:6" ht="11.25">
      <c r="A88" s="246" t="s">
        <v>422</v>
      </c>
      <c r="B88" s="246" t="s">
        <v>423</v>
      </c>
      <c r="C88" s="248" t="s">
        <v>1654</v>
      </c>
      <c r="D88" s="247" t="s">
        <v>366</v>
      </c>
      <c r="E88" s="248"/>
      <c r="F88" s="248"/>
    </row>
    <row r="89" spans="1:6" ht="11.25">
      <c r="A89" s="249" t="s">
        <v>544</v>
      </c>
      <c r="B89" s="249" t="s">
        <v>545</v>
      </c>
      <c r="C89" s="250" t="s">
        <v>1654</v>
      </c>
      <c r="D89" s="249" t="s">
        <v>16</v>
      </c>
      <c r="E89" s="249"/>
      <c r="F89" s="250"/>
    </row>
    <row r="90" spans="1:6" ht="11.25">
      <c r="A90" s="246" t="s">
        <v>586</v>
      </c>
      <c r="B90" s="246" t="s">
        <v>587</v>
      </c>
      <c r="C90" s="248" t="s">
        <v>1654</v>
      </c>
      <c r="D90" s="246"/>
      <c r="E90" s="246"/>
      <c r="F90" s="248"/>
    </row>
    <row r="91" spans="1:6" ht="11.25">
      <c r="A91" s="246" t="s">
        <v>518</v>
      </c>
      <c r="B91" s="246" t="s">
        <v>519</v>
      </c>
      <c r="C91" s="248" t="s">
        <v>1654</v>
      </c>
      <c r="D91" s="246"/>
      <c r="E91" s="246"/>
      <c r="F91" s="248"/>
    </row>
    <row r="92" spans="1:6" ht="11.25">
      <c r="A92" s="251" t="s">
        <v>1655</v>
      </c>
      <c r="B92" s="252" t="s">
        <v>488</v>
      </c>
      <c r="C92" s="250" t="s">
        <v>1654</v>
      </c>
      <c r="D92" s="250" t="s">
        <v>250</v>
      </c>
      <c r="E92" s="250"/>
      <c r="F92" s="250"/>
    </row>
    <row r="93" spans="1:6" ht="11.25">
      <c r="A93" s="246" t="s">
        <v>1682</v>
      </c>
      <c r="B93" s="246" t="s">
        <v>1683</v>
      </c>
      <c r="C93" s="248" t="s">
        <v>858</v>
      </c>
      <c r="D93" s="246"/>
      <c r="E93" s="246"/>
      <c r="F93" s="248"/>
    </row>
    <row r="94" spans="1:6" ht="11.25">
      <c r="A94" s="246" t="s">
        <v>619</v>
      </c>
      <c r="B94" s="246" t="s">
        <v>617</v>
      </c>
      <c r="C94" s="248" t="s">
        <v>858</v>
      </c>
      <c r="D94" s="246"/>
      <c r="E94" s="246"/>
      <c r="F94" s="248"/>
    </row>
    <row r="95" spans="1:6" ht="11.25">
      <c r="A95" s="246" t="s">
        <v>983</v>
      </c>
      <c r="B95" s="246" t="s">
        <v>984</v>
      </c>
      <c r="C95" s="248" t="s">
        <v>858</v>
      </c>
      <c r="D95" s="246"/>
      <c r="E95" s="246"/>
      <c r="F95" s="248"/>
    </row>
    <row r="96" spans="1:6" ht="11.25">
      <c r="A96" s="249" t="s">
        <v>856</v>
      </c>
      <c r="B96" s="249" t="s">
        <v>857</v>
      </c>
      <c r="C96" s="250" t="s">
        <v>858</v>
      </c>
      <c r="D96" s="250" t="s">
        <v>1666</v>
      </c>
      <c r="E96" s="249"/>
      <c r="F96" s="250"/>
    </row>
    <row r="97" spans="1:6" ht="11.25">
      <c r="A97" s="246" t="s">
        <v>667</v>
      </c>
      <c r="B97" s="246" t="s">
        <v>668</v>
      </c>
      <c r="C97" s="248" t="s">
        <v>858</v>
      </c>
      <c r="D97" s="246"/>
      <c r="E97" s="246"/>
      <c r="F97" s="248"/>
    </row>
    <row r="98" spans="1:6" ht="11.25">
      <c r="A98" s="246" t="s">
        <v>702</v>
      </c>
      <c r="B98" s="246" t="s">
        <v>703</v>
      </c>
      <c r="C98" s="248" t="s">
        <v>858</v>
      </c>
      <c r="D98" s="246"/>
      <c r="E98" s="246"/>
      <c r="F98" s="248"/>
    </row>
    <row r="99" spans="1:6" ht="11.25">
      <c r="A99" s="246" t="s">
        <v>622</v>
      </c>
      <c r="B99" s="246" t="s">
        <v>623</v>
      </c>
      <c r="C99" s="248" t="s">
        <v>858</v>
      </c>
      <c r="D99" s="246"/>
      <c r="E99" s="246"/>
      <c r="F99" s="248"/>
    </row>
    <row r="100" spans="1:6" ht="11.25">
      <c r="A100" s="246" t="s">
        <v>956</v>
      </c>
      <c r="B100" s="246" t="s">
        <v>957</v>
      </c>
      <c r="C100" s="248" t="s">
        <v>858</v>
      </c>
      <c r="D100" s="246"/>
      <c r="E100" s="246"/>
      <c r="F100" s="248"/>
    </row>
    <row r="101" spans="1:6" ht="11.25">
      <c r="A101" s="246" t="s">
        <v>629</v>
      </c>
      <c r="B101" s="246" t="s">
        <v>627</v>
      </c>
      <c r="C101" s="248" t="s">
        <v>858</v>
      </c>
      <c r="D101" s="246"/>
      <c r="E101" s="246"/>
      <c r="F101" s="248"/>
    </row>
    <row r="102" spans="1:6" ht="11.25">
      <c r="A102" s="246" t="s">
        <v>634</v>
      </c>
      <c r="B102" s="246" t="s">
        <v>632</v>
      </c>
      <c r="C102" s="248" t="s">
        <v>858</v>
      </c>
      <c r="D102" s="246"/>
      <c r="E102" s="246"/>
      <c r="F102" s="248"/>
    </row>
    <row r="103" spans="1:6" ht="11.25">
      <c r="A103" s="246" t="s">
        <v>671</v>
      </c>
      <c r="B103" s="246" t="s">
        <v>672</v>
      </c>
      <c r="C103" s="248" t="s">
        <v>858</v>
      </c>
      <c r="D103" s="246"/>
      <c r="E103" s="246"/>
      <c r="F103" s="248"/>
    </row>
    <row r="104" spans="1:6" ht="11.25">
      <c r="A104" s="249" t="s">
        <v>260</v>
      </c>
      <c r="B104" s="249" t="s">
        <v>261</v>
      </c>
      <c r="C104" s="250" t="s">
        <v>858</v>
      </c>
      <c r="D104" s="249" t="s">
        <v>250</v>
      </c>
      <c r="E104" s="249"/>
      <c r="F104" s="250"/>
    </row>
    <row r="105" spans="1:6" ht="11.25">
      <c r="A105" s="246" t="s">
        <v>654</v>
      </c>
      <c r="B105" s="246" t="s">
        <v>655</v>
      </c>
      <c r="C105" s="248" t="s">
        <v>858</v>
      </c>
      <c r="D105" s="246"/>
      <c r="E105" s="246"/>
      <c r="F105" s="248"/>
    </row>
    <row r="106" spans="1:6" ht="11.25">
      <c r="A106" s="246" t="s">
        <v>645</v>
      </c>
      <c r="B106" s="246" t="s">
        <v>646</v>
      </c>
      <c r="C106" s="248" t="s">
        <v>858</v>
      </c>
      <c r="D106" s="246"/>
      <c r="E106" s="246"/>
      <c r="F106" s="248"/>
    </row>
    <row r="107" spans="1:6" ht="11.25">
      <c r="A107" s="249" t="s">
        <v>1302</v>
      </c>
      <c r="B107" s="249" t="s">
        <v>1303</v>
      </c>
      <c r="C107" s="250" t="s">
        <v>858</v>
      </c>
      <c r="D107" s="250" t="s">
        <v>1663</v>
      </c>
      <c r="E107" s="249" t="s">
        <v>1664</v>
      </c>
      <c r="F107" s="250"/>
    </row>
    <row r="108" spans="1:6" ht="11.25">
      <c r="A108" s="249" t="s">
        <v>651</v>
      </c>
      <c r="B108" s="249" t="s">
        <v>652</v>
      </c>
      <c r="C108" s="250" t="s">
        <v>858</v>
      </c>
      <c r="D108" s="250" t="s">
        <v>1663</v>
      </c>
      <c r="E108" s="249" t="s">
        <v>1664</v>
      </c>
      <c r="F108" s="250"/>
    </row>
    <row r="109" spans="1:6" ht="11.25">
      <c r="A109" s="246" t="s">
        <v>677</v>
      </c>
      <c r="B109" s="246" t="s">
        <v>675</v>
      </c>
      <c r="C109" s="248" t="s">
        <v>858</v>
      </c>
      <c r="D109" s="246"/>
      <c r="E109" s="246"/>
      <c r="F109" s="248"/>
    </row>
    <row r="110" spans="1:6" ht="11.25">
      <c r="A110" s="246" t="s">
        <v>1684</v>
      </c>
      <c r="B110" s="246" t="s">
        <v>1103</v>
      </c>
      <c r="C110" s="248" t="s">
        <v>858</v>
      </c>
      <c r="D110" s="246"/>
      <c r="E110" s="246"/>
      <c r="F110" s="248"/>
    </row>
    <row r="111" spans="1:6" ht="11.25">
      <c r="A111" s="246" t="s">
        <v>680</v>
      </c>
      <c r="B111" s="246" t="s">
        <v>681</v>
      </c>
      <c r="C111" s="248" t="s">
        <v>858</v>
      </c>
      <c r="D111" s="246"/>
      <c r="E111" s="246"/>
      <c r="F111" s="248"/>
    </row>
    <row r="112" spans="1:6" ht="11.25">
      <c r="A112" s="246" t="s">
        <v>625</v>
      </c>
      <c r="B112" s="246" t="s">
        <v>626</v>
      </c>
      <c r="C112" s="248" t="s">
        <v>858</v>
      </c>
      <c r="D112" s="246"/>
      <c r="E112" s="246"/>
      <c r="F112" s="248"/>
    </row>
    <row r="113" spans="1:6" ht="11.25">
      <c r="A113" s="249" t="s">
        <v>1364</v>
      </c>
      <c r="B113" s="249" t="s">
        <v>1363</v>
      </c>
      <c r="C113" s="250" t="s">
        <v>858</v>
      </c>
      <c r="D113" s="249" t="s">
        <v>1656</v>
      </c>
      <c r="E113" s="249" t="s">
        <v>1664</v>
      </c>
      <c r="F113" s="250"/>
    </row>
    <row r="114" spans="1:6" ht="11.25">
      <c r="A114" s="249" t="s">
        <v>648</v>
      </c>
      <c r="B114" s="249" t="s">
        <v>649</v>
      </c>
      <c r="C114" s="250" t="s">
        <v>858</v>
      </c>
      <c r="D114" s="250" t="s">
        <v>57</v>
      </c>
      <c r="E114" s="249"/>
      <c r="F114" s="250"/>
    </row>
    <row r="115" spans="1:6" ht="11.25">
      <c r="A115" s="249" t="s">
        <v>973</v>
      </c>
      <c r="B115" s="249" t="s">
        <v>972</v>
      </c>
      <c r="C115" s="250" t="s">
        <v>858</v>
      </c>
      <c r="D115" s="250" t="s">
        <v>250</v>
      </c>
      <c r="E115" s="249"/>
      <c r="F115" s="250"/>
    </row>
    <row r="116" spans="1:6" ht="11.25">
      <c r="A116" s="246" t="s">
        <v>611</v>
      </c>
      <c r="B116" s="246" t="s">
        <v>612</v>
      </c>
      <c r="C116" s="248" t="s">
        <v>858</v>
      </c>
      <c r="D116" s="246"/>
      <c r="E116" s="246"/>
      <c r="F116" s="248"/>
    </row>
    <row r="117" spans="1:6" ht="11.25">
      <c r="A117" s="249" t="s">
        <v>1366</v>
      </c>
      <c r="B117" s="249" t="s">
        <v>1365</v>
      </c>
      <c r="C117" s="250" t="s">
        <v>858</v>
      </c>
      <c r="D117" s="249" t="s">
        <v>1664</v>
      </c>
      <c r="E117" s="249"/>
      <c r="F117" s="250"/>
    </row>
    <row r="118" spans="1:6" ht="11.25">
      <c r="A118" s="246" t="s">
        <v>911</v>
      </c>
      <c r="B118" s="246" t="s">
        <v>910</v>
      </c>
      <c r="C118" s="248" t="s">
        <v>858</v>
      </c>
      <c r="D118" s="246"/>
      <c r="E118" s="246"/>
      <c r="F118" s="248"/>
    </row>
    <row r="119" spans="1:6" ht="11.25">
      <c r="A119" s="246" t="s">
        <v>913</v>
      </c>
      <c r="B119" s="246" t="s">
        <v>912</v>
      </c>
      <c r="C119" s="248" t="s">
        <v>858</v>
      </c>
      <c r="D119" s="246"/>
      <c r="E119" s="246"/>
      <c r="F119" s="248"/>
    </row>
    <row r="120" spans="1:6" ht="11.25">
      <c r="A120" s="249" t="s">
        <v>920</v>
      </c>
      <c r="B120" s="249" t="s">
        <v>918</v>
      </c>
      <c r="C120" s="250" t="s">
        <v>858</v>
      </c>
      <c r="D120" s="249" t="s">
        <v>1664</v>
      </c>
      <c r="E120" s="249"/>
      <c r="F120" s="250"/>
    </row>
    <row r="121" spans="1:6" ht="11.25">
      <c r="A121" s="246" t="s">
        <v>938</v>
      </c>
      <c r="B121" s="246" t="s">
        <v>939</v>
      </c>
      <c r="C121" s="248" t="s">
        <v>858</v>
      </c>
      <c r="D121" s="246"/>
      <c r="E121" s="246"/>
      <c r="F121" s="248"/>
    </row>
    <row r="122" spans="1:6" ht="11.25">
      <c r="A122" s="246" t="s">
        <v>804</v>
      </c>
      <c r="B122" s="246" t="s">
        <v>805</v>
      </c>
      <c r="C122" s="248" t="s">
        <v>858</v>
      </c>
      <c r="D122" s="246"/>
      <c r="E122" s="246"/>
      <c r="F122" s="248"/>
    </row>
    <row r="123" spans="1:6" ht="11.25">
      <c r="A123" s="246" t="s">
        <v>684</v>
      </c>
      <c r="B123" s="246" t="s">
        <v>685</v>
      </c>
      <c r="C123" s="248" t="s">
        <v>858</v>
      </c>
      <c r="D123" s="246"/>
      <c r="E123" s="246"/>
      <c r="F123" s="248"/>
    </row>
    <row r="124" spans="1:6" ht="11.25">
      <c r="A124" s="246" t="s">
        <v>709</v>
      </c>
      <c r="B124" s="246" t="s">
        <v>708</v>
      </c>
      <c r="C124" s="248" t="s">
        <v>858</v>
      </c>
      <c r="D124" s="246"/>
      <c r="E124" s="246"/>
      <c r="F124" s="248"/>
    </row>
    <row r="125" spans="1:6" ht="11.25">
      <c r="A125" s="246" t="s">
        <v>825</v>
      </c>
      <c r="B125" s="246" t="s">
        <v>823</v>
      </c>
      <c r="C125" s="248" t="s">
        <v>858</v>
      </c>
      <c r="D125" s="246"/>
      <c r="E125" s="246"/>
      <c r="F125" s="248"/>
    </row>
    <row r="126" spans="1:6" ht="11.25">
      <c r="A126" s="246" t="s">
        <v>719</v>
      </c>
      <c r="B126" s="246" t="s">
        <v>718</v>
      </c>
      <c r="C126" s="248" t="s">
        <v>858</v>
      </c>
      <c r="D126" s="246"/>
      <c r="E126" s="246"/>
      <c r="F126" s="248"/>
    </row>
    <row r="127" spans="1:6" ht="11.25">
      <c r="A127" s="246" t="s">
        <v>741</v>
      </c>
      <c r="B127" s="246" t="s">
        <v>739</v>
      </c>
      <c r="C127" s="248" t="s">
        <v>858</v>
      </c>
      <c r="D127" s="246"/>
      <c r="E127" s="246"/>
      <c r="F127" s="248"/>
    </row>
    <row r="128" spans="1:6" ht="11.25">
      <c r="A128" s="246" t="s">
        <v>915</v>
      </c>
      <c r="B128" s="246" t="s">
        <v>914</v>
      </c>
      <c r="C128" s="248" t="s">
        <v>858</v>
      </c>
      <c r="D128" s="246"/>
      <c r="E128" s="246"/>
      <c r="F128" s="248"/>
    </row>
    <row r="129" spans="1:6" ht="11.25">
      <c r="A129" s="246" t="s">
        <v>917</v>
      </c>
      <c r="B129" s="246" t="s">
        <v>916</v>
      </c>
      <c r="C129" s="248" t="s">
        <v>858</v>
      </c>
      <c r="D129" s="246"/>
      <c r="E129" s="246"/>
      <c r="F129" s="248"/>
    </row>
    <row r="130" spans="1:6" ht="22.5">
      <c r="A130" s="249" t="s">
        <v>770</v>
      </c>
      <c r="B130" s="249" t="s">
        <v>771</v>
      </c>
      <c r="C130" s="250" t="s">
        <v>858</v>
      </c>
      <c r="D130" s="250" t="s">
        <v>1661</v>
      </c>
      <c r="E130" s="249"/>
      <c r="F130" s="250"/>
    </row>
    <row r="131" spans="1:6" ht="22.5">
      <c r="A131" s="249" t="s">
        <v>780</v>
      </c>
      <c r="B131" s="249" t="s">
        <v>781</v>
      </c>
      <c r="C131" s="250" t="s">
        <v>858</v>
      </c>
      <c r="D131" s="250" t="s">
        <v>57</v>
      </c>
      <c r="E131" s="249" t="s">
        <v>1654</v>
      </c>
      <c r="F131" s="250"/>
    </row>
    <row r="132" spans="1:6" ht="11.25">
      <c r="A132" s="246" t="s">
        <v>796</v>
      </c>
      <c r="B132" s="246" t="s">
        <v>794</v>
      </c>
      <c r="C132" s="248" t="s">
        <v>858</v>
      </c>
      <c r="D132" s="246"/>
      <c r="E132" s="246"/>
      <c r="F132" s="248"/>
    </row>
    <row r="133" spans="1:6" ht="11.25">
      <c r="A133" s="246" t="s">
        <v>692</v>
      </c>
      <c r="B133" s="246" t="s">
        <v>693</v>
      </c>
      <c r="C133" s="248" t="s">
        <v>858</v>
      </c>
      <c r="D133" s="246"/>
      <c r="E133" s="246"/>
      <c r="F133" s="248"/>
    </row>
    <row r="134" spans="1:6" ht="11.25">
      <c r="A134" s="246" t="s">
        <v>696</v>
      </c>
      <c r="B134" s="246" t="s">
        <v>694</v>
      </c>
      <c r="C134" s="248" t="s">
        <v>858</v>
      </c>
      <c r="D134" s="246"/>
      <c r="E134" s="246"/>
      <c r="F134" s="248"/>
    </row>
    <row r="135" spans="1:6" ht="11.25">
      <c r="A135" s="249" t="s">
        <v>712</v>
      </c>
      <c r="B135" s="249" t="s">
        <v>713</v>
      </c>
      <c r="C135" s="250" t="s">
        <v>858</v>
      </c>
      <c r="D135" s="249" t="s">
        <v>1664</v>
      </c>
      <c r="E135" s="249"/>
      <c r="F135" s="250"/>
    </row>
    <row r="136" spans="1:6" ht="11.25">
      <c r="A136" s="246" t="s">
        <v>809</v>
      </c>
      <c r="B136" s="246" t="s">
        <v>810</v>
      </c>
      <c r="C136" s="248" t="s">
        <v>858</v>
      </c>
      <c r="D136" s="246"/>
      <c r="E136" s="246"/>
      <c r="F136" s="248"/>
    </row>
    <row r="137" spans="1:6" ht="11.25">
      <c r="A137" s="246" t="s">
        <v>839</v>
      </c>
      <c r="B137" s="246" t="s">
        <v>838</v>
      </c>
      <c r="C137" s="248" t="s">
        <v>858</v>
      </c>
      <c r="D137" s="246"/>
      <c r="E137" s="246"/>
      <c r="F137" s="248"/>
    </row>
    <row r="138" spans="1:6" ht="11.25">
      <c r="A138" s="246" t="s">
        <v>903</v>
      </c>
      <c r="B138" s="246" t="s">
        <v>901</v>
      </c>
      <c r="C138" s="248" t="s">
        <v>858</v>
      </c>
      <c r="D138" s="246"/>
      <c r="E138" s="246"/>
      <c r="F138" s="248"/>
    </row>
    <row r="139" spans="1:6" ht="11.25">
      <c r="A139" s="246" t="s">
        <v>688</v>
      </c>
      <c r="B139" s="246" t="s">
        <v>689</v>
      </c>
      <c r="C139" s="248" t="s">
        <v>858</v>
      </c>
      <c r="D139" s="246"/>
      <c r="E139" s="246"/>
      <c r="F139" s="248"/>
    </row>
    <row r="140" spans="1:6" ht="11.25">
      <c r="A140" s="249" t="s">
        <v>751</v>
      </c>
      <c r="B140" s="249" t="s">
        <v>749</v>
      </c>
      <c r="C140" s="250" t="s">
        <v>858</v>
      </c>
      <c r="D140" s="250" t="s">
        <v>1666</v>
      </c>
      <c r="E140" s="249"/>
      <c r="F140" s="250"/>
    </row>
    <row r="141" spans="1:6" ht="11.25">
      <c r="A141" s="249" t="s">
        <v>1266</v>
      </c>
      <c r="B141" s="249" t="s">
        <v>1267</v>
      </c>
      <c r="C141" s="250" t="s">
        <v>858</v>
      </c>
      <c r="D141" s="250" t="s">
        <v>1666</v>
      </c>
      <c r="E141" s="249"/>
      <c r="F141" s="250"/>
    </row>
    <row r="142" spans="1:6" ht="11.25">
      <c r="A142" s="246" t="s">
        <v>1030</v>
      </c>
      <c r="B142" s="246" t="s">
        <v>1029</v>
      </c>
      <c r="C142" s="248" t="s">
        <v>1665</v>
      </c>
      <c r="D142" s="246"/>
      <c r="E142" s="246"/>
      <c r="F142" s="248"/>
    </row>
    <row r="143" spans="1:6" ht="11.25">
      <c r="A143" s="246" t="s">
        <v>1015</v>
      </c>
      <c r="B143" s="246" t="s">
        <v>1016</v>
      </c>
      <c r="C143" s="248" t="s">
        <v>1665</v>
      </c>
      <c r="D143" s="246"/>
      <c r="E143" s="246"/>
      <c r="F143" s="248"/>
    </row>
    <row r="144" spans="1:6" ht="11.25">
      <c r="A144" s="246" t="s">
        <v>948</v>
      </c>
      <c r="B144" s="246" t="s">
        <v>949</v>
      </c>
      <c r="C144" s="248" t="s">
        <v>1665</v>
      </c>
      <c r="D144" s="246"/>
      <c r="E144" s="246"/>
      <c r="F144" s="248"/>
    </row>
    <row r="145" spans="1:6" ht="11.25">
      <c r="A145" s="249" t="s">
        <v>1022</v>
      </c>
      <c r="B145" s="249" t="s">
        <v>1021</v>
      </c>
      <c r="C145" s="250" t="s">
        <v>1667</v>
      </c>
      <c r="D145" s="249" t="s">
        <v>1663</v>
      </c>
      <c r="E145" s="249"/>
      <c r="F145" s="250"/>
    </row>
    <row r="146" spans="1:6" ht="11.25">
      <c r="A146" s="249" t="s">
        <v>1024</v>
      </c>
      <c r="B146" s="249" t="s">
        <v>1023</v>
      </c>
      <c r="C146" s="250" t="s">
        <v>1667</v>
      </c>
      <c r="D146" s="249" t="s">
        <v>250</v>
      </c>
      <c r="E146" s="249"/>
      <c r="F146" s="250"/>
    </row>
    <row r="147" spans="1:6" ht="11.25">
      <c r="A147" s="249" t="s">
        <v>1020</v>
      </c>
      <c r="B147" s="249" t="s">
        <v>1019</v>
      </c>
      <c r="C147" s="250" t="s">
        <v>1667</v>
      </c>
      <c r="D147" s="249" t="s">
        <v>1662</v>
      </c>
      <c r="E147" s="249" t="s">
        <v>1665</v>
      </c>
      <c r="F147" s="250"/>
    </row>
    <row r="148" spans="1:6" ht="11.25">
      <c r="A148" s="249" t="s">
        <v>989</v>
      </c>
      <c r="B148" s="249" t="s">
        <v>990</v>
      </c>
      <c r="C148" s="250" t="s">
        <v>1667</v>
      </c>
      <c r="D148" s="249" t="s">
        <v>1662</v>
      </c>
      <c r="E148" s="249" t="s">
        <v>1665</v>
      </c>
      <c r="F148" s="250"/>
    </row>
    <row r="149" spans="1:6" ht="11.25">
      <c r="A149" s="249" t="s">
        <v>992</v>
      </c>
      <c r="B149" s="249" t="s">
        <v>993</v>
      </c>
      <c r="C149" s="250" t="s">
        <v>1667</v>
      </c>
      <c r="D149" s="249" t="s">
        <v>1662</v>
      </c>
      <c r="E149" s="249" t="s">
        <v>1661</v>
      </c>
      <c r="F149" s="249" t="s">
        <v>1665</v>
      </c>
    </row>
    <row r="150" spans="1:6" ht="11.25">
      <c r="A150" s="249" t="s">
        <v>1009</v>
      </c>
      <c r="B150" s="249" t="s">
        <v>1008</v>
      </c>
      <c r="C150" s="250" t="s">
        <v>1667</v>
      </c>
      <c r="D150" s="249" t="s">
        <v>1665</v>
      </c>
      <c r="E150" s="249"/>
      <c r="F150" s="250"/>
    </row>
    <row r="151" spans="1:6" ht="11.25">
      <c r="A151" s="249" t="s">
        <v>1018</v>
      </c>
      <c r="B151" s="249" t="s">
        <v>1017</v>
      </c>
      <c r="C151" s="250" t="s">
        <v>1667</v>
      </c>
      <c r="D151" s="250" t="s">
        <v>1657</v>
      </c>
      <c r="E151" s="249"/>
      <c r="F151" s="250"/>
    </row>
    <row r="152" spans="1:6" ht="11.25">
      <c r="A152" s="249" t="s">
        <v>615</v>
      </c>
      <c r="B152" s="249" t="s">
        <v>616</v>
      </c>
      <c r="C152" s="249" t="s">
        <v>1662</v>
      </c>
      <c r="D152" s="249" t="s">
        <v>1665</v>
      </c>
      <c r="E152" s="249"/>
      <c r="F152" s="250"/>
    </row>
    <row r="153" spans="1:6" ht="11.25">
      <c r="A153" s="249" t="s">
        <v>801</v>
      </c>
      <c r="B153" s="249" t="s">
        <v>799</v>
      </c>
      <c r="C153" s="249" t="s">
        <v>1662</v>
      </c>
      <c r="D153" s="249" t="s">
        <v>858</v>
      </c>
      <c r="E153" s="249"/>
      <c r="F153" s="250"/>
    </row>
    <row r="154" spans="1:6" ht="11.25">
      <c r="A154" s="249" t="s">
        <v>1092</v>
      </c>
      <c r="B154" s="249" t="s">
        <v>1091</v>
      </c>
      <c r="C154" s="249" t="s">
        <v>1662</v>
      </c>
      <c r="D154" s="249" t="s">
        <v>34</v>
      </c>
      <c r="E154" s="249"/>
      <c r="F154" s="250"/>
    </row>
    <row r="155" spans="1:6" ht="11.25">
      <c r="A155" s="249" t="s">
        <v>1038</v>
      </c>
      <c r="B155" s="249" t="s">
        <v>1039</v>
      </c>
      <c r="C155" s="249" t="s">
        <v>1662</v>
      </c>
      <c r="D155" s="249" t="s">
        <v>34</v>
      </c>
      <c r="E155" s="249"/>
      <c r="F155" s="250"/>
    </row>
    <row r="156" spans="1:6" ht="11.25">
      <c r="A156" s="246" t="s">
        <v>1033</v>
      </c>
      <c r="B156" s="246" t="s">
        <v>1034</v>
      </c>
      <c r="C156" s="246" t="s">
        <v>1662</v>
      </c>
      <c r="D156" s="246"/>
      <c r="E156" s="246"/>
      <c r="F156" s="248"/>
    </row>
    <row r="157" spans="1:6" ht="11.25">
      <c r="A157" s="246" t="s">
        <v>1101</v>
      </c>
      <c r="B157" s="246" t="s">
        <v>1102</v>
      </c>
      <c r="C157" s="246" t="s">
        <v>1662</v>
      </c>
      <c r="D157" s="246"/>
      <c r="E157" s="246"/>
      <c r="F157" s="248"/>
    </row>
    <row r="158" spans="1:6" ht="11.25">
      <c r="A158" s="249" t="s">
        <v>1094</v>
      </c>
      <c r="B158" s="249" t="s">
        <v>1093</v>
      </c>
      <c r="C158" s="249" t="s">
        <v>1662</v>
      </c>
      <c r="D158" s="250" t="s">
        <v>338</v>
      </c>
      <c r="E158" s="249"/>
      <c r="F158" s="250"/>
    </row>
    <row r="159" spans="1:6" ht="11.25">
      <c r="A159" s="246" t="s">
        <v>1048</v>
      </c>
      <c r="B159" s="246" t="s">
        <v>1046</v>
      </c>
      <c r="C159" s="246" t="s">
        <v>1662</v>
      </c>
      <c r="D159" s="246"/>
      <c r="E159" s="246"/>
      <c r="F159" s="248"/>
    </row>
    <row r="160" spans="1:6" ht="11.25">
      <c r="A160" s="246" t="s">
        <v>1052</v>
      </c>
      <c r="B160" s="246" t="s">
        <v>1053</v>
      </c>
      <c r="C160" s="246" t="s">
        <v>1662</v>
      </c>
      <c r="D160" s="246"/>
      <c r="E160" s="246"/>
      <c r="F160" s="248"/>
    </row>
    <row r="161" spans="1:6" ht="11.25">
      <c r="A161" s="246" t="s">
        <v>1056</v>
      </c>
      <c r="B161" s="246" t="s">
        <v>1054</v>
      </c>
      <c r="C161" s="246" t="s">
        <v>1662</v>
      </c>
      <c r="D161" s="246"/>
      <c r="E161" s="246"/>
      <c r="F161" s="248"/>
    </row>
    <row r="162" spans="1:6" ht="11.25">
      <c r="A162" s="246" t="s">
        <v>1011</v>
      </c>
      <c r="B162" s="246" t="s">
        <v>1012</v>
      </c>
      <c r="C162" s="246" t="s">
        <v>1662</v>
      </c>
      <c r="D162" s="246"/>
      <c r="E162" s="246"/>
      <c r="F162" s="248"/>
    </row>
    <row r="163" spans="1:6" ht="11.25">
      <c r="A163" s="249" t="s">
        <v>311</v>
      </c>
      <c r="B163" s="249" t="s">
        <v>312</v>
      </c>
      <c r="C163" s="249" t="s">
        <v>1662</v>
      </c>
      <c r="D163" s="249" t="s">
        <v>16</v>
      </c>
      <c r="E163" s="249"/>
      <c r="F163" s="250"/>
    </row>
    <row r="164" spans="1:6" ht="11.25">
      <c r="A164" s="246" t="s">
        <v>1001</v>
      </c>
      <c r="B164" s="246" t="s">
        <v>1002</v>
      </c>
      <c r="C164" s="246" t="s">
        <v>1662</v>
      </c>
      <c r="D164" s="246"/>
      <c r="E164" s="246"/>
      <c r="F164" s="248"/>
    </row>
    <row r="165" spans="1:6" ht="11.25">
      <c r="A165" s="249" t="s">
        <v>1028</v>
      </c>
      <c r="B165" s="249" t="s">
        <v>1027</v>
      </c>
      <c r="C165" s="249" t="s">
        <v>1662</v>
      </c>
      <c r="D165" s="249" t="s">
        <v>250</v>
      </c>
      <c r="E165" s="249"/>
      <c r="F165" s="250"/>
    </row>
    <row r="166" spans="1:6" ht="11.25">
      <c r="A166" s="249" t="s">
        <v>1004</v>
      </c>
      <c r="B166" s="249" t="s">
        <v>1005</v>
      </c>
      <c r="C166" s="249" t="s">
        <v>1662</v>
      </c>
      <c r="D166" s="249" t="s">
        <v>34</v>
      </c>
      <c r="E166" s="249" t="s">
        <v>250</v>
      </c>
      <c r="F166" s="250"/>
    </row>
    <row r="167" spans="1:6" ht="11.25">
      <c r="A167" s="249" t="s">
        <v>1058</v>
      </c>
      <c r="B167" s="249" t="s">
        <v>1059</v>
      </c>
      <c r="C167" s="249" t="s">
        <v>1662</v>
      </c>
      <c r="D167" s="249" t="s">
        <v>858</v>
      </c>
      <c r="E167" s="249"/>
      <c r="F167" s="250"/>
    </row>
    <row r="168" spans="1:6" ht="11.25">
      <c r="A168" s="249" t="s">
        <v>998</v>
      </c>
      <c r="B168" s="249" t="s">
        <v>999</v>
      </c>
      <c r="C168" s="249" t="s">
        <v>1662</v>
      </c>
      <c r="D168" s="250" t="s">
        <v>1661</v>
      </c>
      <c r="E168" s="249" t="s">
        <v>1665</v>
      </c>
      <c r="F168" s="250"/>
    </row>
    <row r="169" spans="1:6" ht="11.25">
      <c r="A169" s="249" t="s">
        <v>1069</v>
      </c>
      <c r="B169" s="249" t="s">
        <v>1070</v>
      </c>
      <c r="C169" s="249" t="s">
        <v>1662</v>
      </c>
      <c r="D169" s="249" t="s">
        <v>57</v>
      </c>
      <c r="E169" s="249" t="s">
        <v>366</v>
      </c>
      <c r="F169" s="250"/>
    </row>
    <row r="170" spans="1:6" ht="11.25">
      <c r="A170" s="246" t="s">
        <v>1105</v>
      </c>
      <c r="B170" s="246" t="s">
        <v>1104</v>
      </c>
      <c r="C170" s="246" t="s">
        <v>1662</v>
      </c>
      <c r="D170" s="246"/>
      <c r="E170" s="246"/>
      <c r="F170" s="248"/>
    </row>
    <row r="171" spans="1:6" ht="11.25">
      <c r="A171" s="249" t="s">
        <v>1026</v>
      </c>
      <c r="B171" s="249" t="s">
        <v>1025</v>
      </c>
      <c r="C171" s="249" t="s">
        <v>1662</v>
      </c>
      <c r="D171" s="249" t="s">
        <v>1665</v>
      </c>
      <c r="E171" s="249"/>
      <c r="F171" s="250"/>
    </row>
    <row r="172" spans="1:6" ht="11.25">
      <c r="A172" s="249" t="s">
        <v>1112</v>
      </c>
      <c r="B172" s="249" t="s">
        <v>1113</v>
      </c>
      <c r="C172" s="249" t="s">
        <v>1662</v>
      </c>
      <c r="D172" s="249" t="s">
        <v>858</v>
      </c>
      <c r="E172" s="249"/>
      <c r="F172" s="250"/>
    </row>
    <row r="173" spans="1:6" ht="11.25">
      <c r="A173" s="249" t="s">
        <v>1107</v>
      </c>
      <c r="B173" s="249" t="s">
        <v>1106</v>
      </c>
      <c r="C173" s="249" t="s">
        <v>1662</v>
      </c>
      <c r="D173" s="249" t="s">
        <v>1665</v>
      </c>
      <c r="E173" s="249"/>
      <c r="F173" s="250"/>
    </row>
    <row r="174" spans="1:6" ht="11.25">
      <c r="A174" s="249" t="s">
        <v>722</v>
      </c>
      <c r="B174" s="249" t="s">
        <v>720</v>
      </c>
      <c r="C174" s="249" t="s">
        <v>1662</v>
      </c>
      <c r="D174" s="249" t="s">
        <v>858</v>
      </c>
      <c r="E174" s="249"/>
      <c r="F174" s="250"/>
    </row>
    <row r="175" spans="1:6" ht="11.25">
      <c r="A175" s="249" t="s">
        <v>1128</v>
      </c>
      <c r="B175" s="249" t="s">
        <v>1129</v>
      </c>
      <c r="C175" s="249" t="s">
        <v>1662</v>
      </c>
      <c r="D175" s="249" t="s">
        <v>34</v>
      </c>
      <c r="E175" s="249" t="s">
        <v>858</v>
      </c>
      <c r="F175" s="250"/>
    </row>
    <row r="176" spans="1:6" ht="11.25">
      <c r="A176" s="246" t="s">
        <v>1063</v>
      </c>
      <c r="B176" s="246" t="s">
        <v>1062</v>
      </c>
      <c r="C176" s="246" t="s">
        <v>1662</v>
      </c>
      <c r="D176" s="246"/>
      <c r="E176" s="246"/>
      <c r="F176" s="248"/>
    </row>
    <row r="177" spans="1:6" ht="11.25">
      <c r="A177" s="253" t="s">
        <v>1655</v>
      </c>
      <c r="B177" s="252" t="s">
        <v>1116</v>
      </c>
      <c r="C177" s="246" t="s">
        <v>1662</v>
      </c>
      <c r="D177" s="246"/>
      <c r="E177" s="246"/>
      <c r="F177" s="248"/>
    </row>
    <row r="178" spans="1:6" ht="11.25">
      <c r="A178" s="249" t="s">
        <v>1096</v>
      </c>
      <c r="B178" s="249" t="s">
        <v>1095</v>
      </c>
      <c r="C178" s="249" t="s">
        <v>1662</v>
      </c>
      <c r="D178" s="249" t="s">
        <v>858</v>
      </c>
      <c r="E178" s="249" t="s">
        <v>1665</v>
      </c>
      <c r="F178" s="250"/>
    </row>
    <row r="179" spans="1:6" ht="11.25">
      <c r="A179" s="249" t="s">
        <v>1131</v>
      </c>
      <c r="B179" s="249" t="s">
        <v>1130</v>
      </c>
      <c r="C179" s="249" t="s">
        <v>1662</v>
      </c>
      <c r="D179" s="249" t="s">
        <v>858</v>
      </c>
      <c r="E179" s="249" t="s">
        <v>1665</v>
      </c>
      <c r="F179" s="250"/>
    </row>
    <row r="180" spans="1:6" ht="11.25">
      <c r="A180" s="249" t="s">
        <v>1109</v>
      </c>
      <c r="B180" s="249" t="s">
        <v>1108</v>
      </c>
      <c r="C180" s="249" t="s">
        <v>1662</v>
      </c>
      <c r="D180" s="249" t="s">
        <v>858</v>
      </c>
      <c r="E180" s="249"/>
      <c r="F180" s="250"/>
    </row>
    <row r="181" spans="1:6" ht="11.25">
      <c r="A181" s="249" t="s">
        <v>995</v>
      </c>
      <c r="B181" s="249" t="s">
        <v>996</v>
      </c>
      <c r="C181" s="249" t="s">
        <v>1662</v>
      </c>
      <c r="D181" s="250" t="s">
        <v>1661</v>
      </c>
      <c r="E181" s="249" t="s">
        <v>1665</v>
      </c>
      <c r="F181" s="250"/>
    </row>
    <row r="182" spans="1:6" ht="11.25">
      <c r="A182" s="249" t="s">
        <v>1191</v>
      </c>
      <c r="B182" s="249" t="s">
        <v>1190</v>
      </c>
      <c r="C182" s="250" t="s">
        <v>1668</v>
      </c>
      <c r="D182" s="249" t="s">
        <v>1663</v>
      </c>
      <c r="E182" s="249" t="s">
        <v>1669</v>
      </c>
      <c r="F182" s="250" t="s">
        <v>1664</v>
      </c>
    </row>
    <row r="183" spans="1:6" ht="11.25">
      <c r="A183" s="249" t="s">
        <v>1193</v>
      </c>
      <c r="B183" s="249" t="s">
        <v>1192</v>
      </c>
      <c r="C183" s="250" t="s">
        <v>1668</v>
      </c>
      <c r="D183" s="249" t="s">
        <v>1669</v>
      </c>
      <c r="E183" s="249"/>
      <c r="F183" s="250"/>
    </row>
    <row r="184" spans="1:6" ht="11.25">
      <c r="A184" s="249" t="s">
        <v>1149</v>
      </c>
      <c r="B184" s="249" t="s">
        <v>1148</v>
      </c>
      <c r="C184" s="250" t="s">
        <v>1668</v>
      </c>
      <c r="D184" s="249" t="s">
        <v>1669</v>
      </c>
      <c r="E184" s="249" t="s">
        <v>1670</v>
      </c>
      <c r="F184" s="250"/>
    </row>
    <row r="185" spans="1:6" ht="11.25">
      <c r="A185" s="249" t="s">
        <v>1341</v>
      </c>
      <c r="B185" s="249" t="s">
        <v>1340</v>
      </c>
      <c r="C185" s="250" t="s">
        <v>1668</v>
      </c>
      <c r="D185" s="249" t="s">
        <v>1670</v>
      </c>
      <c r="E185" s="249" t="s">
        <v>16</v>
      </c>
      <c r="F185" s="250"/>
    </row>
    <row r="186" spans="1:6" ht="11.25">
      <c r="A186" s="249" t="s">
        <v>1199</v>
      </c>
      <c r="B186" s="249" t="s">
        <v>1198</v>
      </c>
      <c r="C186" s="250" t="s">
        <v>1668</v>
      </c>
      <c r="D186" s="249" t="s">
        <v>1670</v>
      </c>
      <c r="E186" s="249"/>
      <c r="F186" s="250"/>
    </row>
    <row r="187" spans="1:6" ht="11.25">
      <c r="A187" s="249" t="s">
        <v>1152</v>
      </c>
      <c r="B187" s="249" t="s">
        <v>1153</v>
      </c>
      <c r="C187" s="250" t="s">
        <v>1668</v>
      </c>
      <c r="D187" s="249" t="s">
        <v>1669</v>
      </c>
      <c r="E187" s="249" t="s">
        <v>1656</v>
      </c>
      <c r="F187" s="250"/>
    </row>
    <row r="188" spans="1:6" ht="11.25">
      <c r="A188" s="246" t="s">
        <v>1138</v>
      </c>
      <c r="B188" s="246" t="s">
        <v>1139</v>
      </c>
      <c r="C188" s="248" t="s">
        <v>1668</v>
      </c>
      <c r="D188" s="246"/>
      <c r="E188" s="246"/>
      <c r="F188" s="248"/>
    </row>
    <row r="189" spans="1:6" ht="11.25">
      <c r="A189" s="249" t="s">
        <v>1195</v>
      </c>
      <c r="B189" s="249" t="s">
        <v>1194</v>
      </c>
      <c r="C189" s="250" t="s">
        <v>1668</v>
      </c>
      <c r="D189" s="249" t="s">
        <v>1669</v>
      </c>
      <c r="E189" s="249" t="s">
        <v>1656</v>
      </c>
      <c r="F189" s="250"/>
    </row>
    <row r="190" spans="1:6" ht="11.25">
      <c r="A190" s="246" t="s">
        <v>291</v>
      </c>
      <c r="B190" s="246" t="s">
        <v>290</v>
      </c>
      <c r="C190" s="248" t="s">
        <v>1660</v>
      </c>
      <c r="D190" s="246"/>
      <c r="E190" s="246"/>
      <c r="F190" s="248"/>
    </row>
    <row r="191" spans="1:6" ht="11.25">
      <c r="A191" s="246" t="s">
        <v>1135</v>
      </c>
      <c r="B191" s="246" t="s">
        <v>1136</v>
      </c>
      <c r="C191" s="248" t="s">
        <v>1660</v>
      </c>
      <c r="D191" s="246"/>
      <c r="E191" s="246"/>
      <c r="F191" s="248"/>
    </row>
    <row r="192" spans="1:6" ht="11.25">
      <c r="A192" s="246" t="s">
        <v>1167</v>
      </c>
      <c r="B192" s="246" t="s">
        <v>1166</v>
      </c>
      <c r="C192" s="248" t="s">
        <v>1660</v>
      </c>
      <c r="D192" s="246"/>
      <c r="E192" s="246"/>
      <c r="F192" s="248"/>
    </row>
    <row r="193" spans="1:6" ht="11.25">
      <c r="A193" s="246" t="s">
        <v>1169</v>
      </c>
      <c r="B193" s="246" t="s">
        <v>1168</v>
      </c>
      <c r="C193" s="248" t="s">
        <v>1660</v>
      </c>
      <c r="D193" s="246"/>
      <c r="E193" s="246"/>
      <c r="F193" s="248"/>
    </row>
    <row r="194" spans="1:6" ht="11.25">
      <c r="A194" s="246" t="s">
        <v>1159</v>
      </c>
      <c r="B194" s="246" t="s">
        <v>1158</v>
      </c>
      <c r="C194" s="248" t="s">
        <v>1660</v>
      </c>
      <c r="D194" s="246"/>
      <c r="E194" s="246"/>
      <c r="F194" s="248"/>
    </row>
    <row r="195" spans="1:6" ht="11.25">
      <c r="A195" s="249" t="s">
        <v>1171</v>
      </c>
      <c r="B195" s="249" t="s">
        <v>1170</v>
      </c>
      <c r="C195" s="250" t="s">
        <v>1660</v>
      </c>
      <c r="D195" s="250" t="s">
        <v>1670</v>
      </c>
      <c r="E195" s="249"/>
      <c r="F195" s="250"/>
    </row>
    <row r="196" spans="1:6" ht="11.25">
      <c r="A196" s="249" t="s">
        <v>1339</v>
      </c>
      <c r="B196" s="249" t="s">
        <v>1338</v>
      </c>
      <c r="C196" s="249" t="s">
        <v>1670</v>
      </c>
      <c r="D196" s="250" t="s">
        <v>1660</v>
      </c>
      <c r="E196" s="250" t="s">
        <v>1663</v>
      </c>
      <c r="F196" s="250" t="s">
        <v>1664</v>
      </c>
    </row>
    <row r="197" spans="1:6" ht="11.25">
      <c r="A197" s="249" t="s">
        <v>1143</v>
      </c>
      <c r="B197" s="249" t="s">
        <v>1144</v>
      </c>
      <c r="C197" s="250" t="s">
        <v>1670</v>
      </c>
      <c r="D197" s="249" t="s">
        <v>1664</v>
      </c>
      <c r="E197" s="249"/>
      <c r="F197" s="250"/>
    </row>
    <row r="198" spans="1:6" ht="11.25">
      <c r="A198" s="249" t="s">
        <v>1329</v>
      </c>
      <c r="B198" s="249" t="s">
        <v>1330</v>
      </c>
      <c r="C198" s="250" t="s">
        <v>1670</v>
      </c>
      <c r="D198" s="249" t="s">
        <v>1664</v>
      </c>
      <c r="E198" s="249" t="s">
        <v>16</v>
      </c>
      <c r="F198" s="250"/>
    </row>
    <row r="199" spans="1:6" ht="11.25">
      <c r="A199" s="246" t="s">
        <v>1175</v>
      </c>
      <c r="B199" s="246" t="s">
        <v>1174</v>
      </c>
      <c r="C199" s="248" t="s">
        <v>1670</v>
      </c>
      <c r="D199" s="246"/>
      <c r="E199" s="246"/>
      <c r="F199" s="248"/>
    </row>
    <row r="200" spans="1:6" ht="11.25">
      <c r="A200" s="246" t="s">
        <v>1685</v>
      </c>
      <c r="B200" s="246" t="s">
        <v>1686</v>
      </c>
      <c r="C200" s="248" t="s">
        <v>1670</v>
      </c>
      <c r="D200" s="246"/>
      <c r="E200" s="246"/>
      <c r="F200" s="248"/>
    </row>
    <row r="201" spans="1:6" ht="11.25">
      <c r="A201" s="246" t="s">
        <v>1687</v>
      </c>
      <c r="B201" s="246" t="s">
        <v>1688</v>
      </c>
      <c r="C201" s="248" t="s">
        <v>1670</v>
      </c>
      <c r="D201" s="246"/>
      <c r="E201" s="246"/>
      <c r="F201" s="248"/>
    </row>
    <row r="202" spans="1:6" ht="11.25">
      <c r="A202" s="246" t="s">
        <v>1177</v>
      </c>
      <c r="B202" s="246" t="s">
        <v>1176</v>
      </c>
      <c r="C202" s="248" t="s">
        <v>1670</v>
      </c>
      <c r="D202" s="246"/>
      <c r="E202" s="246"/>
      <c r="F202" s="248"/>
    </row>
    <row r="203" spans="1:6" ht="11.25">
      <c r="A203" s="246" t="s">
        <v>1179</v>
      </c>
      <c r="B203" s="246" t="s">
        <v>1178</v>
      </c>
      <c r="C203" s="248" t="s">
        <v>1670</v>
      </c>
      <c r="D203" s="246"/>
      <c r="E203" s="246"/>
      <c r="F203" s="248"/>
    </row>
    <row r="204" spans="1:6" ht="11.25">
      <c r="A204" s="246" t="s">
        <v>1181</v>
      </c>
      <c r="B204" s="246" t="s">
        <v>1180</v>
      </c>
      <c r="C204" s="248" t="s">
        <v>1670</v>
      </c>
      <c r="D204" s="246"/>
      <c r="E204" s="246"/>
      <c r="F204" s="248"/>
    </row>
    <row r="205" spans="1:6" ht="11.25">
      <c r="A205" s="246" t="s">
        <v>1183</v>
      </c>
      <c r="B205" s="246" t="s">
        <v>1182</v>
      </c>
      <c r="C205" s="248" t="s">
        <v>1670</v>
      </c>
      <c r="D205" s="246"/>
      <c r="E205" s="246"/>
      <c r="F205" s="248"/>
    </row>
    <row r="206" spans="1:6" ht="11.25">
      <c r="A206" s="246" t="s">
        <v>1185</v>
      </c>
      <c r="B206" s="246" t="s">
        <v>1184</v>
      </c>
      <c r="C206" s="248" t="s">
        <v>1670</v>
      </c>
      <c r="D206" s="246"/>
      <c r="E206" s="246"/>
      <c r="F206" s="248"/>
    </row>
    <row r="207" spans="1:6" ht="11.25">
      <c r="A207" s="246" t="s">
        <v>1187</v>
      </c>
      <c r="B207" s="246" t="s">
        <v>1186</v>
      </c>
      <c r="C207" s="248" t="s">
        <v>1670</v>
      </c>
      <c r="D207" s="246"/>
      <c r="E207" s="246"/>
      <c r="F207" s="248"/>
    </row>
    <row r="208" spans="1:6" ht="11.25">
      <c r="A208" s="246" t="s">
        <v>1173</v>
      </c>
      <c r="B208" s="246" t="s">
        <v>1172</v>
      </c>
      <c r="C208" s="248" t="s">
        <v>1670</v>
      </c>
      <c r="D208" s="246"/>
      <c r="E208" s="246"/>
      <c r="F208" s="248"/>
    </row>
    <row r="209" spans="1:6" ht="11.25">
      <c r="A209" s="249" t="s">
        <v>1189</v>
      </c>
      <c r="B209" s="249" t="s">
        <v>1188</v>
      </c>
      <c r="C209" s="249" t="s">
        <v>1656</v>
      </c>
      <c r="D209" s="249" t="s">
        <v>1664</v>
      </c>
      <c r="E209" s="249"/>
      <c r="F209" s="250"/>
    </row>
    <row r="210" spans="1:6" ht="11.25">
      <c r="A210" s="246" t="s">
        <v>1161</v>
      </c>
      <c r="B210" s="246" t="s">
        <v>1160</v>
      </c>
      <c r="C210" s="246" t="s">
        <v>1656</v>
      </c>
      <c r="D210" s="246"/>
      <c r="E210" s="246"/>
      <c r="F210" s="248"/>
    </row>
    <row r="211" spans="1:6" ht="11.25">
      <c r="A211" s="246" t="s">
        <v>1163</v>
      </c>
      <c r="B211" s="246" t="s">
        <v>1164</v>
      </c>
      <c r="C211" s="246" t="s">
        <v>1656</v>
      </c>
      <c r="D211" s="246"/>
      <c r="E211" s="246"/>
      <c r="F211" s="248"/>
    </row>
    <row r="212" spans="1:6" ht="11.25">
      <c r="A212" s="246" t="s">
        <v>1202</v>
      </c>
      <c r="B212" s="246" t="s">
        <v>1203</v>
      </c>
      <c r="C212" s="248" t="s">
        <v>1663</v>
      </c>
      <c r="D212" s="246"/>
      <c r="E212" s="246"/>
      <c r="F212" s="248"/>
    </row>
    <row r="213" spans="1:6" ht="11.25">
      <c r="A213" s="246" t="s">
        <v>1242</v>
      </c>
      <c r="B213" s="246" t="s">
        <v>1243</v>
      </c>
      <c r="C213" s="248" t="s">
        <v>1663</v>
      </c>
      <c r="D213" s="246"/>
      <c r="E213" s="246"/>
      <c r="F213" s="248"/>
    </row>
    <row r="214" spans="1:6" ht="11.25">
      <c r="A214" s="249" t="s">
        <v>1343</v>
      </c>
      <c r="B214" s="249" t="s">
        <v>1342</v>
      </c>
      <c r="C214" s="250" t="s">
        <v>1663</v>
      </c>
      <c r="D214" s="249" t="s">
        <v>1664</v>
      </c>
      <c r="E214" s="249" t="s">
        <v>16</v>
      </c>
      <c r="F214" s="250"/>
    </row>
    <row r="215" spans="1:6" ht="11.25">
      <c r="A215" s="251" t="s">
        <v>1655</v>
      </c>
      <c r="B215" s="251" t="s">
        <v>1295</v>
      </c>
      <c r="C215" s="248" t="s">
        <v>1663</v>
      </c>
      <c r="D215" s="249"/>
      <c r="E215" s="249"/>
      <c r="F215" s="250"/>
    </row>
    <row r="216" spans="1:6" ht="11.25">
      <c r="A216" s="249" t="s">
        <v>1239</v>
      </c>
      <c r="B216" s="249" t="s">
        <v>1237</v>
      </c>
      <c r="C216" s="250" t="s">
        <v>1663</v>
      </c>
      <c r="D216" s="249" t="s">
        <v>1664</v>
      </c>
      <c r="E216" s="249"/>
      <c r="F216" s="250"/>
    </row>
    <row r="217" spans="1:6" ht="11.25">
      <c r="A217" s="249" t="s">
        <v>314</v>
      </c>
      <c r="B217" s="249" t="s">
        <v>315</v>
      </c>
      <c r="C217" s="250" t="s">
        <v>1663</v>
      </c>
      <c r="D217" s="249" t="s">
        <v>1664</v>
      </c>
      <c r="E217" s="249" t="s">
        <v>16</v>
      </c>
      <c r="F217" s="250"/>
    </row>
    <row r="218" spans="1:6" ht="11.25">
      <c r="A218" s="249" t="s">
        <v>1197</v>
      </c>
      <c r="B218" s="249" t="s">
        <v>1196</v>
      </c>
      <c r="C218" s="250" t="s">
        <v>1663</v>
      </c>
      <c r="D218" s="249" t="s">
        <v>1664</v>
      </c>
      <c r="E218" s="249"/>
      <c r="F218" s="250"/>
    </row>
    <row r="219" spans="1:6" ht="11.25">
      <c r="A219" s="249" t="s">
        <v>1007</v>
      </c>
      <c r="B219" s="249" t="s">
        <v>1006</v>
      </c>
      <c r="C219" s="250" t="s">
        <v>1663</v>
      </c>
      <c r="D219" s="249" t="s">
        <v>250</v>
      </c>
      <c r="E219" s="250" t="s">
        <v>1661</v>
      </c>
      <c r="F219" s="250"/>
    </row>
    <row r="220" spans="1:6" ht="11.25">
      <c r="A220" s="249" t="s">
        <v>1689</v>
      </c>
      <c r="B220" s="249" t="s">
        <v>1690</v>
      </c>
      <c r="C220" s="250" t="s">
        <v>1663</v>
      </c>
      <c r="D220" s="250" t="s">
        <v>1661</v>
      </c>
      <c r="E220" s="249" t="s">
        <v>1664</v>
      </c>
      <c r="F220" s="250"/>
    </row>
    <row r="221" spans="1:6" ht="11.25">
      <c r="A221" s="249" t="s">
        <v>1218</v>
      </c>
      <c r="B221" s="249" t="s">
        <v>1219</v>
      </c>
      <c r="C221" s="250" t="s">
        <v>1663</v>
      </c>
      <c r="D221" s="249" t="s">
        <v>1664</v>
      </c>
      <c r="E221" s="249"/>
      <c r="F221" s="250"/>
    </row>
    <row r="222" spans="1:6" ht="11.25">
      <c r="A222" s="246" t="s">
        <v>1212</v>
      </c>
      <c r="B222" s="246" t="s">
        <v>1213</v>
      </c>
      <c r="C222" s="248" t="s">
        <v>1663</v>
      </c>
      <c r="D222" s="246"/>
      <c r="E222" s="246"/>
      <c r="F222" s="248"/>
    </row>
    <row r="223" spans="1:6" ht="22.5">
      <c r="A223" s="249" t="s">
        <v>1225</v>
      </c>
      <c r="B223" s="249" t="s">
        <v>1226</v>
      </c>
      <c r="C223" s="250" t="s">
        <v>1663</v>
      </c>
      <c r="D223" s="250" t="s">
        <v>250</v>
      </c>
      <c r="E223" s="249" t="s">
        <v>366</v>
      </c>
      <c r="F223" s="250"/>
    </row>
    <row r="224" spans="1:6" ht="11.25">
      <c r="A224" s="249" t="s">
        <v>1352</v>
      </c>
      <c r="B224" s="249" t="s">
        <v>1351</v>
      </c>
      <c r="C224" s="250" t="s">
        <v>1663</v>
      </c>
      <c r="D224" s="249" t="s">
        <v>1664</v>
      </c>
      <c r="E224" s="249"/>
      <c r="F224" s="250"/>
    </row>
    <row r="225" spans="1:6" ht="11.25">
      <c r="A225" s="249" t="s">
        <v>1335</v>
      </c>
      <c r="B225" s="249" t="s">
        <v>1334</v>
      </c>
      <c r="C225" s="250" t="s">
        <v>1663</v>
      </c>
      <c r="D225" s="249" t="s">
        <v>1664</v>
      </c>
      <c r="E225" s="249"/>
      <c r="F225" s="250"/>
    </row>
    <row r="226" spans="1:6" ht="11.25">
      <c r="A226" s="249" t="s">
        <v>1354</v>
      </c>
      <c r="B226" s="249" t="s">
        <v>1353</v>
      </c>
      <c r="C226" s="250" t="s">
        <v>1663</v>
      </c>
      <c r="D226" s="249" t="s">
        <v>1660</v>
      </c>
      <c r="E226" s="249" t="s">
        <v>1664</v>
      </c>
      <c r="F226" s="250"/>
    </row>
    <row r="227" spans="1:6" ht="11.25">
      <c r="A227" s="249" t="s">
        <v>1279</v>
      </c>
      <c r="B227" s="249" t="s">
        <v>1278</v>
      </c>
      <c r="C227" s="250" t="s">
        <v>1666</v>
      </c>
      <c r="D227" s="250" t="s">
        <v>1664</v>
      </c>
      <c r="E227" s="249"/>
      <c r="F227" s="250"/>
    </row>
    <row r="228" spans="1:6" ht="11.25">
      <c r="A228" s="249" t="s">
        <v>930</v>
      </c>
      <c r="B228" s="249" t="s">
        <v>929</v>
      </c>
      <c r="C228" s="250" t="s">
        <v>1666</v>
      </c>
      <c r="D228" s="249" t="s">
        <v>1664</v>
      </c>
      <c r="E228" s="249"/>
      <c r="F228" s="250"/>
    </row>
    <row r="229" spans="1:6" ht="11.25">
      <c r="A229" s="246" t="s">
        <v>1258</v>
      </c>
      <c r="B229" s="246" t="s">
        <v>1256</v>
      </c>
      <c r="C229" s="248" t="s">
        <v>1666</v>
      </c>
      <c r="D229" s="246"/>
      <c r="E229" s="246"/>
      <c r="F229" s="248"/>
    </row>
    <row r="230" spans="1:6" ht="11.25">
      <c r="A230" s="246" t="s">
        <v>1263</v>
      </c>
      <c r="B230" s="246" t="s">
        <v>1264</v>
      </c>
      <c r="C230" s="248" t="s">
        <v>1666</v>
      </c>
      <c r="D230" s="246"/>
      <c r="E230" s="246"/>
      <c r="F230" s="248"/>
    </row>
    <row r="231" spans="1:6" ht="11.25">
      <c r="A231" s="246" t="s">
        <v>1281</v>
      </c>
      <c r="B231" s="246" t="s">
        <v>1280</v>
      </c>
      <c r="C231" s="248" t="s">
        <v>1666</v>
      </c>
      <c r="D231" s="246"/>
      <c r="E231" s="246"/>
      <c r="F231" s="248"/>
    </row>
    <row r="232" spans="1:6" ht="11.25">
      <c r="A232" s="246" t="s">
        <v>1691</v>
      </c>
      <c r="B232" s="246" t="s">
        <v>1692</v>
      </c>
      <c r="C232" s="248" t="s">
        <v>1666</v>
      </c>
      <c r="D232" s="246"/>
      <c r="E232" s="246"/>
      <c r="F232" s="248"/>
    </row>
    <row r="233" spans="1:6" ht="11.25">
      <c r="A233" s="246" t="s">
        <v>1693</v>
      </c>
      <c r="B233" s="246" t="s">
        <v>1694</v>
      </c>
      <c r="C233" s="248" t="s">
        <v>1666</v>
      </c>
      <c r="D233" s="246"/>
      <c r="E233" s="246"/>
      <c r="F233" s="248"/>
    </row>
    <row r="234" spans="1:6" ht="11.25">
      <c r="A234" s="246" t="s">
        <v>1272</v>
      </c>
      <c r="B234" s="246" t="s">
        <v>1273</v>
      </c>
      <c r="C234" s="248" t="s">
        <v>1666</v>
      </c>
      <c r="D234" s="246"/>
      <c r="E234" s="246"/>
      <c r="F234" s="248"/>
    </row>
    <row r="235" spans="1:6" ht="11.25">
      <c r="A235" s="249" t="s">
        <v>1283</v>
      </c>
      <c r="B235" s="249" t="s">
        <v>1282</v>
      </c>
      <c r="C235" s="250" t="s">
        <v>1666</v>
      </c>
      <c r="D235" s="250" t="s">
        <v>366</v>
      </c>
      <c r="E235" s="249"/>
      <c r="F235" s="250"/>
    </row>
    <row r="236" spans="1:6" ht="11.25">
      <c r="A236" s="249" t="s">
        <v>1260</v>
      </c>
      <c r="B236" s="249" t="s">
        <v>1261</v>
      </c>
      <c r="C236" s="250" t="s">
        <v>1666</v>
      </c>
      <c r="D236" s="249" t="s">
        <v>16</v>
      </c>
      <c r="E236" s="249"/>
      <c r="F236" s="250"/>
    </row>
    <row r="237" spans="1:6" ht="11.25">
      <c r="A237" s="246" t="s">
        <v>1285</v>
      </c>
      <c r="B237" s="246" t="s">
        <v>1284</v>
      </c>
      <c r="C237" s="248" t="s">
        <v>1666</v>
      </c>
      <c r="D237" s="246"/>
      <c r="E237" s="246"/>
      <c r="F237" s="248"/>
    </row>
    <row r="238" spans="1:6" ht="11.25">
      <c r="A238" s="246" t="s">
        <v>1276</v>
      </c>
      <c r="B238" s="246" t="s">
        <v>1277</v>
      </c>
      <c r="C238" s="248" t="s">
        <v>1666</v>
      </c>
      <c r="D238" s="246"/>
      <c r="E238" s="246"/>
      <c r="F238" s="248"/>
    </row>
    <row r="239" spans="1:6" ht="11.25">
      <c r="A239" s="249" t="s">
        <v>846</v>
      </c>
      <c r="B239" s="249" t="s">
        <v>847</v>
      </c>
      <c r="C239" s="250" t="s">
        <v>1666</v>
      </c>
      <c r="D239" s="250" t="s">
        <v>858</v>
      </c>
      <c r="E239" s="250" t="s">
        <v>1664</v>
      </c>
      <c r="F239" s="250"/>
    </row>
    <row r="240" spans="1:6" ht="11.25">
      <c r="A240" s="249" t="s">
        <v>1337</v>
      </c>
      <c r="B240" s="249" t="s">
        <v>1336</v>
      </c>
      <c r="C240" s="250" t="s">
        <v>1669</v>
      </c>
      <c r="D240" s="250" t="s">
        <v>1664</v>
      </c>
      <c r="E240" s="249"/>
      <c r="F240" s="250"/>
    </row>
    <row r="241" spans="1:6" ht="11.25">
      <c r="A241" s="246" t="s">
        <v>1146</v>
      </c>
      <c r="B241" s="246" t="s">
        <v>1147</v>
      </c>
      <c r="C241" s="248" t="s">
        <v>1669</v>
      </c>
      <c r="D241" s="250" t="s">
        <v>1664</v>
      </c>
      <c r="E241" s="246"/>
      <c r="F241" s="248"/>
    </row>
    <row r="242" spans="1:6" ht="11.25">
      <c r="A242" s="246" t="s">
        <v>1141</v>
      </c>
      <c r="B242" s="246" t="s">
        <v>1140</v>
      </c>
      <c r="C242" s="248" t="s">
        <v>1669</v>
      </c>
      <c r="D242" s="246"/>
      <c r="E242" s="246"/>
      <c r="F242" s="248"/>
    </row>
    <row r="243" spans="1:6" ht="11.25">
      <c r="A243" s="249" t="s">
        <v>1372</v>
      </c>
      <c r="B243" s="249" t="s">
        <v>1371</v>
      </c>
      <c r="C243" s="250" t="s">
        <v>1669</v>
      </c>
      <c r="D243" s="249" t="s">
        <v>1664</v>
      </c>
      <c r="E243" s="249" t="s">
        <v>16</v>
      </c>
      <c r="F243" s="250"/>
    </row>
    <row r="244" spans="1:6" ht="11.25">
      <c r="A244" s="249" t="s">
        <v>1296</v>
      </c>
      <c r="B244" s="249" t="s">
        <v>1297</v>
      </c>
      <c r="C244" s="250" t="s">
        <v>1664</v>
      </c>
      <c r="D244" s="249" t="s">
        <v>16</v>
      </c>
      <c r="E244" s="249"/>
      <c r="F244" s="250"/>
    </row>
    <row r="245" spans="1:6" ht="11.25">
      <c r="A245" s="249" t="s">
        <v>1360</v>
      </c>
      <c r="B245" s="249" t="s">
        <v>1359</v>
      </c>
      <c r="C245" s="250" t="s">
        <v>1664</v>
      </c>
      <c r="D245" s="249" t="s">
        <v>16</v>
      </c>
      <c r="E245" s="249"/>
      <c r="F245" s="250"/>
    </row>
    <row r="246" spans="1:6" ht="11.25">
      <c r="A246" s="246" t="s">
        <v>1362</v>
      </c>
      <c r="B246" s="246" t="s">
        <v>1361</v>
      </c>
      <c r="C246" s="248" t="s">
        <v>1664</v>
      </c>
      <c r="D246" s="246"/>
      <c r="E246" s="246"/>
      <c r="F246" s="248"/>
    </row>
    <row r="247" spans="1:6" ht="11.25">
      <c r="A247" s="246" t="s">
        <v>1215</v>
      </c>
      <c r="B247" s="246" t="s">
        <v>1216</v>
      </c>
      <c r="C247" s="248" t="s">
        <v>1664</v>
      </c>
      <c r="D247" s="246"/>
      <c r="E247" s="246"/>
      <c r="F247" s="248"/>
    </row>
    <row r="248" spans="1:6" ht="11.25">
      <c r="A248" s="246" t="s">
        <v>1695</v>
      </c>
      <c r="B248" s="246" t="s">
        <v>1696</v>
      </c>
      <c r="C248" s="248" t="s">
        <v>1664</v>
      </c>
      <c r="D248" s="246"/>
      <c r="E248" s="246"/>
      <c r="F248" s="248"/>
    </row>
    <row r="249" spans="1:6" ht="11.25">
      <c r="A249" s="249" t="s">
        <v>1308</v>
      </c>
      <c r="B249" s="249" t="s">
        <v>1307</v>
      </c>
      <c r="C249" s="250" t="s">
        <v>1664</v>
      </c>
      <c r="D249" s="249" t="s">
        <v>16</v>
      </c>
      <c r="E249" s="249"/>
      <c r="F249" s="250"/>
    </row>
    <row r="250" spans="1:6" ht="11.25">
      <c r="A250" s="246" t="s">
        <v>1697</v>
      </c>
      <c r="B250" s="246" t="s">
        <v>1698</v>
      </c>
      <c r="C250" s="248" t="s">
        <v>1664</v>
      </c>
      <c r="D250" s="246"/>
      <c r="E250" s="246"/>
      <c r="F250" s="248"/>
    </row>
    <row r="251" spans="1:6" ht="11.25">
      <c r="A251" s="249" t="s">
        <v>1288</v>
      </c>
      <c r="B251" s="249" t="s">
        <v>1289</v>
      </c>
      <c r="C251" s="250" t="s">
        <v>1664</v>
      </c>
      <c r="D251" s="249" t="s">
        <v>16</v>
      </c>
      <c r="E251" s="249"/>
      <c r="F251" s="250"/>
    </row>
    <row r="252" spans="1:6" ht="11.25">
      <c r="A252" s="249" t="s">
        <v>1368</v>
      </c>
      <c r="B252" s="249" t="s">
        <v>1367</v>
      </c>
      <c r="C252" s="250" t="s">
        <v>1664</v>
      </c>
      <c r="D252" s="249" t="s">
        <v>16</v>
      </c>
      <c r="E252" s="249"/>
      <c r="F252" s="250"/>
    </row>
    <row r="253" spans="1:6" ht="11.25">
      <c r="A253" s="249" t="s">
        <v>1291</v>
      </c>
      <c r="B253" s="249" t="s">
        <v>1292</v>
      </c>
      <c r="C253" s="250" t="s">
        <v>1664</v>
      </c>
      <c r="D253" s="249" t="s">
        <v>16</v>
      </c>
      <c r="E253" s="249"/>
      <c r="F253" s="250"/>
    </row>
    <row r="254" spans="1:6" ht="11.25">
      <c r="A254" s="249" t="s">
        <v>1370</v>
      </c>
      <c r="B254" s="249" t="s">
        <v>1369</v>
      </c>
      <c r="C254" s="250" t="s">
        <v>1664</v>
      </c>
      <c r="D254" s="250" t="s">
        <v>366</v>
      </c>
      <c r="E254" s="249" t="s">
        <v>16</v>
      </c>
      <c r="F254" s="250"/>
    </row>
    <row r="255" spans="1:6" ht="11.25">
      <c r="A255" s="246" t="s">
        <v>1358</v>
      </c>
      <c r="B255" s="246" t="s">
        <v>1357</v>
      </c>
      <c r="C255" s="248" t="s">
        <v>1664</v>
      </c>
      <c r="D255" s="246"/>
      <c r="E255" s="246"/>
      <c r="F255" s="248"/>
    </row>
    <row r="256" spans="1:6" ht="11.25">
      <c r="A256" s="246" t="s">
        <v>1333</v>
      </c>
      <c r="B256" s="246" t="s">
        <v>178</v>
      </c>
      <c r="C256" s="248" t="s">
        <v>1664</v>
      </c>
      <c r="D256" s="246"/>
      <c r="E256" s="246"/>
      <c r="F256" s="248"/>
    </row>
    <row r="257" spans="1:6" ht="11.25">
      <c r="A257" s="246" t="s">
        <v>1345</v>
      </c>
      <c r="B257" s="246" t="s">
        <v>1346</v>
      </c>
      <c r="C257" s="248" t="s">
        <v>1664</v>
      </c>
      <c r="D257" s="246"/>
      <c r="E257" s="246"/>
      <c r="F257" s="248"/>
    </row>
    <row r="258" spans="1:6" ht="11.25">
      <c r="A258" s="254" t="s">
        <v>1699</v>
      </c>
      <c r="B258" s="254" t="s">
        <v>1700</v>
      </c>
      <c r="C258" s="248"/>
      <c r="D258" s="246"/>
      <c r="E258" s="246"/>
      <c r="F258" s="248"/>
    </row>
  </sheetData>
  <hyperlinks>
    <hyperlink ref="G1" r:id="rId1" xr:uid="{6C586848-B65B-4A65-BD11-6E2EE47F9A8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EAAB-A826-46C0-B6E8-9AFBED8BA169}">
  <dimension ref="A1:I675"/>
  <sheetViews>
    <sheetView zoomScaleNormal="100" workbookViewId="0">
      <pane ySplit="1" topLeftCell="B41" activePane="bottomLeft" state="frozen"/>
      <selection pane="bottomLeft" activeCell="I117" sqref="I117"/>
    </sheetView>
  </sheetViews>
  <sheetFormatPr defaultColWidth="11.42578125" defaultRowHeight="12.6"/>
  <cols>
    <col min="1" max="1" width="21.5703125" style="39" bestFit="1" customWidth="1"/>
    <col min="2" max="2" width="33.28515625" style="39" bestFit="1" customWidth="1"/>
    <col min="3" max="3" width="17.85546875" style="39" customWidth="1"/>
    <col min="4" max="4" width="44.42578125" style="39" bestFit="1" customWidth="1"/>
    <col min="5" max="5" width="13.28515625" style="39" customWidth="1"/>
    <col min="6" max="6" width="42.42578125" style="39" bestFit="1" customWidth="1"/>
    <col min="7" max="7" width="14.28515625" style="39" customWidth="1"/>
    <col min="8" max="8" width="35.7109375" style="39" bestFit="1" customWidth="1"/>
    <col min="9" max="9" width="36.85546875" style="66" customWidth="1"/>
  </cols>
  <sheetData>
    <row r="1" spans="1:9">
      <c r="A1" s="40" t="s">
        <v>0</v>
      </c>
      <c r="B1" s="41" t="s">
        <v>1</v>
      </c>
      <c r="C1" s="35" t="s">
        <v>1701</v>
      </c>
      <c r="D1" s="352" t="s">
        <v>1702</v>
      </c>
      <c r="E1" s="352"/>
      <c r="F1" s="352"/>
      <c r="G1" s="129"/>
      <c r="H1" s="67" t="s">
        <v>1703</v>
      </c>
      <c r="I1" s="40" t="s">
        <v>1704</v>
      </c>
    </row>
    <row r="2" spans="1:9">
      <c r="A2" s="184" t="s">
        <v>16</v>
      </c>
      <c r="B2" s="176" t="s">
        <v>16</v>
      </c>
      <c r="C2" s="36">
        <v>1000</v>
      </c>
      <c r="D2" s="42" t="s">
        <v>16</v>
      </c>
      <c r="E2" s="47"/>
      <c r="F2" s="47"/>
      <c r="G2" s="47"/>
      <c r="H2" s="47"/>
    </row>
    <row r="3" spans="1:9">
      <c r="A3" s="334" t="s">
        <v>19</v>
      </c>
      <c r="B3" s="338" t="s">
        <v>20</v>
      </c>
      <c r="C3" s="171">
        <v>1500</v>
      </c>
      <c r="D3" s="43" t="s">
        <v>21</v>
      </c>
      <c r="E3" s="47"/>
      <c r="F3" s="47"/>
      <c r="G3" s="47"/>
    </row>
    <row r="4" spans="1:9">
      <c r="A4" s="334"/>
      <c r="B4" s="364"/>
      <c r="C4" s="171">
        <v>1501</v>
      </c>
      <c r="D4" s="43" t="s">
        <v>24</v>
      </c>
      <c r="E4" s="47"/>
      <c r="F4" s="47"/>
      <c r="G4" s="47"/>
    </row>
    <row r="5" spans="1:9">
      <c r="A5" s="334"/>
      <c r="B5" s="364"/>
      <c r="C5" s="171">
        <v>1502</v>
      </c>
      <c r="D5" s="43" t="s">
        <v>25</v>
      </c>
      <c r="E5" s="47"/>
      <c r="F5" s="47"/>
      <c r="G5" s="47"/>
    </row>
    <row r="6" spans="1:9">
      <c r="A6" s="334"/>
      <c r="B6" s="364"/>
      <c r="C6" s="171">
        <v>1503</v>
      </c>
      <c r="D6" s="43" t="s">
        <v>26</v>
      </c>
      <c r="E6" s="47"/>
      <c r="F6" s="47"/>
      <c r="G6" s="47"/>
    </row>
    <row r="7" spans="1:9">
      <c r="A7" s="334"/>
      <c r="B7" s="364"/>
      <c r="C7" s="171">
        <v>1504</v>
      </c>
      <c r="D7" s="43" t="s">
        <v>27</v>
      </c>
      <c r="E7" s="47"/>
      <c r="F7" s="47"/>
      <c r="G7" s="47"/>
    </row>
    <row r="8" spans="1:9">
      <c r="A8" s="334"/>
      <c r="B8" s="364"/>
      <c r="C8" s="171">
        <v>1505</v>
      </c>
      <c r="D8" s="43" t="s">
        <v>28</v>
      </c>
      <c r="E8" s="47"/>
      <c r="F8" s="47"/>
      <c r="G8" s="47"/>
    </row>
    <row r="9" spans="1:9">
      <c r="A9" s="334"/>
      <c r="B9" s="364"/>
      <c r="C9" s="171">
        <v>1506</v>
      </c>
      <c r="D9" s="43" t="s">
        <v>29</v>
      </c>
      <c r="E9" s="47"/>
      <c r="F9" s="47"/>
      <c r="G9" s="47"/>
    </row>
    <row r="10" spans="1:9">
      <c r="A10" s="334"/>
      <c r="B10" s="364"/>
      <c r="C10" s="171">
        <v>1507</v>
      </c>
      <c r="D10" s="43" t="s">
        <v>30</v>
      </c>
      <c r="E10" s="47"/>
      <c r="F10" s="47"/>
      <c r="G10" s="47"/>
    </row>
    <row r="11" spans="1:9">
      <c r="A11" s="334"/>
      <c r="B11" s="336"/>
      <c r="C11" s="171">
        <v>1508</v>
      </c>
      <c r="D11" s="43" t="s">
        <v>31</v>
      </c>
      <c r="E11" s="47"/>
      <c r="F11" s="47"/>
      <c r="G11" s="47"/>
    </row>
    <row r="12" spans="1:9">
      <c r="A12" s="334"/>
      <c r="B12" s="336" t="s">
        <v>34</v>
      </c>
      <c r="C12" s="171">
        <v>1600</v>
      </c>
      <c r="D12" s="43" t="s">
        <v>35</v>
      </c>
      <c r="E12" s="47"/>
      <c r="F12" s="47"/>
      <c r="G12" s="47"/>
    </row>
    <row r="13" spans="1:9">
      <c r="A13" s="334"/>
      <c r="B13" s="337"/>
      <c r="C13" s="171">
        <v>1601</v>
      </c>
      <c r="D13" s="43" t="s">
        <v>38</v>
      </c>
      <c r="E13" s="47"/>
      <c r="F13" s="47"/>
      <c r="G13" s="47"/>
    </row>
    <row r="14" spans="1:9">
      <c r="A14" s="334"/>
      <c r="B14" s="337"/>
      <c r="C14" s="171">
        <v>1602</v>
      </c>
      <c r="D14" s="43" t="s">
        <v>41</v>
      </c>
      <c r="E14" s="47"/>
      <c r="F14" s="47"/>
      <c r="G14" s="47"/>
    </row>
    <row r="15" spans="1:9">
      <c r="A15" s="334"/>
      <c r="B15" s="337"/>
      <c r="C15" s="171">
        <v>1603</v>
      </c>
      <c r="D15" s="43" t="s">
        <v>44</v>
      </c>
      <c r="E15" s="47"/>
      <c r="F15" s="47"/>
      <c r="G15" s="47"/>
    </row>
    <row r="16" spans="1:9">
      <c r="A16" s="334"/>
      <c r="B16" s="337"/>
      <c r="C16" s="171">
        <v>1604</v>
      </c>
      <c r="D16" s="43" t="s">
        <v>46</v>
      </c>
      <c r="E16" s="47"/>
      <c r="F16" s="47"/>
      <c r="G16" s="47"/>
    </row>
    <row r="17" spans="1:9">
      <c r="A17" s="334"/>
      <c r="B17" s="337"/>
      <c r="C17" s="171">
        <v>1605</v>
      </c>
      <c r="D17" s="43" t="s">
        <v>49</v>
      </c>
      <c r="E17" s="47"/>
      <c r="F17" s="47"/>
      <c r="G17" s="47"/>
    </row>
    <row r="18" spans="1:9">
      <c r="A18" s="334"/>
      <c r="B18" s="337"/>
      <c r="C18" s="171">
        <v>1606</v>
      </c>
      <c r="D18" s="43" t="s">
        <v>52</v>
      </c>
      <c r="E18" s="47"/>
      <c r="F18" s="47"/>
      <c r="G18" s="47"/>
    </row>
    <row r="19" spans="1:9">
      <c r="A19" s="334"/>
      <c r="B19" s="338"/>
      <c r="C19" s="171">
        <v>1607</v>
      </c>
      <c r="D19" s="43" t="s">
        <v>55</v>
      </c>
      <c r="E19" s="47"/>
      <c r="F19" s="47"/>
      <c r="G19" s="47"/>
    </row>
    <row r="20" spans="1:9">
      <c r="A20" s="340"/>
      <c r="B20" s="335" t="s">
        <v>57</v>
      </c>
      <c r="C20" s="37">
        <v>1700</v>
      </c>
      <c r="D20" s="43" t="s">
        <v>58</v>
      </c>
      <c r="E20" s="125" t="str">
        <f>MID(F20,1,5)</f>
        <v>cs.GL</v>
      </c>
      <c r="F20" s="99" t="s">
        <v>1705</v>
      </c>
      <c r="I20" s="356" t="s">
        <v>1706</v>
      </c>
    </row>
    <row r="21" spans="1:9">
      <c r="A21" s="340"/>
      <c r="B21" s="335"/>
      <c r="C21" s="37"/>
      <c r="D21" s="44" t="s">
        <v>60</v>
      </c>
      <c r="E21" s="125" t="str">
        <f t="shared" ref="E21:E55" si="0">MID(F21,1,5)</f>
        <v>cs.OS</v>
      </c>
      <c r="F21" s="99" t="s">
        <v>1707</v>
      </c>
      <c r="I21" s="357"/>
    </row>
    <row r="22" spans="1:9">
      <c r="A22" s="340"/>
      <c r="B22" s="335"/>
      <c r="C22" s="37"/>
      <c r="D22" s="44" t="s">
        <v>62</v>
      </c>
      <c r="E22" s="125" t="str">
        <f t="shared" si="0"/>
        <v>cs.PL</v>
      </c>
      <c r="F22" s="99" t="s">
        <v>1708</v>
      </c>
      <c r="I22" s="357"/>
    </row>
    <row r="23" spans="1:9">
      <c r="A23" s="340"/>
      <c r="B23" s="335"/>
      <c r="C23" s="37"/>
      <c r="D23" s="44" t="s">
        <v>64</v>
      </c>
      <c r="E23" s="125" t="str">
        <f t="shared" si="0"/>
        <v>cs.DS</v>
      </c>
      <c r="F23" s="99" t="s">
        <v>1709</v>
      </c>
      <c r="I23" s="357"/>
    </row>
    <row r="24" spans="1:9">
      <c r="A24" s="340"/>
      <c r="B24" s="335"/>
      <c r="C24" s="37"/>
      <c r="D24" s="44" t="s">
        <v>66</v>
      </c>
      <c r="E24" s="125" t="str">
        <f t="shared" si="0"/>
        <v>cs.DB</v>
      </c>
      <c r="F24" s="99" t="s">
        <v>1710</v>
      </c>
      <c r="I24" s="357"/>
    </row>
    <row r="25" spans="1:9">
      <c r="A25" s="340"/>
      <c r="B25" s="335"/>
      <c r="C25" s="37"/>
      <c r="D25" s="44" t="s">
        <v>68</v>
      </c>
      <c r="E25" s="125" t="str">
        <f t="shared" si="0"/>
        <v>cs.SE</v>
      </c>
      <c r="F25" s="99" t="s">
        <v>1711</v>
      </c>
      <c r="I25" s="357"/>
    </row>
    <row r="26" spans="1:9">
      <c r="A26" s="340"/>
      <c r="B26" s="335"/>
      <c r="C26" s="37"/>
      <c r="D26" s="44" t="s">
        <v>72</v>
      </c>
      <c r="E26" s="125" t="str">
        <f t="shared" si="0"/>
        <v>cs.CR</v>
      </c>
      <c r="F26" s="99" t="s">
        <v>1712</v>
      </c>
      <c r="I26" s="357"/>
    </row>
    <row r="27" spans="1:9">
      <c r="A27" s="340"/>
      <c r="B27" s="335"/>
      <c r="C27" s="37"/>
      <c r="D27" s="44" t="s">
        <v>74</v>
      </c>
      <c r="E27" s="125" t="str">
        <f t="shared" si="0"/>
        <v>cs.PF</v>
      </c>
      <c r="F27" s="99" t="s">
        <v>1713</v>
      </c>
      <c r="I27" s="357"/>
    </row>
    <row r="28" spans="1:9">
      <c r="A28" s="340"/>
      <c r="B28" s="335"/>
      <c r="C28" s="37"/>
      <c r="D28" s="44" t="s">
        <v>76</v>
      </c>
      <c r="E28" s="125" t="str">
        <f t="shared" si="0"/>
        <v>cs.MA</v>
      </c>
      <c r="F28" s="99" t="s">
        <v>1714</v>
      </c>
      <c r="I28" s="357"/>
    </row>
    <row r="29" spans="1:9">
      <c r="A29" s="340"/>
      <c r="B29" s="335"/>
      <c r="C29" s="37"/>
      <c r="D29" s="44" t="s">
        <v>78</v>
      </c>
      <c r="E29" s="125" t="str">
        <f t="shared" si="0"/>
        <v>cs.DC</v>
      </c>
      <c r="F29" s="99" t="s">
        <v>1715</v>
      </c>
      <c r="I29" s="357"/>
    </row>
    <row r="30" spans="1:9">
      <c r="A30" s="340"/>
      <c r="B30" s="335"/>
      <c r="C30" s="37"/>
      <c r="D30" s="44" t="s">
        <v>80</v>
      </c>
      <c r="E30" s="125" t="str">
        <f t="shared" si="0"/>
        <v>cs.ET</v>
      </c>
      <c r="F30" s="99" t="s">
        <v>1716</v>
      </c>
      <c r="I30" s="357"/>
    </row>
    <row r="31" spans="1:9">
      <c r="A31" s="340"/>
      <c r="B31" s="335"/>
      <c r="C31" s="37">
        <v>1705</v>
      </c>
      <c r="D31" s="43" t="s">
        <v>82</v>
      </c>
      <c r="E31" s="125" t="str">
        <f t="shared" si="0"/>
        <v>cs.NI</v>
      </c>
      <c r="F31" s="99" t="s">
        <v>1717</v>
      </c>
      <c r="I31" s="357"/>
    </row>
    <row r="32" spans="1:9">
      <c r="A32" s="340"/>
      <c r="B32" s="335"/>
      <c r="C32" s="37">
        <v>1701</v>
      </c>
      <c r="D32" s="43" t="s">
        <v>84</v>
      </c>
      <c r="E32" s="125" t="str">
        <f t="shared" si="0"/>
        <v>cs.OH</v>
      </c>
      <c r="F32" s="99" t="s">
        <v>1718</v>
      </c>
      <c r="I32" s="357"/>
    </row>
    <row r="33" spans="1:9">
      <c r="A33" s="340"/>
      <c r="B33" s="335"/>
      <c r="C33" s="37">
        <v>1702</v>
      </c>
      <c r="D33" s="43" t="s">
        <v>88</v>
      </c>
      <c r="E33" s="125" t="str">
        <f t="shared" si="0"/>
        <v>cs.AI</v>
      </c>
      <c r="F33" s="99" t="s">
        <v>1719</v>
      </c>
      <c r="I33" s="357"/>
    </row>
    <row r="34" spans="1:9">
      <c r="A34" s="340"/>
      <c r="B34" s="335"/>
      <c r="C34" s="37"/>
      <c r="D34" s="37"/>
      <c r="F34" s="99" t="s">
        <v>1720</v>
      </c>
      <c r="G34" s="125" t="str">
        <f>MID(F34,1,5)</f>
        <v>cs.CL</v>
      </c>
      <c r="H34" s="44" t="s">
        <v>92</v>
      </c>
      <c r="I34" s="357"/>
    </row>
    <row r="35" spans="1:9">
      <c r="A35" s="340"/>
      <c r="B35" s="335"/>
      <c r="C35" s="37"/>
      <c r="D35" s="37"/>
      <c r="F35" s="99" t="s">
        <v>1721</v>
      </c>
      <c r="G35" s="125" t="str">
        <f>MID(F35,1,5)</f>
        <v>cs.FL</v>
      </c>
      <c r="H35" s="44" t="s">
        <v>95</v>
      </c>
      <c r="I35" s="357"/>
    </row>
    <row r="36" spans="1:9">
      <c r="A36" s="340"/>
      <c r="B36" s="335"/>
      <c r="C36" s="37"/>
      <c r="D36" s="37"/>
      <c r="F36" s="99" t="s">
        <v>1722</v>
      </c>
      <c r="G36" s="125" t="str">
        <f>MID(F36,1,5)</f>
        <v>cs.LG</v>
      </c>
      <c r="H36" s="44" t="s">
        <v>97</v>
      </c>
      <c r="I36" s="357"/>
    </row>
    <row r="37" spans="1:9">
      <c r="A37" s="340"/>
      <c r="B37" s="335"/>
      <c r="C37" s="37"/>
      <c r="D37" s="37"/>
      <c r="F37" s="99" t="s">
        <v>1723</v>
      </c>
      <c r="G37" s="125" t="str">
        <f>MID(F37,1,5)</f>
        <v>cs.NE</v>
      </c>
      <c r="H37" s="44" t="s">
        <v>99</v>
      </c>
      <c r="I37" s="357"/>
    </row>
    <row r="38" spans="1:9">
      <c r="A38" s="340"/>
      <c r="B38" s="335"/>
      <c r="C38" s="37">
        <v>1703</v>
      </c>
      <c r="D38" s="43" t="s">
        <v>101</v>
      </c>
      <c r="E38" s="47"/>
      <c r="F38" s="47"/>
      <c r="G38" s="47"/>
      <c r="I38" s="357"/>
    </row>
    <row r="39" spans="1:9">
      <c r="A39" s="340"/>
      <c r="B39" s="335"/>
      <c r="C39" s="37"/>
      <c r="D39" s="37"/>
      <c r="F39" s="99" t="s">
        <v>1724</v>
      </c>
      <c r="G39" s="125" t="str">
        <f t="shared" ref="G39:G45" si="1">MID(F39,1,5)</f>
        <v>cs.NA</v>
      </c>
      <c r="H39" s="44" t="s">
        <v>104</v>
      </c>
      <c r="I39" s="357"/>
    </row>
    <row r="40" spans="1:9">
      <c r="A40" s="340"/>
      <c r="B40" s="335"/>
      <c r="C40" s="37"/>
      <c r="D40" s="37"/>
      <c r="F40" s="99" t="s">
        <v>1725</v>
      </c>
      <c r="G40" s="125" t="str">
        <f t="shared" si="1"/>
        <v>cs.DM</v>
      </c>
      <c r="H40" s="44" t="s">
        <v>106</v>
      </c>
      <c r="I40" s="357"/>
    </row>
    <row r="41" spans="1:9">
      <c r="A41" s="340"/>
      <c r="B41" s="335"/>
      <c r="C41" s="37"/>
      <c r="D41" s="37"/>
      <c r="F41" s="99" t="s">
        <v>1726</v>
      </c>
      <c r="G41" s="125" t="str">
        <f t="shared" si="1"/>
        <v>cs.LO</v>
      </c>
      <c r="H41" s="44" t="s">
        <v>108</v>
      </c>
      <c r="I41" s="357"/>
    </row>
    <row r="42" spans="1:9">
      <c r="A42" s="340"/>
      <c r="B42" s="335"/>
      <c r="C42" s="37"/>
      <c r="D42" s="37"/>
      <c r="F42" s="99" t="s">
        <v>1727</v>
      </c>
      <c r="G42" s="125" t="str">
        <f t="shared" si="1"/>
        <v>cs.SC</v>
      </c>
      <c r="H42" s="44" t="s">
        <v>112</v>
      </c>
      <c r="I42" s="357"/>
    </row>
    <row r="43" spans="1:9">
      <c r="A43" s="340"/>
      <c r="B43" s="335"/>
      <c r="C43" s="37"/>
      <c r="D43" s="37"/>
      <c r="F43" s="99" t="s">
        <v>1728</v>
      </c>
      <c r="G43" s="125" t="str">
        <f t="shared" si="1"/>
        <v>cs.CC</v>
      </c>
      <c r="H43" s="44" t="s">
        <v>114</v>
      </c>
      <c r="I43" s="357"/>
    </row>
    <row r="44" spans="1:9">
      <c r="A44" s="340"/>
      <c r="B44" s="335"/>
      <c r="C44" s="37"/>
      <c r="D44" s="37"/>
      <c r="F44" s="99" t="s">
        <v>1729</v>
      </c>
      <c r="G44" s="125" t="str">
        <f t="shared" si="1"/>
        <v>cs.CG</v>
      </c>
      <c r="H44" s="44" t="s">
        <v>116</v>
      </c>
      <c r="I44" s="357"/>
    </row>
    <row r="45" spans="1:9">
      <c r="A45" s="340"/>
      <c r="B45" s="335"/>
      <c r="C45" s="37"/>
      <c r="D45" s="37"/>
      <c r="F45" s="99" t="s">
        <v>1730</v>
      </c>
      <c r="G45" s="125" t="str">
        <f t="shared" si="1"/>
        <v>cs.CE</v>
      </c>
      <c r="H45" s="44" t="s">
        <v>118</v>
      </c>
      <c r="I45" s="357"/>
    </row>
    <row r="46" spans="1:9">
      <c r="A46" s="340"/>
      <c r="B46" s="335"/>
      <c r="C46" s="37">
        <v>1704</v>
      </c>
      <c r="D46" s="43" t="s">
        <v>120</v>
      </c>
      <c r="E46" s="125" t="str">
        <f t="shared" si="0"/>
        <v>cs.GR</v>
      </c>
      <c r="F46" s="99" t="s">
        <v>1731</v>
      </c>
      <c r="G46" s="47"/>
      <c r="I46" s="357"/>
    </row>
    <row r="47" spans="1:9">
      <c r="A47" s="340"/>
      <c r="B47" s="335"/>
      <c r="C47" s="37"/>
      <c r="D47" s="44" t="s">
        <v>122</v>
      </c>
      <c r="E47" s="125" t="str">
        <f t="shared" si="0"/>
        <v>cs.MM</v>
      </c>
      <c r="F47" s="99" t="s">
        <v>1732</v>
      </c>
      <c r="G47" s="47"/>
      <c r="I47" s="357"/>
    </row>
    <row r="48" spans="1:9">
      <c r="A48" s="340"/>
      <c r="B48" s="335"/>
      <c r="C48" s="37"/>
      <c r="D48" s="44" t="s">
        <v>124</v>
      </c>
      <c r="E48" s="125" t="str">
        <f t="shared" si="0"/>
        <v>cs.SD</v>
      </c>
      <c r="F48" s="99" t="s">
        <v>1733</v>
      </c>
      <c r="G48" s="47"/>
      <c r="I48" s="357"/>
    </row>
    <row r="49" spans="1:9">
      <c r="A49" s="340"/>
      <c r="B49" s="335"/>
      <c r="C49" s="37">
        <v>1706</v>
      </c>
      <c r="D49" s="43" t="s">
        <v>126</v>
      </c>
      <c r="E49" s="47"/>
      <c r="F49" s="47"/>
      <c r="G49" s="47"/>
      <c r="I49" s="357"/>
    </row>
    <row r="50" spans="1:9">
      <c r="A50" s="340"/>
      <c r="B50" s="335"/>
      <c r="C50" s="37"/>
      <c r="D50" s="44" t="s">
        <v>129</v>
      </c>
      <c r="E50" s="125" t="str">
        <f t="shared" si="0"/>
        <v>cs.GT</v>
      </c>
      <c r="F50" s="99" t="s">
        <v>1734</v>
      </c>
      <c r="G50" s="47"/>
      <c r="I50" s="357"/>
    </row>
    <row r="51" spans="1:9">
      <c r="A51" s="340"/>
      <c r="B51" s="335"/>
      <c r="C51" s="37">
        <v>1707</v>
      </c>
      <c r="D51" s="43" t="s">
        <v>131</v>
      </c>
      <c r="E51" s="125" t="str">
        <f t="shared" si="0"/>
        <v>cs.CV</v>
      </c>
      <c r="F51" s="100" t="s">
        <v>1735</v>
      </c>
      <c r="G51" s="47"/>
      <c r="I51" s="357"/>
    </row>
    <row r="52" spans="1:9">
      <c r="A52" s="340"/>
      <c r="B52" s="335"/>
      <c r="C52" s="37">
        <v>1708</v>
      </c>
      <c r="D52" s="43" t="s">
        <v>133</v>
      </c>
      <c r="E52" s="125" t="str">
        <f t="shared" si="0"/>
        <v>cs.AR</v>
      </c>
      <c r="F52" s="99" t="s">
        <v>1736</v>
      </c>
      <c r="G52" s="47"/>
      <c r="I52" s="357"/>
    </row>
    <row r="53" spans="1:9">
      <c r="A53" s="340"/>
      <c r="B53" s="335"/>
      <c r="C53" s="37"/>
      <c r="D53" s="44" t="s">
        <v>137</v>
      </c>
      <c r="E53" s="125" t="str">
        <f t="shared" si="0"/>
        <v>cs.RO</v>
      </c>
      <c r="F53" s="99" t="s">
        <v>1737</v>
      </c>
      <c r="G53" s="47"/>
      <c r="I53" s="357"/>
    </row>
    <row r="54" spans="1:9">
      <c r="A54" s="340"/>
      <c r="B54" s="335"/>
      <c r="C54" s="37">
        <v>1709</v>
      </c>
      <c r="D54" s="43" t="s">
        <v>140</v>
      </c>
      <c r="E54" s="125" t="str">
        <f t="shared" si="0"/>
        <v>cs.HC</v>
      </c>
      <c r="F54" s="100" t="s">
        <v>1738</v>
      </c>
      <c r="G54" s="47"/>
      <c r="I54" s="357"/>
    </row>
    <row r="55" spans="1:9">
      <c r="A55" s="340"/>
      <c r="B55" s="335"/>
      <c r="C55" s="37"/>
      <c r="D55" s="44" t="s">
        <v>142</v>
      </c>
      <c r="E55" s="125" t="str">
        <f t="shared" si="0"/>
        <v>cs.CY</v>
      </c>
      <c r="F55" s="99" t="s">
        <v>1739</v>
      </c>
      <c r="G55" s="47"/>
      <c r="I55" s="357"/>
    </row>
    <row r="56" spans="1:9">
      <c r="A56" s="340"/>
      <c r="B56" s="335"/>
      <c r="C56" s="37">
        <v>1710</v>
      </c>
      <c r="D56" s="43" t="s">
        <v>144</v>
      </c>
      <c r="E56" s="47"/>
      <c r="F56" s="47"/>
      <c r="G56" s="47"/>
      <c r="I56" s="357"/>
    </row>
    <row r="57" spans="1:9">
      <c r="A57" s="340"/>
      <c r="B57" s="335"/>
      <c r="C57" s="37"/>
      <c r="D57" s="110"/>
      <c r="F57" s="99" t="s">
        <v>1740</v>
      </c>
      <c r="G57" s="125" t="str">
        <f>MID(F57,1,5)</f>
        <v>cs.IR</v>
      </c>
      <c r="H57" s="44" t="s">
        <v>147</v>
      </c>
      <c r="I57" s="357"/>
    </row>
    <row r="58" spans="1:9">
      <c r="A58" s="340"/>
      <c r="B58" s="335"/>
      <c r="C58" s="37"/>
      <c r="D58" s="110"/>
      <c r="F58" s="99" t="s">
        <v>1741</v>
      </c>
      <c r="G58" s="125" t="str">
        <f>MID(F58,1,5)</f>
        <v>cs.IT</v>
      </c>
      <c r="H58" s="44" t="s">
        <v>149</v>
      </c>
      <c r="I58" s="357"/>
    </row>
    <row r="59" spans="1:9">
      <c r="A59" s="340"/>
      <c r="B59" s="335"/>
      <c r="C59" s="37"/>
      <c r="D59" s="110"/>
      <c r="F59" s="99" t="s">
        <v>1742</v>
      </c>
      <c r="G59" s="125" t="str">
        <f>MID(F59,1,5)</f>
        <v>cs.SI</v>
      </c>
      <c r="H59" s="44" t="s">
        <v>151</v>
      </c>
      <c r="I59" s="357"/>
    </row>
    <row r="60" spans="1:9">
      <c r="A60" s="340"/>
      <c r="B60" s="335"/>
      <c r="C60" s="37"/>
      <c r="D60" s="110"/>
      <c r="F60" s="99" t="s">
        <v>1743</v>
      </c>
      <c r="G60" s="125" t="str">
        <f>MID(F60,1,5)</f>
        <v>cs.DL</v>
      </c>
      <c r="H60" s="44" t="s">
        <v>153</v>
      </c>
      <c r="I60" s="357"/>
    </row>
    <row r="61" spans="1:9">
      <c r="A61" s="340"/>
      <c r="B61" s="335"/>
      <c r="C61" s="37"/>
      <c r="D61" s="44" t="s">
        <v>157</v>
      </c>
      <c r="E61" s="125" t="str">
        <f>MID(F61,1,5)</f>
        <v>cs.SY</v>
      </c>
      <c r="F61" s="99" t="s">
        <v>1744</v>
      </c>
      <c r="G61" s="192"/>
      <c r="H61" s="187"/>
      <c r="I61" s="357"/>
    </row>
    <row r="62" spans="1:9" ht="12.75">
      <c r="A62" s="340"/>
      <c r="B62" s="335"/>
      <c r="C62" s="37">
        <v>1711</v>
      </c>
      <c r="D62" s="43" t="s">
        <v>161</v>
      </c>
      <c r="E62" s="180" t="s">
        <v>162</v>
      </c>
      <c r="F62" s="137" t="s">
        <v>1745</v>
      </c>
      <c r="G62" s="188"/>
      <c r="H62" s="188"/>
      <c r="I62" s="357"/>
    </row>
    <row r="63" spans="1:9" ht="12.75">
      <c r="A63" s="340"/>
      <c r="B63" s="335"/>
      <c r="C63" s="37"/>
      <c r="D63" s="43" t="s">
        <v>163</v>
      </c>
      <c r="E63" s="180" t="s">
        <v>164</v>
      </c>
      <c r="F63" s="138" t="s">
        <v>1746</v>
      </c>
      <c r="G63" s="188"/>
      <c r="H63" s="188"/>
      <c r="I63" s="357"/>
    </row>
    <row r="64" spans="1:9" ht="12.75">
      <c r="A64" s="340"/>
      <c r="B64" s="335"/>
      <c r="C64" s="37"/>
      <c r="D64" s="43" t="s">
        <v>165</v>
      </c>
      <c r="E64" s="180" t="s">
        <v>166</v>
      </c>
      <c r="F64" s="137" t="s">
        <v>1747</v>
      </c>
      <c r="G64" s="188"/>
      <c r="H64" s="188"/>
      <c r="I64" s="357"/>
    </row>
    <row r="65" spans="1:9">
      <c r="A65" s="340"/>
      <c r="B65" s="335"/>
      <c r="C65" s="37">
        <v>1712</v>
      </c>
      <c r="D65" s="43" t="s">
        <v>167</v>
      </c>
      <c r="F65" s="47"/>
      <c r="G65" s="47"/>
      <c r="I65" s="357"/>
    </row>
    <row r="66" spans="1:9">
      <c r="A66" s="340"/>
      <c r="B66" s="335"/>
      <c r="C66" s="37"/>
      <c r="D66" s="110"/>
      <c r="F66" s="99" t="s">
        <v>1748</v>
      </c>
      <c r="G66" s="125" t="str">
        <f>MID(F66,1,5)</f>
        <v>cs.MS</v>
      </c>
      <c r="H66" s="44" t="s">
        <v>168</v>
      </c>
      <c r="I66" s="358"/>
    </row>
    <row r="67" spans="1:9">
      <c r="A67" s="340"/>
      <c r="B67" s="335"/>
      <c r="C67" s="190"/>
      <c r="D67" s="193" t="s">
        <v>170</v>
      </c>
      <c r="E67" s="87"/>
      <c r="F67" s="155"/>
      <c r="G67" s="157"/>
      <c r="H67" s="162"/>
      <c r="I67" s="359" t="s">
        <v>9</v>
      </c>
    </row>
    <row r="68" spans="1:9">
      <c r="A68" s="340"/>
      <c r="B68" s="335"/>
      <c r="C68" s="190"/>
      <c r="D68" s="193" t="s">
        <v>171</v>
      </c>
      <c r="E68" s="87"/>
      <c r="F68" s="155"/>
      <c r="G68" s="157"/>
      <c r="H68" s="162"/>
      <c r="I68" s="360"/>
    </row>
    <row r="69" spans="1:9">
      <c r="A69" s="340"/>
      <c r="B69" s="335"/>
      <c r="C69" s="190"/>
      <c r="D69" s="193" t="s">
        <v>173</v>
      </c>
      <c r="E69" s="87"/>
      <c r="F69" s="155"/>
      <c r="G69" s="157"/>
      <c r="H69" s="162"/>
      <c r="I69" s="360"/>
    </row>
    <row r="70" spans="1:9">
      <c r="A70" s="340"/>
      <c r="B70" s="335"/>
      <c r="C70" s="190"/>
      <c r="D70" s="193" t="s">
        <v>175</v>
      </c>
      <c r="E70" s="87"/>
      <c r="F70" s="155"/>
      <c r="G70" s="157"/>
      <c r="H70" s="162"/>
      <c r="I70" s="360"/>
    </row>
    <row r="71" spans="1:9">
      <c r="A71" s="340"/>
      <c r="B71" s="335"/>
      <c r="C71" s="190"/>
      <c r="D71" s="193" t="s">
        <v>177</v>
      </c>
      <c r="E71" s="87"/>
      <c r="F71" s="155"/>
      <c r="G71" s="157"/>
      <c r="H71" s="162"/>
      <c r="I71" s="360"/>
    </row>
    <row r="72" spans="1:9">
      <c r="A72" s="340"/>
      <c r="B72" s="335"/>
      <c r="C72" s="190"/>
      <c r="D72" s="193" t="s">
        <v>179</v>
      </c>
      <c r="E72" s="87"/>
      <c r="F72" s="155"/>
      <c r="G72" s="157"/>
      <c r="H72" s="162"/>
      <c r="I72" s="360"/>
    </row>
    <row r="73" spans="1:9">
      <c r="A73" s="340"/>
      <c r="B73" s="335"/>
      <c r="C73" s="190"/>
      <c r="D73" s="193" t="s">
        <v>181</v>
      </c>
      <c r="E73" s="87"/>
      <c r="F73" s="155"/>
      <c r="G73" s="157"/>
      <c r="H73" s="162"/>
      <c r="I73" s="360"/>
    </row>
    <row r="74" spans="1:9">
      <c r="A74" s="340"/>
      <c r="B74" s="335"/>
      <c r="C74" s="190"/>
      <c r="D74" s="193" t="s">
        <v>183</v>
      </c>
      <c r="E74" s="87"/>
      <c r="F74" s="155"/>
      <c r="G74" s="157"/>
      <c r="H74" s="162"/>
      <c r="I74" s="360"/>
    </row>
    <row r="75" spans="1:9">
      <c r="A75" s="340"/>
      <c r="B75" s="335"/>
      <c r="C75" s="190"/>
      <c r="D75" s="193" t="s">
        <v>185</v>
      </c>
      <c r="E75" s="87"/>
      <c r="F75" s="155"/>
      <c r="G75" s="157"/>
      <c r="H75" s="162"/>
      <c r="I75" s="360"/>
    </row>
    <row r="76" spans="1:9">
      <c r="A76" s="340"/>
      <c r="B76" s="335"/>
      <c r="C76" s="190"/>
      <c r="D76" s="193" t="s">
        <v>187</v>
      </c>
      <c r="E76" s="87"/>
      <c r="F76" s="155"/>
      <c r="G76" s="157"/>
      <c r="H76" s="162"/>
      <c r="I76" s="360"/>
    </row>
    <row r="77" spans="1:9">
      <c r="A77" s="340"/>
      <c r="B77" s="335"/>
      <c r="C77" s="190"/>
      <c r="D77" s="193" t="s">
        <v>189</v>
      </c>
      <c r="E77" s="87"/>
      <c r="F77" s="155"/>
      <c r="G77" s="157"/>
      <c r="H77" s="162"/>
      <c r="I77" s="360"/>
    </row>
    <row r="78" spans="1:9">
      <c r="A78" s="340"/>
      <c r="B78" s="335"/>
      <c r="C78" s="190"/>
      <c r="D78" s="193" t="s">
        <v>191</v>
      </c>
      <c r="E78" s="87"/>
      <c r="F78" s="155"/>
      <c r="G78" s="157"/>
      <c r="H78" s="162"/>
      <c r="I78" s="360"/>
    </row>
    <row r="79" spans="1:9">
      <c r="A79" s="340"/>
      <c r="B79" s="335"/>
      <c r="C79" s="190"/>
      <c r="D79" s="193" t="s">
        <v>193</v>
      </c>
      <c r="E79" s="87"/>
      <c r="F79" s="155"/>
      <c r="G79" s="157"/>
      <c r="H79" s="162"/>
      <c r="I79" s="360"/>
    </row>
    <row r="80" spans="1:9">
      <c r="A80" s="340"/>
      <c r="B80" s="335"/>
      <c r="C80" s="190"/>
      <c r="D80" s="193" t="s">
        <v>195</v>
      </c>
      <c r="E80" s="87"/>
      <c r="F80" s="155"/>
      <c r="G80" s="157"/>
      <c r="H80" s="162"/>
      <c r="I80" s="360"/>
    </row>
    <row r="81" spans="1:9">
      <c r="A81" s="340"/>
      <c r="B81" s="335"/>
      <c r="C81" s="190"/>
      <c r="D81" s="193" t="s">
        <v>197</v>
      </c>
      <c r="E81" s="87"/>
      <c r="F81" s="155"/>
      <c r="G81" s="157"/>
      <c r="H81" s="162"/>
      <c r="I81" s="360"/>
    </row>
    <row r="82" spans="1:9">
      <c r="A82" s="340"/>
      <c r="B82" s="335"/>
      <c r="C82" s="190"/>
      <c r="D82" s="193" t="s">
        <v>199</v>
      </c>
      <c r="E82" s="87"/>
      <c r="F82" s="155"/>
      <c r="G82" s="157"/>
      <c r="H82" s="162"/>
      <c r="I82" s="360"/>
    </row>
    <row r="83" spans="1:9">
      <c r="A83" s="340"/>
      <c r="B83" s="335"/>
      <c r="C83" s="190"/>
      <c r="D83" s="193" t="s">
        <v>201</v>
      </c>
      <c r="E83" s="87"/>
      <c r="F83" s="155"/>
      <c r="G83" s="157"/>
      <c r="H83" s="162"/>
      <c r="I83" s="360"/>
    </row>
    <row r="84" spans="1:9">
      <c r="A84" s="340"/>
      <c r="B84" s="335"/>
      <c r="C84" s="190"/>
      <c r="D84" s="193" t="s">
        <v>203</v>
      </c>
      <c r="E84" s="87"/>
      <c r="F84" s="155"/>
      <c r="G84" s="157"/>
      <c r="H84" s="162"/>
      <c r="I84" s="360"/>
    </row>
    <row r="85" spans="1:9">
      <c r="A85" s="340"/>
      <c r="B85" s="335"/>
      <c r="C85" s="190"/>
      <c r="D85" s="193" t="s">
        <v>205</v>
      </c>
      <c r="E85" s="87"/>
      <c r="F85" s="155"/>
      <c r="G85" s="157"/>
      <c r="H85" s="162"/>
      <c r="I85" s="360"/>
    </row>
    <row r="86" spans="1:9">
      <c r="A86" s="340"/>
      <c r="B86" s="335"/>
      <c r="C86" s="190"/>
      <c r="D86" s="193" t="s">
        <v>207</v>
      </c>
      <c r="E86" s="87"/>
      <c r="F86" s="155"/>
      <c r="G86" s="157"/>
      <c r="H86" s="162"/>
      <c r="I86" s="360"/>
    </row>
    <row r="87" spans="1:9">
      <c r="A87" s="340"/>
      <c r="B87" s="335"/>
      <c r="C87" s="190"/>
      <c r="D87" s="193" t="s">
        <v>209</v>
      </c>
      <c r="E87" s="87"/>
      <c r="F87" s="155"/>
      <c r="G87" s="157"/>
      <c r="H87" s="162"/>
      <c r="I87" s="361"/>
    </row>
    <row r="88" spans="1:9">
      <c r="A88" s="334"/>
      <c r="B88" s="336" t="s">
        <v>211</v>
      </c>
      <c r="C88" s="37">
        <v>1900</v>
      </c>
      <c r="D88" s="43" t="s">
        <v>212</v>
      </c>
      <c r="E88" s="47"/>
      <c r="F88" s="47"/>
      <c r="G88" s="47"/>
    </row>
    <row r="89" spans="1:9">
      <c r="A89" s="334"/>
      <c r="B89" s="337"/>
      <c r="C89" s="37">
        <v>1901</v>
      </c>
      <c r="D89" s="43" t="s">
        <v>215</v>
      </c>
      <c r="E89" s="47"/>
    </row>
    <row r="90" spans="1:9">
      <c r="A90" s="334"/>
      <c r="B90" s="337"/>
      <c r="C90" s="37">
        <v>1902</v>
      </c>
      <c r="D90" s="43" t="s">
        <v>216</v>
      </c>
      <c r="E90" s="47"/>
    </row>
    <row r="91" spans="1:9">
      <c r="A91" s="334"/>
      <c r="B91" s="337"/>
      <c r="C91" s="37">
        <v>1910</v>
      </c>
      <c r="D91" s="43" t="s">
        <v>219</v>
      </c>
      <c r="E91" s="47"/>
    </row>
    <row r="92" spans="1:9">
      <c r="A92" s="334"/>
      <c r="B92" s="337"/>
      <c r="C92" s="37">
        <v>1903</v>
      </c>
      <c r="D92" s="43" t="s">
        <v>221</v>
      </c>
      <c r="E92" s="47"/>
    </row>
    <row r="93" spans="1:9">
      <c r="A93" s="334"/>
      <c r="B93" s="337"/>
      <c r="C93" s="37">
        <v>1904</v>
      </c>
      <c r="D93" s="43" t="s">
        <v>222</v>
      </c>
      <c r="E93" s="47"/>
    </row>
    <row r="94" spans="1:9">
      <c r="A94" s="334"/>
      <c r="B94" s="337"/>
      <c r="C94" s="37">
        <v>1905</v>
      </c>
      <c r="D94" s="43" t="s">
        <v>223</v>
      </c>
      <c r="E94" s="47"/>
    </row>
    <row r="95" spans="1:9">
      <c r="A95" s="334"/>
      <c r="B95" s="337"/>
      <c r="C95" s="37">
        <v>1906</v>
      </c>
      <c r="D95" s="43" t="s">
        <v>224</v>
      </c>
      <c r="E95" s="47"/>
    </row>
    <row r="96" spans="1:9">
      <c r="A96" s="334"/>
      <c r="B96" s="337"/>
      <c r="C96" s="37">
        <v>1907</v>
      </c>
      <c r="D96" s="43" t="s">
        <v>225</v>
      </c>
      <c r="E96" s="47"/>
    </row>
    <row r="97" spans="1:9" s="34" customFormat="1">
      <c r="A97" s="334"/>
      <c r="B97" s="337"/>
      <c r="C97" s="37">
        <v>1908</v>
      </c>
      <c r="D97" s="43" t="s">
        <v>227</v>
      </c>
      <c r="E97" s="47"/>
      <c r="F97" s="39"/>
      <c r="G97" s="39"/>
      <c r="H97" s="68"/>
      <c r="I97" s="69"/>
    </row>
    <row r="98" spans="1:9">
      <c r="A98" s="334"/>
      <c r="B98" s="337"/>
      <c r="C98" s="37">
        <v>1909</v>
      </c>
      <c r="D98" s="43" t="s">
        <v>230</v>
      </c>
      <c r="E98" s="47"/>
    </row>
    <row r="99" spans="1:9">
      <c r="A99" s="334"/>
      <c r="B99" s="337"/>
      <c r="C99" s="37">
        <v>1911</v>
      </c>
      <c r="D99" s="43" t="s">
        <v>233</v>
      </c>
      <c r="E99" s="47"/>
    </row>
    <row r="100" spans="1:9">
      <c r="A100" s="334"/>
      <c r="B100" s="337"/>
      <c r="C100" s="37">
        <v>1912</v>
      </c>
      <c r="D100" s="43" t="s">
        <v>235</v>
      </c>
      <c r="E100" s="47"/>
    </row>
    <row r="101" spans="1:9">
      <c r="A101" s="334"/>
      <c r="B101" s="338"/>
      <c r="C101" s="37">
        <v>1913</v>
      </c>
      <c r="D101" s="43" t="s">
        <v>236</v>
      </c>
      <c r="E101" s="47"/>
    </row>
    <row r="102" spans="1:9">
      <c r="A102" s="340"/>
      <c r="B102" s="335" t="s">
        <v>239</v>
      </c>
      <c r="C102" s="37">
        <v>2100</v>
      </c>
      <c r="D102" s="43" t="s">
        <v>240</v>
      </c>
      <c r="E102" s="47"/>
    </row>
    <row r="103" spans="1:9">
      <c r="A103" s="340"/>
      <c r="B103" s="335"/>
      <c r="C103" s="37">
        <v>2101</v>
      </c>
      <c r="D103" s="43" t="s">
        <v>241</v>
      </c>
      <c r="E103" s="47"/>
    </row>
    <row r="104" spans="1:9">
      <c r="A104" s="340"/>
      <c r="B104" s="335"/>
      <c r="C104" s="37">
        <v>2102</v>
      </c>
      <c r="D104" s="43" t="s">
        <v>242</v>
      </c>
      <c r="E104" s="47"/>
    </row>
    <row r="105" spans="1:9">
      <c r="A105" s="340"/>
      <c r="B105" s="335"/>
      <c r="C105" s="37">
        <v>2103</v>
      </c>
      <c r="D105" s="43" t="s">
        <v>243</v>
      </c>
      <c r="E105" s="47"/>
    </row>
    <row r="106" spans="1:9">
      <c r="A106" s="340"/>
      <c r="B106" s="335"/>
      <c r="C106" s="37">
        <v>2104</v>
      </c>
      <c r="D106" s="43" t="s">
        <v>246</v>
      </c>
      <c r="E106" s="47"/>
    </row>
    <row r="107" spans="1:9">
      <c r="A107" s="340"/>
      <c r="B107" s="335"/>
      <c r="C107" s="37">
        <v>2105</v>
      </c>
      <c r="D107" s="43" t="s">
        <v>249</v>
      </c>
      <c r="E107" s="47"/>
    </row>
    <row r="108" spans="1:9">
      <c r="A108" s="334"/>
      <c r="B108" s="364" t="s">
        <v>250</v>
      </c>
      <c r="C108" s="171">
        <v>2200</v>
      </c>
      <c r="D108" s="43" t="s">
        <v>251</v>
      </c>
      <c r="E108" s="47"/>
    </row>
    <row r="109" spans="1:9">
      <c r="A109" s="334"/>
      <c r="B109" s="364"/>
      <c r="C109" s="171">
        <v>2201</v>
      </c>
      <c r="D109" s="43" t="s">
        <v>252</v>
      </c>
      <c r="E109" s="47"/>
    </row>
    <row r="110" spans="1:9">
      <c r="A110" s="334"/>
      <c r="B110" s="364"/>
      <c r="C110" s="171">
        <v>2202</v>
      </c>
      <c r="D110" s="43" t="s">
        <v>255</v>
      </c>
      <c r="E110" s="47"/>
    </row>
    <row r="111" spans="1:9">
      <c r="A111" s="334"/>
      <c r="B111" s="364"/>
      <c r="C111" s="171">
        <v>2203</v>
      </c>
      <c r="D111" s="43" t="s">
        <v>258</v>
      </c>
      <c r="E111" s="47"/>
    </row>
    <row r="112" spans="1:9">
      <c r="A112" s="334"/>
      <c r="B112" s="364"/>
      <c r="C112" s="171">
        <v>2204</v>
      </c>
      <c r="D112" s="43" t="s">
        <v>259</v>
      </c>
      <c r="E112" s="47"/>
    </row>
    <row r="113" spans="1:9">
      <c r="A113" s="334"/>
      <c r="B113" s="364"/>
      <c r="C113" s="171">
        <v>2205</v>
      </c>
      <c r="D113" s="43" t="s">
        <v>262</v>
      </c>
      <c r="E113" s="47"/>
    </row>
    <row r="114" spans="1:9" ht="12.75">
      <c r="A114" s="334"/>
      <c r="B114" s="364"/>
      <c r="C114" s="171">
        <v>2206</v>
      </c>
      <c r="D114" s="43" t="s">
        <v>265</v>
      </c>
      <c r="E114" s="47"/>
    </row>
    <row r="115" spans="1:9" ht="12.75" customHeight="1">
      <c r="A115" s="334"/>
      <c r="B115" s="364"/>
      <c r="C115" s="171">
        <v>2207</v>
      </c>
      <c r="D115" s="111" t="s">
        <v>266</v>
      </c>
      <c r="E115" s="180" t="str">
        <f>MID(F115,1,7)</f>
        <v>eess.SY</v>
      </c>
      <c r="F115" s="126" t="s">
        <v>1749</v>
      </c>
      <c r="I115" s="319" t="s">
        <v>1750</v>
      </c>
    </row>
    <row r="116" spans="1:9" ht="12.75">
      <c r="A116" s="334"/>
      <c r="B116" s="364"/>
      <c r="C116" s="171">
        <v>2208</v>
      </c>
      <c r="D116" s="113" t="s">
        <v>268</v>
      </c>
      <c r="E116" s="47"/>
      <c r="I116" s="39"/>
    </row>
    <row r="117" spans="1:9" ht="12.75">
      <c r="A117" s="334"/>
      <c r="B117" s="364"/>
      <c r="C117" s="171">
        <v>2209</v>
      </c>
      <c r="D117" s="42" t="s">
        <v>271</v>
      </c>
      <c r="E117" s="47"/>
    </row>
    <row r="118" spans="1:9">
      <c r="A118" s="334"/>
      <c r="B118" s="364"/>
      <c r="C118" s="171">
        <v>2210</v>
      </c>
      <c r="D118" s="43" t="s">
        <v>274</v>
      </c>
      <c r="E118" s="47"/>
    </row>
    <row r="119" spans="1:9">
      <c r="A119" s="334"/>
      <c r="B119" s="364"/>
      <c r="C119" s="171">
        <v>2211</v>
      </c>
      <c r="D119" s="43" t="s">
        <v>277</v>
      </c>
      <c r="E119" s="47"/>
    </row>
    <row r="120" spans="1:9">
      <c r="A120" s="334"/>
      <c r="B120" s="364"/>
      <c r="C120" s="171">
        <v>2212</v>
      </c>
      <c r="D120" s="43" t="s">
        <v>280</v>
      </c>
      <c r="E120" s="47"/>
    </row>
    <row r="121" spans="1:9">
      <c r="A121" s="334"/>
      <c r="B121" s="364"/>
      <c r="C121" s="171">
        <v>2213</v>
      </c>
      <c r="D121" s="43" t="s">
        <v>283</v>
      </c>
      <c r="E121" s="47"/>
    </row>
    <row r="122" spans="1:9">
      <c r="A122" s="334"/>
      <c r="B122" s="364"/>
      <c r="C122" s="171">
        <v>2214</v>
      </c>
      <c r="D122" s="43" t="s">
        <v>284</v>
      </c>
      <c r="E122" s="47"/>
      <c r="F122" s="47"/>
      <c r="G122" s="47"/>
      <c r="H122" s="47"/>
    </row>
    <row r="123" spans="1:9">
      <c r="A123" s="334"/>
      <c r="B123" s="364"/>
      <c r="C123" s="171">
        <v>2215</v>
      </c>
      <c r="D123" s="43" t="s">
        <v>287</v>
      </c>
      <c r="E123" s="47"/>
      <c r="F123" s="47"/>
      <c r="G123" s="47"/>
      <c r="H123" s="47"/>
    </row>
    <row r="124" spans="1:9">
      <c r="A124" s="334"/>
      <c r="B124" s="364"/>
      <c r="C124" s="171">
        <v>2216</v>
      </c>
      <c r="D124" s="43" t="s">
        <v>290</v>
      </c>
      <c r="E124" s="47"/>
      <c r="F124" s="47"/>
      <c r="G124" s="47"/>
      <c r="H124" s="47"/>
    </row>
    <row r="125" spans="1:9">
      <c r="A125" s="340"/>
      <c r="B125" s="335" t="s">
        <v>308</v>
      </c>
      <c r="C125" s="37">
        <v>2300</v>
      </c>
      <c r="D125" s="43" t="s">
        <v>309</v>
      </c>
      <c r="E125" s="47"/>
      <c r="F125" s="194" t="s">
        <v>310</v>
      </c>
      <c r="G125" s="47"/>
      <c r="H125" s="47"/>
      <c r="I125" s="195" t="s">
        <v>10</v>
      </c>
    </row>
    <row r="126" spans="1:9">
      <c r="A126" s="340"/>
      <c r="B126" s="335"/>
      <c r="C126" s="37">
        <v>2301</v>
      </c>
      <c r="D126" s="43" t="s">
        <v>313</v>
      </c>
      <c r="E126" s="47"/>
      <c r="F126" s="47"/>
      <c r="G126" s="47"/>
      <c r="H126" s="47"/>
    </row>
    <row r="127" spans="1:9">
      <c r="A127" s="340"/>
      <c r="B127" s="335"/>
      <c r="C127" s="37">
        <v>2302</v>
      </c>
      <c r="D127" s="43" t="s">
        <v>316</v>
      </c>
      <c r="E127" s="47"/>
      <c r="F127" s="47"/>
      <c r="G127" s="47"/>
      <c r="H127" s="47"/>
    </row>
    <row r="128" spans="1:9">
      <c r="A128" s="340"/>
      <c r="B128" s="335"/>
      <c r="C128" s="37">
        <v>2303</v>
      </c>
      <c r="D128" s="43" t="s">
        <v>317</v>
      </c>
      <c r="E128" s="47"/>
      <c r="F128" s="47"/>
      <c r="G128" s="47"/>
      <c r="H128" s="47"/>
    </row>
    <row r="129" spans="1:8">
      <c r="A129" s="340"/>
      <c r="B129" s="335"/>
      <c r="C129" s="37">
        <v>2304</v>
      </c>
      <c r="D129" s="43" t="s">
        <v>319</v>
      </c>
      <c r="E129" s="47"/>
      <c r="F129" s="47"/>
      <c r="G129" s="47"/>
      <c r="H129" s="47"/>
    </row>
    <row r="130" spans="1:8">
      <c r="A130" s="340"/>
      <c r="B130" s="335"/>
      <c r="C130" s="37">
        <v>2305</v>
      </c>
      <c r="D130" s="43" t="s">
        <v>320</v>
      </c>
      <c r="E130" s="47"/>
      <c r="F130" s="47"/>
      <c r="G130" s="47"/>
      <c r="H130" s="47"/>
    </row>
    <row r="131" spans="1:8">
      <c r="A131" s="340"/>
      <c r="B131" s="335"/>
      <c r="C131" s="37">
        <v>2306</v>
      </c>
      <c r="D131" s="43" t="s">
        <v>323</v>
      </c>
      <c r="E131" s="47"/>
      <c r="F131" s="47"/>
      <c r="G131" s="47"/>
      <c r="H131" s="47"/>
    </row>
    <row r="132" spans="1:8">
      <c r="A132" s="340"/>
      <c r="B132" s="335"/>
      <c r="C132" s="37">
        <v>2307</v>
      </c>
      <c r="D132" s="43" t="s">
        <v>324</v>
      </c>
      <c r="E132" s="47"/>
      <c r="F132" s="47"/>
      <c r="G132" s="47"/>
      <c r="H132" s="47"/>
    </row>
    <row r="133" spans="1:8">
      <c r="A133" s="340"/>
      <c r="B133" s="335"/>
      <c r="C133" s="37">
        <v>2308</v>
      </c>
      <c r="D133" s="43" t="s">
        <v>325</v>
      </c>
      <c r="E133" s="47"/>
      <c r="F133" s="47"/>
      <c r="G133" s="47"/>
      <c r="H133" s="47"/>
    </row>
    <row r="134" spans="1:8">
      <c r="A134" s="340"/>
      <c r="B134" s="335"/>
      <c r="C134" s="37">
        <v>2309</v>
      </c>
      <c r="D134" s="43" t="s">
        <v>326</v>
      </c>
      <c r="E134" s="47"/>
      <c r="F134" s="47"/>
      <c r="G134" s="47"/>
      <c r="H134" s="47"/>
    </row>
    <row r="135" spans="1:8">
      <c r="A135" s="340"/>
      <c r="B135" s="335"/>
      <c r="C135" s="37">
        <v>2310</v>
      </c>
      <c r="D135" s="43" t="s">
        <v>329</v>
      </c>
      <c r="E135" s="47"/>
      <c r="F135" s="47"/>
      <c r="G135" s="47"/>
      <c r="H135" s="47"/>
    </row>
    <row r="136" spans="1:8">
      <c r="A136" s="340"/>
      <c r="B136" s="335"/>
      <c r="C136" s="37">
        <v>2311</v>
      </c>
      <c r="D136" s="43" t="s">
        <v>330</v>
      </c>
      <c r="E136" s="47"/>
      <c r="F136" s="47"/>
      <c r="G136" s="47"/>
      <c r="H136" s="47"/>
    </row>
    <row r="137" spans="1:8">
      <c r="A137" s="340"/>
      <c r="B137" s="335"/>
      <c r="C137" s="37">
        <v>2312</v>
      </c>
      <c r="D137" s="43" t="s">
        <v>331</v>
      </c>
      <c r="E137" s="47"/>
      <c r="F137" s="47"/>
      <c r="G137" s="47"/>
      <c r="H137" s="47"/>
    </row>
    <row r="138" spans="1:8">
      <c r="A138" s="334"/>
      <c r="B138" s="336" t="s">
        <v>338</v>
      </c>
      <c r="C138" s="171">
        <v>2500</v>
      </c>
      <c r="D138" s="43" t="s">
        <v>339</v>
      </c>
      <c r="E138" s="47"/>
      <c r="F138" s="47"/>
      <c r="G138" s="47"/>
      <c r="H138" s="47"/>
    </row>
    <row r="139" spans="1:8">
      <c r="A139" s="334"/>
      <c r="B139" s="337"/>
      <c r="C139" s="171">
        <v>2501</v>
      </c>
      <c r="D139" s="43" t="s">
        <v>340</v>
      </c>
      <c r="E139" s="47"/>
      <c r="F139" s="47"/>
      <c r="G139" s="47"/>
      <c r="H139" s="47"/>
    </row>
    <row r="140" spans="1:8">
      <c r="A140" s="334"/>
      <c r="B140" s="337"/>
      <c r="C140" s="171">
        <v>2502</v>
      </c>
      <c r="D140" s="43" t="s">
        <v>343</v>
      </c>
      <c r="E140" s="47"/>
      <c r="F140" s="47"/>
      <c r="G140" s="47"/>
      <c r="H140" s="47"/>
    </row>
    <row r="141" spans="1:8">
      <c r="A141" s="334"/>
      <c r="B141" s="337"/>
      <c r="C141" s="171">
        <v>2503</v>
      </c>
      <c r="D141" s="43" t="s">
        <v>346</v>
      </c>
      <c r="E141" s="47"/>
      <c r="F141" s="47"/>
      <c r="G141" s="47"/>
      <c r="H141" s="47"/>
    </row>
    <row r="142" spans="1:8">
      <c r="A142" s="334"/>
      <c r="B142" s="337"/>
      <c r="C142" s="171">
        <v>2504</v>
      </c>
      <c r="D142" s="43" t="s">
        <v>349</v>
      </c>
      <c r="E142" s="47"/>
      <c r="F142" s="47"/>
      <c r="G142" s="47"/>
      <c r="H142" s="47"/>
    </row>
    <row r="143" spans="1:8">
      <c r="A143" s="334"/>
      <c r="B143" s="337"/>
      <c r="C143" s="171">
        <v>2505</v>
      </c>
      <c r="D143" s="43" t="s">
        <v>350</v>
      </c>
      <c r="E143" s="47"/>
      <c r="F143" s="47"/>
      <c r="G143" s="47"/>
      <c r="H143" s="47"/>
    </row>
    <row r="144" spans="1:8">
      <c r="A144" s="334"/>
      <c r="B144" s="337"/>
      <c r="C144" s="171">
        <v>2506</v>
      </c>
      <c r="D144" s="43" t="s">
        <v>351</v>
      </c>
      <c r="E144" s="47"/>
      <c r="F144" s="47"/>
      <c r="G144" s="47"/>
      <c r="H144" s="47"/>
    </row>
    <row r="145" spans="1:9">
      <c r="A145" s="334"/>
      <c r="B145" s="337"/>
      <c r="C145" s="171">
        <v>2507</v>
      </c>
      <c r="D145" s="43" t="s">
        <v>352</v>
      </c>
      <c r="E145" s="47"/>
      <c r="F145" s="47"/>
      <c r="G145" s="47"/>
      <c r="H145" s="47"/>
    </row>
    <row r="146" spans="1:9">
      <c r="A146" s="334"/>
      <c r="B146" s="338"/>
      <c r="C146" s="171">
        <v>2508</v>
      </c>
      <c r="D146" s="43" t="s">
        <v>355</v>
      </c>
      <c r="E146" s="47"/>
      <c r="F146" s="47"/>
      <c r="G146" s="47"/>
      <c r="H146" s="47"/>
    </row>
    <row r="147" spans="1:9">
      <c r="A147" s="334"/>
      <c r="B147" s="337" t="s">
        <v>366</v>
      </c>
      <c r="C147" s="37">
        <v>2600</v>
      </c>
      <c r="D147" s="43" t="s">
        <v>367</v>
      </c>
      <c r="E147" s="178" t="str">
        <f t="shared" ref="E147" si="2">MID(F147,1,7)</f>
        <v>math.GM</v>
      </c>
      <c r="F147" s="101" t="s">
        <v>1751</v>
      </c>
      <c r="G147" s="47"/>
      <c r="I147" s="349" t="s">
        <v>1752</v>
      </c>
    </row>
    <row r="148" spans="1:9">
      <c r="A148" s="334"/>
      <c r="B148" s="337"/>
      <c r="C148" s="75">
        <v>2601</v>
      </c>
      <c r="D148" s="113" t="s">
        <v>370</v>
      </c>
      <c r="E148" s="47"/>
      <c r="I148" s="349"/>
    </row>
    <row r="149" spans="1:9">
      <c r="A149" s="334"/>
      <c r="B149" s="365"/>
      <c r="C149" s="171">
        <v>2602</v>
      </c>
      <c r="D149" s="43" t="s">
        <v>373</v>
      </c>
      <c r="E149" s="47"/>
      <c r="I149" s="349"/>
    </row>
    <row r="150" spans="1:9">
      <c r="A150" s="334"/>
      <c r="B150" s="337"/>
      <c r="C150" s="76"/>
      <c r="D150" s="76"/>
      <c r="F150" s="101" t="s">
        <v>1753</v>
      </c>
      <c r="G150" s="178" t="str">
        <f>MID(F150,1,7)</f>
        <v>math.NT</v>
      </c>
      <c r="H150" s="53" t="s">
        <v>374</v>
      </c>
      <c r="I150" s="349"/>
    </row>
    <row r="151" spans="1:9">
      <c r="A151" s="334"/>
      <c r="B151" s="337"/>
      <c r="C151" s="37"/>
      <c r="D151" s="37"/>
      <c r="F151" s="101" t="s">
        <v>1754</v>
      </c>
      <c r="G151" s="178" t="str">
        <f>MID(F151,1,7)</f>
        <v>math.OA</v>
      </c>
      <c r="H151" s="53" t="s">
        <v>376</v>
      </c>
      <c r="I151" s="349"/>
    </row>
    <row r="152" spans="1:9">
      <c r="A152" s="334"/>
      <c r="B152" s="337"/>
      <c r="C152" s="37"/>
      <c r="D152" s="37"/>
      <c r="F152" s="101" t="s">
        <v>1755</v>
      </c>
      <c r="G152" s="178" t="str">
        <f>MID(F152,1,7)</f>
        <v>math.AC</v>
      </c>
      <c r="H152" s="53" t="s">
        <v>378</v>
      </c>
      <c r="I152" s="349"/>
    </row>
    <row r="153" spans="1:9">
      <c r="A153" s="334"/>
      <c r="B153" s="337"/>
      <c r="C153" s="37"/>
      <c r="D153" s="37"/>
      <c r="F153" s="101" t="s">
        <v>1756</v>
      </c>
      <c r="G153" s="178" t="str">
        <f>MID(F153,1,7)</f>
        <v>math.QA</v>
      </c>
      <c r="H153" s="53" t="s">
        <v>380</v>
      </c>
      <c r="I153" s="349"/>
    </row>
    <row r="154" spans="1:9">
      <c r="A154" s="334"/>
      <c r="B154" s="337"/>
      <c r="C154" s="37"/>
      <c r="D154" s="37"/>
      <c r="F154" s="101" t="s">
        <v>1757</v>
      </c>
      <c r="G154" s="178" t="str">
        <f>MID(F154,1,7)</f>
        <v>math.RA</v>
      </c>
      <c r="H154" s="53" t="s">
        <v>383</v>
      </c>
      <c r="I154" s="349"/>
    </row>
    <row r="155" spans="1:9">
      <c r="A155" s="334"/>
      <c r="B155" s="337"/>
      <c r="C155" s="37">
        <v>2603</v>
      </c>
      <c r="D155" s="43" t="s">
        <v>385</v>
      </c>
      <c r="G155" s="47"/>
      <c r="I155" s="349"/>
    </row>
    <row r="156" spans="1:9">
      <c r="A156" s="334"/>
      <c r="B156" s="337"/>
      <c r="C156" s="37"/>
      <c r="D156" s="37"/>
      <c r="F156" s="101" t="s">
        <v>1758</v>
      </c>
      <c r="G156" s="178" t="str">
        <f>MID(F156,1,7)</f>
        <v>math.CA</v>
      </c>
      <c r="H156" s="53" t="s">
        <v>386</v>
      </c>
      <c r="I156" s="349"/>
    </row>
    <row r="157" spans="1:9">
      <c r="A157" s="334"/>
      <c r="B157" s="337"/>
      <c r="C157" s="37"/>
      <c r="D157" s="37"/>
      <c r="F157" s="101" t="s">
        <v>1759</v>
      </c>
      <c r="G157" s="178" t="str">
        <f>MID(F157,1,7)</f>
        <v>math.AP</v>
      </c>
      <c r="H157" s="53" t="s">
        <v>388</v>
      </c>
      <c r="I157" s="349"/>
    </row>
    <row r="158" spans="1:9">
      <c r="A158" s="334"/>
      <c r="B158" s="337"/>
      <c r="C158" s="37"/>
      <c r="D158" s="37"/>
      <c r="F158" s="101" t="s">
        <v>1760</v>
      </c>
      <c r="G158" s="178" t="str">
        <f>MID(F158,1,7)</f>
        <v>math.FA</v>
      </c>
      <c r="H158" s="53" t="s">
        <v>390</v>
      </c>
      <c r="I158" s="349"/>
    </row>
    <row r="159" spans="1:9">
      <c r="A159" s="334"/>
      <c r="B159" s="337"/>
      <c r="C159" s="37">
        <v>2604</v>
      </c>
      <c r="D159" s="43" t="s">
        <v>393</v>
      </c>
      <c r="E159" s="47"/>
      <c r="I159" s="349"/>
    </row>
    <row r="160" spans="1:9">
      <c r="A160" s="334"/>
      <c r="B160" s="337"/>
      <c r="C160" s="37">
        <v>2605</v>
      </c>
      <c r="D160" s="43" t="s">
        <v>396</v>
      </c>
      <c r="E160" s="47"/>
      <c r="I160" s="349"/>
    </row>
    <row r="161" spans="1:9">
      <c r="A161" s="334"/>
      <c r="B161" s="337"/>
      <c r="C161" s="37">
        <v>2606</v>
      </c>
      <c r="D161" s="43" t="s">
        <v>397</v>
      </c>
      <c r="E161" s="178" t="str">
        <f t="shared" ref="E161:E162" si="3">MID(F161,1,7)</f>
        <v>math.OC</v>
      </c>
      <c r="F161" s="101" t="s">
        <v>1761</v>
      </c>
      <c r="I161" s="349"/>
    </row>
    <row r="162" spans="1:9">
      <c r="A162" s="334"/>
      <c r="B162" s="337"/>
      <c r="C162" s="37">
        <v>2607</v>
      </c>
      <c r="D162" s="43" t="s">
        <v>399</v>
      </c>
      <c r="E162" s="178" t="str">
        <f t="shared" si="3"/>
        <v>math.CO</v>
      </c>
      <c r="F162" s="101" t="s">
        <v>1762</v>
      </c>
      <c r="I162" s="349"/>
    </row>
    <row r="163" spans="1:9">
      <c r="A163" s="334"/>
      <c r="B163" s="337"/>
      <c r="C163" s="37">
        <v>2608</v>
      </c>
      <c r="D163" s="43" t="s">
        <v>401</v>
      </c>
      <c r="E163" s="47"/>
      <c r="I163" s="349"/>
    </row>
    <row r="164" spans="1:9">
      <c r="A164" s="334"/>
      <c r="B164" s="337"/>
      <c r="C164" s="37"/>
      <c r="D164" s="37"/>
      <c r="F164" s="101" t="s">
        <v>1763</v>
      </c>
      <c r="G164" s="178" t="str">
        <f t="shared" ref="G164:G170" si="4">MID(F164,1,7)</f>
        <v>math.AG</v>
      </c>
      <c r="H164" s="53" t="s">
        <v>402</v>
      </c>
      <c r="I164" s="349"/>
    </row>
    <row r="165" spans="1:9">
      <c r="A165" s="334"/>
      <c r="B165" s="337"/>
      <c r="C165" s="37"/>
      <c r="D165" s="37"/>
      <c r="F165" s="101" t="s">
        <v>1764</v>
      </c>
      <c r="G165" s="178" t="str">
        <f t="shared" si="4"/>
        <v>math.MG</v>
      </c>
      <c r="H165" s="53" t="s">
        <v>405</v>
      </c>
      <c r="I165" s="349"/>
    </row>
    <row r="166" spans="1:9">
      <c r="A166" s="334"/>
      <c r="B166" s="337"/>
      <c r="C166" s="37"/>
      <c r="D166" s="37"/>
      <c r="F166" s="101" t="s">
        <v>1765</v>
      </c>
      <c r="G166" s="178" t="str">
        <f t="shared" si="4"/>
        <v>math.DG</v>
      </c>
      <c r="H166" s="53" t="s">
        <v>407</v>
      </c>
      <c r="I166" s="349"/>
    </row>
    <row r="167" spans="1:9">
      <c r="A167" s="334"/>
      <c r="B167" s="337"/>
      <c r="C167" s="37"/>
      <c r="D167" s="37"/>
      <c r="F167" s="101" t="s">
        <v>1766</v>
      </c>
      <c r="G167" s="178" t="str">
        <f t="shared" si="4"/>
        <v>math.SG</v>
      </c>
      <c r="H167" s="53" t="s">
        <v>410</v>
      </c>
      <c r="I167" s="349"/>
    </row>
    <row r="168" spans="1:9">
      <c r="A168" s="334"/>
      <c r="B168" s="337"/>
      <c r="C168" s="37"/>
      <c r="D168" s="37"/>
      <c r="F168" s="101" t="s">
        <v>1767</v>
      </c>
      <c r="G168" s="178" t="str">
        <f t="shared" si="4"/>
        <v>math.GN</v>
      </c>
      <c r="H168" s="53" t="s">
        <v>412</v>
      </c>
      <c r="I168" s="349"/>
    </row>
    <row r="169" spans="1:9">
      <c r="A169" s="334"/>
      <c r="B169" s="337"/>
      <c r="C169" s="37"/>
      <c r="D169" s="37"/>
      <c r="F169" s="101" t="s">
        <v>1768</v>
      </c>
      <c r="G169" s="178" t="str">
        <f t="shared" si="4"/>
        <v>math.AT</v>
      </c>
      <c r="H169" s="53" t="s">
        <v>414</v>
      </c>
      <c r="I169" s="349"/>
    </row>
    <row r="170" spans="1:9">
      <c r="A170" s="334"/>
      <c r="B170" s="337"/>
      <c r="C170" s="37"/>
      <c r="D170" s="37"/>
      <c r="F170" s="101" t="s">
        <v>1769</v>
      </c>
      <c r="G170" s="178" t="str">
        <f t="shared" si="4"/>
        <v>math.GT</v>
      </c>
      <c r="H170" s="54" t="s">
        <v>416</v>
      </c>
      <c r="I170" s="349"/>
    </row>
    <row r="171" spans="1:9">
      <c r="A171" s="334"/>
      <c r="B171" s="337"/>
      <c r="C171" s="37">
        <v>2609</v>
      </c>
      <c r="D171" s="43" t="s">
        <v>111</v>
      </c>
      <c r="E171" s="178" t="str">
        <f t="shared" ref="E171:E172" si="5">MID(F171,1,7)</f>
        <v>math.LO</v>
      </c>
      <c r="F171" s="101" t="s">
        <v>1770</v>
      </c>
      <c r="I171" s="349"/>
    </row>
    <row r="172" spans="1:9" s="34" customFormat="1" ht="25.5" customHeight="1">
      <c r="A172" s="334"/>
      <c r="B172" s="337"/>
      <c r="C172" s="37">
        <v>2610</v>
      </c>
      <c r="D172" s="43" t="s">
        <v>419</v>
      </c>
      <c r="E172" s="178" t="str">
        <f t="shared" si="5"/>
        <v>math.MP</v>
      </c>
      <c r="F172" s="103" t="s">
        <v>1771</v>
      </c>
      <c r="G172" s="139" t="s">
        <v>421</v>
      </c>
      <c r="H172" s="140" t="s">
        <v>1772</v>
      </c>
      <c r="I172" s="349"/>
    </row>
    <row r="173" spans="1:9">
      <c r="A173" s="334"/>
      <c r="B173" s="337"/>
      <c r="C173" s="37">
        <v>2611</v>
      </c>
      <c r="D173" s="43" t="s">
        <v>424</v>
      </c>
      <c r="E173" s="47"/>
      <c r="I173" s="349"/>
    </row>
    <row r="174" spans="1:9">
      <c r="A174" s="334"/>
      <c r="B174" s="337"/>
      <c r="C174" s="37"/>
      <c r="D174" s="53" t="s">
        <v>425</v>
      </c>
      <c r="E174" s="178" t="str">
        <f t="shared" ref="E174:E176" si="6">MID(F174,1,7)</f>
        <v>math.CV</v>
      </c>
      <c r="F174" s="101" t="s">
        <v>1773</v>
      </c>
      <c r="I174" s="349"/>
    </row>
    <row r="175" spans="1:9">
      <c r="A175" s="334"/>
      <c r="B175" s="337"/>
      <c r="C175" s="37"/>
      <c r="D175" s="112" t="s">
        <v>427</v>
      </c>
      <c r="E175" s="178" t="str">
        <f t="shared" si="6"/>
        <v>math.DS</v>
      </c>
      <c r="F175" s="101" t="s">
        <v>1774</v>
      </c>
      <c r="I175" s="349"/>
    </row>
    <row r="176" spans="1:9">
      <c r="A176" s="334"/>
      <c r="B176" s="337"/>
      <c r="C176" s="87">
        <v>2612</v>
      </c>
      <c r="D176" s="43" t="s">
        <v>104</v>
      </c>
      <c r="E176" s="178" t="str">
        <f t="shared" si="6"/>
        <v>math.NA</v>
      </c>
      <c r="F176" s="102" t="s">
        <v>1775</v>
      </c>
      <c r="I176" s="349"/>
    </row>
    <row r="177" spans="1:9">
      <c r="A177" s="334"/>
      <c r="B177" s="337"/>
      <c r="C177" s="37">
        <v>2613</v>
      </c>
      <c r="D177" s="121" t="s">
        <v>430</v>
      </c>
      <c r="E177" s="47"/>
      <c r="I177" s="349"/>
    </row>
    <row r="178" spans="1:9">
      <c r="A178" s="334"/>
      <c r="B178" s="337"/>
      <c r="C178" s="87"/>
      <c r="D178" s="74"/>
      <c r="F178" s="133" t="s">
        <v>1776</v>
      </c>
      <c r="G178" s="135" t="str">
        <f t="shared" ref="G178:G192" si="7">MID(F178,1,7)</f>
        <v>math.ST</v>
      </c>
      <c r="H178" s="53" t="s">
        <v>433</v>
      </c>
      <c r="I178" s="349"/>
    </row>
    <row r="179" spans="1:9">
      <c r="A179" s="334"/>
      <c r="B179" s="337"/>
      <c r="C179" s="87"/>
      <c r="D179" s="74"/>
      <c r="F179" s="133" t="s">
        <v>1777</v>
      </c>
      <c r="G179" s="135" t="str">
        <f t="shared" si="7"/>
        <v>math.PR</v>
      </c>
      <c r="H179" s="53" t="s">
        <v>435</v>
      </c>
      <c r="I179" s="349"/>
    </row>
    <row r="180" spans="1:9">
      <c r="A180" s="334"/>
      <c r="B180" s="337"/>
      <c r="C180" s="87"/>
      <c r="D180" s="74"/>
      <c r="F180" s="133" t="s">
        <v>1778</v>
      </c>
      <c r="G180" s="135" t="str">
        <f t="shared" si="7"/>
        <v>math.HO</v>
      </c>
      <c r="H180" s="53" t="s">
        <v>437</v>
      </c>
      <c r="I180" s="349"/>
    </row>
    <row r="181" spans="1:9">
      <c r="A181" s="334"/>
      <c r="B181" s="337"/>
      <c r="C181" s="87"/>
      <c r="D181" s="74"/>
      <c r="F181" s="133" t="s">
        <v>1779</v>
      </c>
      <c r="G181" s="135" t="str">
        <f t="shared" si="7"/>
        <v>math.IT</v>
      </c>
      <c r="H181" s="53" t="s">
        <v>149</v>
      </c>
      <c r="I181" s="349"/>
    </row>
    <row r="182" spans="1:9">
      <c r="A182" s="334"/>
      <c r="B182" s="337"/>
      <c r="C182" s="87"/>
      <c r="D182" s="74"/>
      <c r="F182" s="133" t="s">
        <v>1780</v>
      </c>
      <c r="G182" s="135" t="str">
        <f t="shared" si="7"/>
        <v>math.KT</v>
      </c>
      <c r="H182" s="53" t="s">
        <v>440</v>
      </c>
      <c r="I182" s="349"/>
    </row>
    <row r="183" spans="1:9">
      <c r="A183" s="334"/>
      <c r="B183" s="337"/>
      <c r="C183" s="87"/>
      <c r="D183" s="74"/>
      <c r="F183" s="133" t="s">
        <v>1781</v>
      </c>
      <c r="G183" s="135" t="str">
        <f t="shared" si="7"/>
        <v>math.CT</v>
      </c>
      <c r="H183" s="53" t="s">
        <v>442</v>
      </c>
      <c r="I183" s="349"/>
    </row>
    <row r="184" spans="1:9">
      <c r="A184" s="334"/>
      <c r="B184" s="337"/>
      <c r="C184" s="87"/>
      <c r="D184" s="74"/>
      <c r="F184" s="133" t="s">
        <v>1782</v>
      </c>
      <c r="G184" s="135" t="str">
        <f t="shared" si="7"/>
        <v>math.RT</v>
      </c>
      <c r="H184" s="53" t="s">
        <v>444</v>
      </c>
      <c r="I184" s="349"/>
    </row>
    <row r="185" spans="1:9">
      <c r="A185" s="334"/>
      <c r="B185" s="337"/>
      <c r="C185" s="87"/>
      <c r="D185" s="74"/>
      <c r="F185" s="133" t="s">
        <v>1783</v>
      </c>
      <c r="G185" s="135" t="str">
        <f t="shared" si="7"/>
        <v>math.GR</v>
      </c>
      <c r="H185" s="53" t="s">
        <v>446</v>
      </c>
      <c r="I185" s="349"/>
    </row>
    <row r="186" spans="1:9">
      <c r="A186" s="334"/>
      <c r="B186" s="337"/>
      <c r="C186" s="87"/>
      <c r="D186" s="74"/>
      <c r="F186" s="133" t="s">
        <v>1784</v>
      </c>
      <c r="G186" s="135" t="str">
        <f t="shared" si="7"/>
        <v>math.SP</v>
      </c>
      <c r="H186" s="53" t="s">
        <v>448</v>
      </c>
      <c r="I186" s="350"/>
    </row>
    <row r="187" spans="1:9">
      <c r="A187" s="334"/>
      <c r="B187" s="337"/>
      <c r="C187" s="87"/>
      <c r="D187" s="74"/>
      <c r="F187" s="134" t="s">
        <v>1785</v>
      </c>
      <c r="G187" s="136" t="str">
        <f t="shared" si="7"/>
        <v>stat.AP</v>
      </c>
      <c r="H187" s="56" t="s">
        <v>450</v>
      </c>
      <c r="I187" s="351" t="s">
        <v>1786</v>
      </c>
    </row>
    <row r="188" spans="1:9">
      <c r="A188" s="334"/>
      <c r="B188" s="337"/>
      <c r="C188" s="87"/>
      <c r="D188" s="74"/>
      <c r="F188" s="134" t="s">
        <v>1787</v>
      </c>
      <c r="G188" s="136" t="str">
        <f t="shared" si="7"/>
        <v>stat.CO</v>
      </c>
      <c r="H188" s="56" t="s">
        <v>452</v>
      </c>
      <c r="I188" s="351"/>
    </row>
    <row r="189" spans="1:9">
      <c r="A189" s="334"/>
      <c r="B189" s="337"/>
      <c r="C189" s="87"/>
      <c r="D189" s="74"/>
      <c r="F189" s="134" t="s">
        <v>1788</v>
      </c>
      <c r="G189" s="136" t="str">
        <f t="shared" si="7"/>
        <v>stat.ME</v>
      </c>
      <c r="H189" s="56" t="s">
        <v>454</v>
      </c>
      <c r="I189" s="351"/>
    </row>
    <row r="190" spans="1:9">
      <c r="A190" s="334"/>
      <c r="B190" s="337"/>
      <c r="C190" s="87"/>
      <c r="D190" s="74"/>
      <c r="F190" s="134" t="s">
        <v>1789</v>
      </c>
      <c r="G190" s="136" t="str">
        <f t="shared" si="7"/>
        <v>stat.ML</v>
      </c>
      <c r="H190" s="56" t="s">
        <v>97</v>
      </c>
      <c r="I190" s="351"/>
    </row>
    <row r="191" spans="1:9">
      <c r="A191" s="334"/>
      <c r="B191" s="337"/>
      <c r="C191" s="87"/>
      <c r="D191" s="74"/>
      <c r="F191" s="134" t="s">
        <v>1790</v>
      </c>
      <c r="G191" s="136" t="str">
        <f t="shared" si="7"/>
        <v>stat.OT</v>
      </c>
      <c r="H191" s="56" t="s">
        <v>457</v>
      </c>
      <c r="I191" s="351"/>
    </row>
    <row r="192" spans="1:9">
      <c r="A192" s="334"/>
      <c r="B192" s="337"/>
      <c r="C192" s="87"/>
      <c r="D192" s="74"/>
      <c r="F192" s="134" t="s">
        <v>1791</v>
      </c>
      <c r="G192" s="136" t="str">
        <f t="shared" si="7"/>
        <v>stat.TH</v>
      </c>
      <c r="H192" s="56" t="s">
        <v>433</v>
      </c>
      <c r="I192" s="351"/>
    </row>
    <row r="193" spans="1:9">
      <c r="A193" s="334"/>
      <c r="B193" s="338"/>
      <c r="C193" s="37">
        <v>2614</v>
      </c>
      <c r="D193" s="42" t="s">
        <v>460</v>
      </c>
      <c r="E193" s="47"/>
    </row>
    <row r="194" spans="1:9">
      <c r="A194" s="340"/>
      <c r="B194" s="335" t="s">
        <v>461</v>
      </c>
      <c r="C194" s="37">
        <v>3100</v>
      </c>
      <c r="D194" s="43" t="s">
        <v>462</v>
      </c>
      <c r="E194" s="179" t="str">
        <f>MID(F194,1,14)</f>
        <v>physics.gen-ph</v>
      </c>
      <c r="F194" s="104" t="s">
        <v>1792</v>
      </c>
      <c r="I194" s="353" t="s">
        <v>1793</v>
      </c>
    </row>
    <row r="195" spans="1:9">
      <c r="A195" s="340"/>
      <c r="B195" s="335"/>
      <c r="C195" s="37"/>
      <c r="D195" s="57" t="s">
        <v>464</v>
      </c>
      <c r="E195" s="179" t="str">
        <f>MID(F195,1,16)</f>
        <v>physics.class-ph</v>
      </c>
      <c r="F195" s="104" t="s">
        <v>1794</v>
      </c>
      <c r="I195" s="353"/>
    </row>
    <row r="196" spans="1:9">
      <c r="A196" s="340"/>
      <c r="B196" s="335"/>
      <c r="C196" s="37"/>
      <c r="D196" s="57" t="s">
        <v>466</v>
      </c>
      <c r="E196" s="179" t="str">
        <f>MID(F196,1,15)</f>
        <v>physics.hist-ph</v>
      </c>
      <c r="F196" s="104" t="s">
        <v>1795</v>
      </c>
      <c r="I196" s="353"/>
    </row>
    <row r="197" spans="1:9">
      <c r="A197" s="340"/>
      <c r="B197" s="335"/>
      <c r="C197" s="37"/>
      <c r="D197" s="57" t="s">
        <v>468</v>
      </c>
      <c r="E197" s="179" t="str">
        <f t="shared" ref="E197:E210" si="8">MID(F197,1,14)</f>
        <v>physics.acc-ph</v>
      </c>
      <c r="F197" s="104" t="s">
        <v>1796</v>
      </c>
      <c r="I197" s="353"/>
    </row>
    <row r="198" spans="1:9">
      <c r="A198" s="340"/>
      <c r="B198" s="335"/>
      <c r="C198" s="37"/>
      <c r="D198" s="57" t="s">
        <v>471</v>
      </c>
      <c r="E198" s="179" t="str">
        <f t="shared" si="8"/>
        <v>physics.app-ph</v>
      </c>
      <c r="F198" s="104" t="s">
        <v>1797</v>
      </c>
      <c r="I198" s="353"/>
    </row>
    <row r="199" spans="1:9">
      <c r="A199" s="340"/>
      <c r="B199" s="335"/>
      <c r="C199" s="37"/>
      <c r="D199" s="57" t="s">
        <v>475</v>
      </c>
      <c r="E199" s="179" t="str">
        <f t="shared" si="8"/>
        <v>physics.bio-ph</v>
      </c>
      <c r="F199" s="104" t="s">
        <v>1798</v>
      </c>
      <c r="I199" s="353"/>
    </row>
    <row r="200" spans="1:9">
      <c r="A200" s="340"/>
      <c r="B200" s="335"/>
      <c r="C200" s="37"/>
      <c r="D200" s="57" t="s">
        <v>477</v>
      </c>
      <c r="E200" s="179" t="str">
        <f>MID(F200,1,15)</f>
        <v>physics.chem-ph</v>
      </c>
      <c r="F200" s="104" t="s">
        <v>1799</v>
      </c>
      <c r="I200" s="353"/>
    </row>
    <row r="201" spans="1:9">
      <c r="A201" s="340"/>
      <c r="B201" s="335"/>
      <c r="C201" s="37"/>
      <c r="D201" s="57" t="s">
        <v>480</v>
      </c>
      <c r="E201" s="179" t="str">
        <f t="shared" si="8"/>
        <v>physics.ao-ph </v>
      </c>
      <c r="F201" s="104" t="s">
        <v>1800</v>
      </c>
      <c r="I201" s="353"/>
    </row>
    <row r="202" spans="1:9">
      <c r="A202" s="340"/>
      <c r="B202" s="335"/>
      <c r="C202" s="37"/>
      <c r="D202" s="57" t="s">
        <v>483</v>
      </c>
      <c r="E202" s="179" t="str">
        <f>MID(F202,1,16)</f>
        <v>physics.space-ph</v>
      </c>
      <c r="F202" s="104" t="s">
        <v>1801</v>
      </c>
      <c r="I202" s="353"/>
    </row>
    <row r="203" spans="1:9">
      <c r="A203" s="340"/>
      <c r="B203" s="335"/>
      <c r="C203" s="37"/>
      <c r="D203" s="57" t="s">
        <v>227</v>
      </c>
      <c r="E203" s="179" t="str">
        <f t="shared" si="8"/>
        <v>physics.geo-ph</v>
      </c>
      <c r="F203" s="104" t="s">
        <v>1802</v>
      </c>
      <c r="I203" s="353"/>
    </row>
    <row r="204" spans="1:9">
      <c r="A204" s="340"/>
      <c r="B204" s="335"/>
      <c r="C204" s="37"/>
      <c r="D204" s="57" t="s">
        <v>486</v>
      </c>
      <c r="E204" s="179" t="str">
        <f>MID(F204,1,15)</f>
        <v>physics.comp-ph</v>
      </c>
      <c r="F204" s="104" t="s">
        <v>1803</v>
      </c>
      <c r="I204" s="353"/>
    </row>
    <row r="205" spans="1:9">
      <c r="A205" s="340"/>
      <c r="B205" s="335"/>
      <c r="C205" s="37"/>
      <c r="D205" s="57" t="s">
        <v>489</v>
      </c>
      <c r="E205" s="179" t="str">
        <f t="shared" si="8"/>
        <v>physics.ed-ph </v>
      </c>
      <c r="F205" s="104" t="s">
        <v>1804</v>
      </c>
      <c r="I205" s="353"/>
    </row>
    <row r="206" spans="1:9">
      <c r="A206" s="340"/>
      <c r="B206" s="335"/>
      <c r="C206" s="37"/>
      <c r="D206" s="57" t="s">
        <v>491</v>
      </c>
      <c r="E206" s="179" t="str">
        <f t="shared" si="8"/>
        <v>physics.med-ph</v>
      </c>
      <c r="F206" s="104" t="s">
        <v>1805</v>
      </c>
      <c r="I206" s="353"/>
    </row>
    <row r="207" spans="1:9">
      <c r="A207" s="340"/>
      <c r="B207" s="335"/>
      <c r="C207" s="37"/>
      <c r="D207" s="57" t="s">
        <v>493</v>
      </c>
      <c r="E207" s="179" t="str">
        <f>MID(F207,1,16)</f>
        <v>physics.plasm-ph</v>
      </c>
      <c r="F207" s="104" t="s">
        <v>1806</v>
      </c>
      <c r="I207" s="353"/>
    </row>
    <row r="208" spans="1:9">
      <c r="A208" s="340"/>
      <c r="B208" s="335"/>
      <c r="C208" s="37"/>
      <c r="D208" s="57" t="s">
        <v>498</v>
      </c>
      <c r="E208" s="179" t="str">
        <f>MID(F208,1,15)</f>
        <v>physics.flu-dyn</v>
      </c>
      <c r="F208" s="104" t="s">
        <v>1807</v>
      </c>
      <c r="I208" s="353"/>
    </row>
    <row r="209" spans="1:9">
      <c r="A209" s="340"/>
      <c r="B209" s="335"/>
      <c r="C209" s="37"/>
      <c r="D209" s="57" t="s">
        <v>500</v>
      </c>
      <c r="E209" s="179" t="str">
        <f t="shared" si="8"/>
        <v>physics.pop-ph</v>
      </c>
      <c r="F209" s="104" t="s">
        <v>1808</v>
      </c>
      <c r="I209" s="353"/>
    </row>
    <row r="210" spans="1:9">
      <c r="A210" s="340"/>
      <c r="B210" s="335"/>
      <c r="C210" s="37"/>
      <c r="D210" s="57" t="s">
        <v>502</v>
      </c>
      <c r="E210" s="179" t="str">
        <f t="shared" si="8"/>
        <v>physics.soc-ph</v>
      </c>
      <c r="F210" s="104" t="s">
        <v>1809</v>
      </c>
      <c r="I210" s="353"/>
    </row>
    <row r="211" spans="1:9">
      <c r="A211" s="340"/>
      <c r="B211" s="335"/>
      <c r="C211" s="37">
        <v>3102</v>
      </c>
      <c r="D211" s="43" t="s">
        <v>504</v>
      </c>
      <c r="E211" s="47"/>
      <c r="I211" s="353"/>
    </row>
    <row r="212" spans="1:9">
      <c r="A212" s="340"/>
      <c r="B212" s="335"/>
      <c r="C212" s="37">
        <v>3105</v>
      </c>
      <c r="D212" s="73" t="s">
        <v>1810</v>
      </c>
      <c r="E212" s="179" t="str">
        <f>MID(F212,1,15)</f>
        <v>physics.ins-det</v>
      </c>
      <c r="F212" s="57" t="s">
        <v>1811</v>
      </c>
      <c r="I212" s="353"/>
    </row>
    <row r="213" spans="1:9">
      <c r="A213" s="340"/>
      <c r="B213" s="335"/>
      <c r="C213" s="37">
        <v>3110</v>
      </c>
      <c r="D213" s="43" t="s">
        <v>509</v>
      </c>
      <c r="E213" s="47"/>
      <c r="I213" s="353"/>
    </row>
    <row r="214" spans="1:9">
      <c r="A214" s="340"/>
      <c r="B214" s="335"/>
      <c r="C214" s="37">
        <v>3107</v>
      </c>
      <c r="D214" s="113" t="s">
        <v>510</v>
      </c>
      <c r="E214" s="47"/>
      <c r="I214" s="353"/>
    </row>
    <row r="215" spans="1:9">
      <c r="A215" s="340"/>
      <c r="B215" s="335"/>
      <c r="C215" s="87"/>
      <c r="D215" s="74"/>
      <c r="F215" s="104" t="s">
        <v>1812</v>
      </c>
      <c r="G215" s="132" t="str">
        <f>MID(F215,1,15)</f>
        <v>physics.atm-clu</v>
      </c>
      <c r="H215" s="57" t="s">
        <v>511</v>
      </c>
      <c r="I215" s="353"/>
    </row>
    <row r="216" spans="1:9">
      <c r="A216" s="340"/>
      <c r="B216" s="335"/>
      <c r="C216" s="87"/>
      <c r="D216" s="74"/>
      <c r="F216" s="104" t="s">
        <v>1813</v>
      </c>
      <c r="G216" s="132" t="str">
        <f>MID(F216,1,15)</f>
        <v>physics.atom-ph</v>
      </c>
      <c r="H216" s="57" t="s">
        <v>515</v>
      </c>
      <c r="I216" s="353"/>
    </row>
    <row r="217" spans="1:9">
      <c r="A217" s="340"/>
      <c r="B217" s="335"/>
      <c r="C217" s="87"/>
      <c r="D217" s="74"/>
      <c r="F217" s="104" t="s">
        <v>1814</v>
      </c>
      <c r="G217" s="132" t="str">
        <f>MID(F217,1,14)</f>
        <v>physics.optics</v>
      </c>
      <c r="H217" s="57" t="s">
        <v>520</v>
      </c>
      <c r="I217" s="353"/>
    </row>
    <row r="218" spans="1:9">
      <c r="A218" s="340"/>
      <c r="B218" s="335"/>
      <c r="C218" s="37">
        <v>3108</v>
      </c>
      <c r="D218" s="42" t="s">
        <v>523</v>
      </c>
      <c r="E218" s="47"/>
      <c r="I218" s="353"/>
    </row>
    <row r="219" spans="1:9">
      <c r="A219" s="340"/>
      <c r="B219" s="335"/>
      <c r="C219" s="37">
        <v>3109</v>
      </c>
      <c r="D219" s="113" t="s">
        <v>524</v>
      </c>
      <c r="E219" s="47"/>
      <c r="I219" s="353"/>
    </row>
    <row r="220" spans="1:9">
      <c r="A220" s="340"/>
      <c r="B220" s="335"/>
      <c r="C220" s="114"/>
      <c r="D220" s="74"/>
      <c r="F220" s="104" t="s">
        <v>1815</v>
      </c>
      <c r="G220" s="132" t="str">
        <f>MID(F220,1,15)</f>
        <v>physics.data-an</v>
      </c>
      <c r="H220" s="57" t="s">
        <v>525</v>
      </c>
      <c r="I220" s="353"/>
    </row>
    <row r="221" spans="1:9">
      <c r="A221" s="340"/>
      <c r="B221" s="335"/>
      <c r="C221" s="115"/>
      <c r="D221" s="74"/>
      <c r="F221" s="104" t="s">
        <v>1816</v>
      </c>
      <c r="G221" s="132" t="str">
        <f>MID(F221,1,7)</f>
        <v>nlin.AO</v>
      </c>
      <c r="H221" s="57" t="s">
        <v>528</v>
      </c>
      <c r="I221" s="354" t="s">
        <v>1817</v>
      </c>
    </row>
    <row r="222" spans="1:9">
      <c r="A222" s="340"/>
      <c r="B222" s="335"/>
      <c r="C222" s="116"/>
      <c r="D222" s="74"/>
      <c r="F222" s="104" t="s">
        <v>1818</v>
      </c>
      <c r="G222" s="132" t="str">
        <f>MID(F222,1,7)</f>
        <v>nlin.CD</v>
      </c>
      <c r="H222" s="57" t="s">
        <v>531</v>
      </c>
      <c r="I222" s="355"/>
    </row>
    <row r="223" spans="1:9">
      <c r="A223" s="340"/>
      <c r="B223" s="335"/>
      <c r="C223" s="87"/>
      <c r="D223" s="74"/>
      <c r="F223" s="104" t="s">
        <v>1819</v>
      </c>
      <c r="G223" s="132" t="str">
        <f>MID(F223,1,7)</f>
        <v>nlin.CG</v>
      </c>
      <c r="H223" s="57" t="s">
        <v>534</v>
      </c>
      <c r="I223" s="355"/>
    </row>
    <row r="224" spans="1:9">
      <c r="A224" s="340"/>
      <c r="B224" s="335"/>
      <c r="C224" s="87"/>
      <c r="D224" s="74"/>
      <c r="F224" s="104" t="s">
        <v>1820</v>
      </c>
      <c r="G224" s="132" t="str">
        <f>MID(F224,1,7)</f>
        <v>nlin.PS</v>
      </c>
      <c r="H224" s="57" t="s">
        <v>537</v>
      </c>
      <c r="I224" s="355"/>
    </row>
    <row r="225" spans="1:9">
      <c r="A225" s="340"/>
      <c r="B225" s="335"/>
      <c r="C225" s="87"/>
      <c r="D225" s="74"/>
      <c r="F225" s="104" t="s">
        <v>1821</v>
      </c>
      <c r="G225" s="132" t="str">
        <f>MID(F225,1,7)</f>
        <v>nlin.SI</v>
      </c>
      <c r="H225" s="57" t="s">
        <v>540</v>
      </c>
      <c r="I225" s="355"/>
    </row>
    <row r="226" spans="1:9">
      <c r="A226" s="340"/>
      <c r="B226" s="335"/>
      <c r="C226" s="87">
        <v>3101</v>
      </c>
      <c r="D226" s="43" t="s">
        <v>543</v>
      </c>
      <c r="E226" s="47"/>
    </row>
    <row r="227" spans="1:9">
      <c r="A227" s="340"/>
      <c r="B227" s="335"/>
      <c r="C227" s="87">
        <v>3103</v>
      </c>
      <c r="D227" s="43" t="s">
        <v>546</v>
      </c>
      <c r="E227" s="47"/>
    </row>
    <row r="228" spans="1:9">
      <c r="A228" s="340"/>
      <c r="B228" s="335"/>
      <c r="C228" s="87"/>
      <c r="D228" s="74"/>
      <c r="F228" s="131" t="s">
        <v>1822</v>
      </c>
      <c r="G228" s="132" t="str">
        <f t="shared" ref="G228:G233" si="9">MID(F228,1,11)</f>
        <v>astro-ph.CO</v>
      </c>
      <c r="H228" s="58" t="s">
        <v>550</v>
      </c>
      <c r="I228" s="355" t="s">
        <v>1823</v>
      </c>
    </row>
    <row r="229" spans="1:9">
      <c r="A229" s="340"/>
      <c r="B229" s="335"/>
      <c r="C229" s="87"/>
      <c r="D229" s="117"/>
      <c r="F229" s="131" t="s">
        <v>1824</v>
      </c>
      <c r="G229" s="132" t="str">
        <f t="shared" si="9"/>
        <v>astro-ph.EP</v>
      </c>
      <c r="H229" s="58" t="s">
        <v>552</v>
      </c>
      <c r="I229" s="355"/>
    </row>
    <row r="230" spans="1:9">
      <c r="A230" s="340"/>
      <c r="B230" s="335"/>
      <c r="C230" s="87"/>
      <c r="D230" s="74"/>
      <c r="F230" s="131" t="s">
        <v>1825</v>
      </c>
      <c r="G230" s="132" t="str">
        <f t="shared" si="9"/>
        <v>astro-ph.GA</v>
      </c>
      <c r="H230" s="58" t="s">
        <v>554</v>
      </c>
      <c r="I230" s="355"/>
    </row>
    <row r="231" spans="1:9">
      <c r="A231" s="340"/>
      <c r="B231" s="335"/>
      <c r="C231" s="87"/>
      <c r="D231" s="74"/>
      <c r="F231" s="131" t="s">
        <v>1826</v>
      </c>
      <c r="G231" s="132" t="str">
        <f t="shared" si="9"/>
        <v>astro-ph.HE</v>
      </c>
      <c r="H231" s="58" t="s">
        <v>556</v>
      </c>
      <c r="I231" s="355"/>
    </row>
    <row r="232" spans="1:9">
      <c r="A232" s="340"/>
      <c r="B232" s="335"/>
      <c r="C232" s="87"/>
      <c r="D232" s="74"/>
      <c r="F232" s="131" t="s">
        <v>1827</v>
      </c>
      <c r="G232" s="132" t="str">
        <f t="shared" si="9"/>
        <v>astro-ph.IM</v>
      </c>
      <c r="H232" s="58" t="s">
        <v>558</v>
      </c>
      <c r="I232" s="355"/>
    </row>
    <row r="233" spans="1:9">
      <c r="A233" s="340"/>
      <c r="B233" s="335"/>
      <c r="C233" s="87"/>
      <c r="D233" s="74"/>
      <c r="F233" s="131" t="s">
        <v>1828</v>
      </c>
      <c r="G233" s="132" t="str">
        <f t="shared" si="9"/>
        <v>astro-ph.SR</v>
      </c>
      <c r="H233" s="58" t="s">
        <v>560</v>
      </c>
      <c r="I233" s="355"/>
    </row>
    <row r="234" spans="1:9">
      <c r="A234" s="340"/>
      <c r="B234" s="335"/>
      <c r="C234" s="87">
        <v>3104</v>
      </c>
      <c r="D234" s="43" t="s">
        <v>562</v>
      </c>
      <c r="E234" s="47"/>
    </row>
    <row r="235" spans="1:9">
      <c r="A235" s="340"/>
      <c r="B235" s="335"/>
      <c r="C235" s="87"/>
      <c r="D235" s="74"/>
      <c r="F235" s="131" t="s">
        <v>1829</v>
      </c>
      <c r="G235" s="132" t="str">
        <f>MID(F235,1,15)</f>
        <v>cond-mat.dis-nn</v>
      </c>
      <c r="H235" s="58" t="s">
        <v>566</v>
      </c>
      <c r="I235" s="355" t="s">
        <v>1830</v>
      </c>
    </row>
    <row r="236" spans="1:9">
      <c r="A236" s="340"/>
      <c r="B236" s="335"/>
      <c r="C236" s="87"/>
      <c r="D236" s="74"/>
      <c r="F236" s="131" t="s">
        <v>1831</v>
      </c>
      <c r="G236" s="132" t="str">
        <f>MID(F236,1,17)</f>
        <v>cond-mat.mes-hall</v>
      </c>
      <c r="H236" s="58" t="s">
        <v>568</v>
      </c>
      <c r="I236" s="355"/>
    </row>
    <row r="237" spans="1:9">
      <c r="A237" s="340"/>
      <c r="B237" s="335"/>
      <c r="C237" s="87"/>
      <c r="D237" s="74"/>
      <c r="F237" s="131" t="s">
        <v>1832</v>
      </c>
      <c r="G237" s="132" t="str">
        <f>MID(F237,1,17)</f>
        <v>cond-mat.mtrl-sci</v>
      </c>
      <c r="H237" s="58" t="s">
        <v>338</v>
      </c>
      <c r="I237" s="355"/>
    </row>
    <row r="238" spans="1:9">
      <c r="A238" s="340"/>
      <c r="B238" s="335"/>
      <c r="C238" s="87"/>
      <c r="D238" s="74"/>
      <c r="F238" s="131" t="s">
        <v>1833</v>
      </c>
      <c r="G238" s="132" t="str">
        <f>MID(F238,1,14)</f>
        <v>cond-mat.other</v>
      </c>
      <c r="H238" s="58" t="s">
        <v>572</v>
      </c>
      <c r="I238" s="355"/>
    </row>
    <row r="239" spans="1:9">
      <c r="A239" s="340"/>
      <c r="B239" s="335"/>
      <c r="C239" s="87"/>
      <c r="D239" s="74"/>
      <c r="F239" s="131" t="s">
        <v>1834</v>
      </c>
      <c r="G239" s="132" t="str">
        <f>MID(F239,1,18)</f>
        <v>cond-mat.quant-gas</v>
      </c>
      <c r="H239" s="58" t="s">
        <v>574</v>
      </c>
      <c r="I239" s="355"/>
    </row>
    <row r="240" spans="1:9">
      <c r="A240" s="340"/>
      <c r="B240" s="335"/>
      <c r="C240" s="87"/>
      <c r="D240" s="74"/>
      <c r="F240" s="131" t="s">
        <v>1835</v>
      </c>
      <c r="G240" s="132" t="str">
        <f>MID(F240,1,13)</f>
        <v>cond-mat.soft</v>
      </c>
      <c r="H240" s="58" t="s">
        <v>576</v>
      </c>
      <c r="I240" s="355"/>
    </row>
    <row r="241" spans="1:9">
      <c r="A241" s="340"/>
      <c r="B241" s="335"/>
      <c r="C241" s="87"/>
      <c r="D241" s="74"/>
      <c r="F241" s="131" t="s">
        <v>1836</v>
      </c>
      <c r="G241" s="132" t="str">
        <f>MID(F241,1,18)</f>
        <v>cond-mat.stat-mech</v>
      </c>
      <c r="H241" s="58" t="s">
        <v>578</v>
      </c>
      <c r="I241" s="355"/>
    </row>
    <row r="242" spans="1:9">
      <c r="A242" s="340"/>
      <c r="B242" s="335"/>
      <c r="C242" s="87"/>
      <c r="D242" s="74"/>
      <c r="F242" s="131" t="s">
        <v>1837</v>
      </c>
      <c r="G242" s="132" t="str">
        <f>MID(F242,1,15)</f>
        <v>cond-mat.str-el</v>
      </c>
      <c r="H242" s="58" t="s">
        <v>580</v>
      </c>
      <c r="I242" s="355"/>
    </row>
    <row r="243" spans="1:9">
      <c r="A243" s="340"/>
      <c r="B243" s="335"/>
      <c r="C243" s="87"/>
      <c r="D243" s="74"/>
      <c r="F243" s="131" t="s">
        <v>1838</v>
      </c>
      <c r="G243" s="132" t="str">
        <f>MID(F243,1,17)</f>
        <v>cond-mat.supr-con</v>
      </c>
      <c r="H243" s="58" t="s">
        <v>582</v>
      </c>
      <c r="I243" s="355"/>
    </row>
    <row r="244" spans="1:9">
      <c r="A244" s="340"/>
      <c r="B244" s="335"/>
      <c r="C244" s="87">
        <v>3106</v>
      </c>
      <c r="D244" s="43" t="s">
        <v>585</v>
      </c>
      <c r="E244" s="47"/>
    </row>
    <row r="245" spans="1:9">
      <c r="A245" s="340"/>
      <c r="B245" s="335"/>
      <c r="C245" s="87"/>
      <c r="D245" s="74"/>
      <c r="F245" s="131" t="s">
        <v>1839</v>
      </c>
      <c r="G245" s="132" t="str">
        <f>MID(F245,1,6)</f>
        <v>hep-ex</v>
      </c>
      <c r="H245" s="58" t="s">
        <v>588</v>
      </c>
      <c r="I245" s="179" t="s">
        <v>1839</v>
      </c>
    </row>
    <row r="246" spans="1:9">
      <c r="A246" s="340"/>
      <c r="B246" s="335"/>
      <c r="C246" s="87"/>
      <c r="D246" s="74"/>
      <c r="F246" s="104" t="s">
        <v>1840</v>
      </c>
      <c r="G246" s="132" t="str">
        <f>MID(F246,1,7)</f>
        <v>hep-lat</v>
      </c>
      <c r="H246" s="57" t="s">
        <v>590</v>
      </c>
      <c r="I246" s="179" t="s">
        <v>1840</v>
      </c>
    </row>
    <row r="247" spans="1:9">
      <c r="A247" s="340"/>
      <c r="B247" s="335"/>
      <c r="C247" s="87"/>
      <c r="D247" s="74"/>
      <c r="F247" s="104" t="s">
        <v>1841</v>
      </c>
      <c r="G247" s="132" t="str">
        <f>MID(F247,1,6)</f>
        <v>hep-ph</v>
      </c>
      <c r="H247" s="57" t="s">
        <v>592</v>
      </c>
      <c r="I247" s="179" t="s">
        <v>1841</v>
      </c>
    </row>
    <row r="248" spans="1:9">
      <c r="A248" s="340"/>
      <c r="B248" s="335"/>
      <c r="C248" s="87"/>
      <c r="D248" s="74"/>
      <c r="F248" s="104" t="s">
        <v>1842</v>
      </c>
      <c r="G248" s="132" t="str">
        <f>MID(F248,1,6)</f>
        <v>hep-th</v>
      </c>
      <c r="H248" s="57" t="s">
        <v>594</v>
      </c>
      <c r="I248" s="179" t="s">
        <v>1842</v>
      </c>
    </row>
    <row r="249" spans="1:9">
      <c r="A249" s="340"/>
      <c r="B249" s="335"/>
      <c r="C249" s="87"/>
      <c r="D249" s="74"/>
      <c r="F249" s="104" t="s">
        <v>1843</v>
      </c>
      <c r="G249" s="132" t="str">
        <f>MID(F249,1,7)</f>
        <v>nucl-ex</v>
      </c>
      <c r="H249" s="57" t="s">
        <v>596</v>
      </c>
      <c r="I249" s="179" t="s">
        <v>1843</v>
      </c>
    </row>
    <row r="250" spans="1:9">
      <c r="A250" s="340"/>
      <c r="B250" s="335"/>
      <c r="C250" s="87"/>
      <c r="D250" s="74"/>
      <c r="F250" s="104" t="s">
        <v>1844</v>
      </c>
      <c r="G250" s="132" t="str">
        <f>MID(F250,1,7)</f>
        <v>nucl-th</v>
      </c>
      <c r="H250" s="57" t="s">
        <v>598</v>
      </c>
      <c r="I250" s="70" t="s">
        <v>1844</v>
      </c>
    </row>
    <row r="251" spans="1:9">
      <c r="A251" s="340"/>
      <c r="B251" s="335"/>
      <c r="C251" s="87"/>
      <c r="D251" s="74"/>
      <c r="F251" s="131" t="s">
        <v>1845</v>
      </c>
      <c r="G251" s="132" t="str">
        <f>MID(F251,1,5)</f>
        <v>gr-qc</v>
      </c>
      <c r="H251" s="58" t="s">
        <v>600</v>
      </c>
      <c r="I251" s="179" t="s">
        <v>1845</v>
      </c>
    </row>
    <row r="252" spans="1:9">
      <c r="A252" s="340"/>
      <c r="B252" s="335"/>
      <c r="C252" s="87"/>
      <c r="D252" s="74"/>
      <c r="F252" s="104" t="s">
        <v>1846</v>
      </c>
      <c r="G252" s="132" t="str">
        <f>MID(F252,1,8)</f>
        <v>quant-ph</v>
      </c>
      <c r="H252" s="57" t="s">
        <v>602</v>
      </c>
      <c r="I252" s="179" t="s">
        <v>1846</v>
      </c>
    </row>
    <row r="253" spans="1:9">
      <c r="A253" s="339" t="s">
        <v>608</v>
      </c>
      <c r="B253" s="335" t="s">
        <v>609</v>
      </c>
      <c r="C253" s="37">
        <v>2700</v>
      </c>
      <c r="D253" s="42" t="s">
        <v>610</v>
      </c>
      <c r="E253" s="47"/>
      <c r="I253" s="362" t="s">
        <v>1847</v>
      </c>
    </row>
    <row r="254" spans="1:9">
      <c r="A254" s="340"/>
      <c r="B254" s="335"/>
      <c r="C254" s="37">
        <v>2701</v>
      </c>
      <c r="D254" s="43" t="s">
        <v>613</v>
      </c>
      <c r="E254" s="47"/>
      <c r="I254" s="362"/>
    </row>
    <row r="255" spans="1:9">
      <c r="A255" s="340"/>
      <c r="B255" s="335"/>
      <c r="C255" s="37">
        <v>2702</v>
      </c>
      <c r="D255" s="43" t="s">
        <v>614</v>
      </c>
      <c r="E255" s="47"/>
      <c r="I255" s="362"/>
    </row>
    <row r="256" spans="1:9">
      <c r="A256" s="340"/>
      <c r="B256" s="335"/>
      <c r="C256" s="37">
        <v>2703</v>
      </c>
      <c r="D256" s="141" t="s">
        <v>1848</v>
      </c>
      <c r="E256" s="181" t="str">
        <f>IFERROR(MID(F256,FIND("[",F256)+1,FIND("]",F256)-FIND("[",F256)-1),"")</f>
        <v>H02.403.066</v>
      </c>
      <c r="F256" s="88" t="s">
        <v>1849</v>
      </c>
      <c r="I256" s="362"/>
    </row>
    <row r="257" spans="1:9">
      <c r="A257" s="340"/>
      <c r="B257" s="335"/>
      <c r="C257" s="37">
        <v>2704</v>
      </c>
      <c r="D257" s="43" t="s">
        <v>620</v>
      </c>
      <c r="E257" s="47"/>
      <c r="I257" s="362"/>
    </row>
    <row r="258" spans="1:9">
      <c r="A258" s="340"/>
      <c r="B258" s="335"/>
      <c r="C258" s="37">
        <v>2706</v>
      </c>
      <c r="D258" s="43" t="s">
        <v>621</v>
      </c>
      <c r="E258" s="47"/>
      <c r="I258" s="362"/>
    </row>
    <row r="259" spans="1:9">
      <c r="A259" s="340"/>
      <c r="B259" s="335"/>
      <c r="C259" s="37">
        <v>2707</v>
      </c>
      <c r="D259" s="43" t="s">
        <v>624</v>
      </c>
      <c r="E259" s="47"/>
      <c r="I259" s="362"/>
    </row>
    <row r="260" spans="1:9">
      <c r="A260" s="340"/>
      <c r="B260" s="335"/>
      <c r="C260" s="37">
        <v>2708</v>
      </c>
      <c r="D260" s="73" t="s">
        <v>627</v>
      </c>
      <c r="E260" s="181" t="str">
        <f>IFERROR(MID(F260,FIND("[",F260)+1,FIND("]",F260)-FIND("[",F260)-1),"")</f>
        <v>H02.403.225</v>
      </c>
      <c r="F260" s="59" t="s">
        <v>1850</v>
      </c>
      <c r="I260" s="362"/>
    </row>
    <row r="261" spans="1:9">
      <c r="A261" s="340"/>
      <c r="B261" s="335"/>
      <c r="C261" s="37">
        <v>2709</v>
      </c>
      <c r="D261" s="43" t="s">
        <v>630</v>
      </c>
      <c r="E261" s="47"/>
      <c r="I261" s="362"/>
    </row>
    <row r="262" spans="1:9">
      <c r="A262" s="340"/>
      <c r="B262" s="335"/>
      <c r="C262" s="37">
        <v>2710</v>
      </c>
      <c r="D262" s="43" t="s">
        <v>631</v>
      </c>
      <c r="E262" s="47"/>
      <c r="I262" s="362"/>
    </row>
    <row r="263" spans="1:9">
      <c r="A263" s="340"/>
      <c r="B263" s="335"/>
      <c r="C263" s="37">
        <v>2711</v>
      </c>
      <c r="D263" s="73" t="s">
        <v>632</v>
      </c>
      <c r="E263" s="181" t="str">
        <f>IFERROR(MID(F263,FIND("[",F263)+1,FIND("]",F263)-FIND("[",F263)-1),"")</f>
        <v>H02.403.250</v>
      </c>
      <c r="F263" s="59" t="s">
        <v>1851</v>
      </c>
      <c r="I263" s="362"/>
    </row>
    <row r="264" spans="1:9">
      <c r="A264" s="340"/>
      <c r="B264" s="335"/>
      <c r="C264" s="37"/>
      <c r="D264" s="47"/>
      <c r="E264" s="47"/>
      <c r="G264" s="181" t="str">
        <f>IFERROR(MID(H264,FIND("[",H264)+1,FIND("]",H264)-FIND("[",H264)-1),"")</f>
        <v>H02.403.250.500</v>
      </c>
      <c r="H264" s="59" t="s">
        <v>1852</v>
      </c>
      <c r="I264" s="362"/>
    </row>
    <row r="265" spans="1:9">
      <c r="A265" s="340"/>
      <c r="B265" s="335"/>
      <c r="C265" s="37">
        <v>2714</v>
      </c>
      <c r="D265" s="46" t="s">
        <v>1853</v>
      </c>
      <c r="E265" s="181" t="str">
        <f>IFERROR(MID(F265,FIND("[",F265)+1,FIND("]",F265)-FIND("[",F265)-1),"")</f>
        <v>H02.403.340</v>
      </c>
      <c r="F265" s="59" t="s">
        <v>1854</v>
      </c>
      <c r="I265" s="362"/>
    </row>
    <row r="266" spans="1:9">
      <c r="A266" s="340"/>
      <c r="B266" s="335"/>
      <c r="C266" s="37"/>
      <c r="D266" s="47"/>
      <c r="E266" s="47"/>
      <c r="G266" s="181" t="str">
        <f>IFERROR(MID(H266,FIND("[",H266)+1,FIND("]",H266)-FIND("[",H266)-1),"")</f>
        <v>H02.403.340.500</v>
      </c>
      <c r="H266" s="59" t="s">
        <v>1855</v>
      </c>
      <c r="I266" s="362"/>
    </row>
    <row r="267" spans="1:9">
      <c r="A267" s="340"/>
      <c r="B267" s="335"/>
      <c r="C267" s="37">
        <v>2716</v>
      </c>
      <c r="D267" s="73" t="s">
        <v>1856</v>
      </c>
      <c r="E267" s="181" t="str">
        <f t="shared" ref="E267:E268" si="10">IFERROR(MID(F267,FIND("[",F267)+1,FIND("]",F267)-FIND("[",F267)-1),"")</f>
        <v>H02.403.350</v>
      </c>
      <c r="F267" s="59" t="s">
        <v>1857</v>
      </c>
      <c r="I267" s="362"/>
    </row>
    <row r="268" spans="1:9">
      <c r="A268" s="340"/>
      <c r="B268" s="335"/>
      <c r="C268" s="37">
        <v>2717</v>
      </c>
      <c r="D268" s="73" t="s">
        <v>1858</v>
      </c>
      <c r="E268" s="181" t="str">
        <f t="shared" si="10"/>
        <v>H02.403.355</v>
      </c>
      <c r="F268" s="59" t="s">
        <v>1859</v>
      </c>
      <c r="I268" s="362"/>
    </row>
    <row r="269" spans="1:9">
      <c r="A269" s="340"/>
      <c r="B269" s="335"/>
      <c r="C269" s="37">
        <v>2718</v>
      </c>
      <c r="D269" s="43" t="s">
        <v>647</v>
      </c>
      <c r="E269" s="47"/>
      <c r="I269" s="362"/>
    </row>
    <row r="270" spans="1:9">
      <c r="A270" s="340"/>
      <c r="B270" s="335"/>
      <c r="C270" s="37">
        <v>2719</v>
      </c>
      <c r="D270" s="43" t="s">
        <v>650</v>
      </c>
      <c r="E270" s="47"/>
      <c r="I270" s="362"/>
    </row>
    <row r="271" spans="1:9">
      <c r="A271" s="340"/>
      <c r="B271" s="335"/>
      <c r="C271" s="37">
        <v>2721</v>
      </c>
      <c r="D271" s="43" t="s">
        <v>653</v>
      </c>
      <c r="E271" s="47"/>
      <c r="I271" s="362"/>
    </row>
    <row r="272" spans="1:9">
      <c r="A272" s="340"/>
      <c r="B272" s="335"/>
      <c r="C272" s="37">
        <v>2722</v>
      </c>
      <c r="D272" s="43" t="s">
        <v>656</v>
      </c>
      <c r="E272" s="47"/>
      <c r="I272" s="362"/>
    </row>
    <row r="273" spans="1:9">
      <c r="A273" s="340"/>
      <c r="B273" s="335"/>
      <c r="C273" s="37">
        <v>2723</v>
      </c>
      <c r="D273" s="73" t="s">
        <v>1860</v>
      </c>
      <c r="E273" s="181" t="str">
        <f>IFERROR(MID(F273,FIND("[",F273)+1,FIND("]",F273)-FIND("[",F273)-1),"")</f>
        <v>H02.403.044</v>
      </c>
      <c r="F273" s="59" t="s">
        <v>1861</v>
      </c>
      <c r="I273" s="362"/>
    </row>
    <row r="274" spans="1:9">
      <c r="A274" s="340"/>
      <c r="B274" s="335"/>
      <c r="C274" s="37"/>
      <c r="D274" s="43"/>
      <c r="E274" s="43"/>
      <c r="F274" s="43"/>
      <c r="G274" s="181" t="str">
        <f>IFERROR(MID(H274,FIND("[",H274)+1,FIND("]",H274)-FIND("[",H274)-1),"")</f>
        <v>H02.403.044.500</v>
      </c>
      <c r="H274" s="59" t="s">
        <v>1862</v>
      </c>
      <c r="I274" s="362"/>
    </row>
    <row r="275" spans="1:9">
      <c r="A275" s="340"/>
      <c r="B275" s="335"/>
      <c r="C275" s="37">
        <v>2724</v>
      </c>
      <c r="D275" s="73" t="s">
        <v>663</v>
      </c>
      <c r="E275" s="181" t="str">
        <f>IFERROR(MID(F275,FIND("[",F275)+1,FIND("]",F275)-FIND("[",F275)-1),"")</f>
        <v>H02.403.429</v>
      </c>
      <c r="F275" s="59" t="s">
        <v>1863</v>
      </c>
      <c r="I275" s="362"/>
    </row>
    <row r="276" spans="1:9">
      <c r="A276" s="340"/>
      <c r="B276" s="335"/>
      <c r="C276" s="37">
        <v>2705</v>
      </c>
      <c r="D276" s="46" t="s">
        <v>1864</v>
      </c>
      <c r="E276" s="123"/>
      <c r="G276" s="181" t="str">
        <f t="shared" ref="G276:G285" si="11">IFERROR(MID(H276,FIND("[",H276)+1,FIND("]",H276)-FIND("[",H276)-1),"")</f>
        <v>H02.403.429.163</v>
      </c>
      <c r="H276" s="59" t="s">
        <v>1865</v>
      </c>
      <c r="I276" s="363"/>
    </row>
    <row r="277" spans="1:9">
      <c r="A277" s="340"/>
      <c r="B277" s="335"/>
      <c r="C277" s="37">
        <v>2712</v>
      </c>
      <c r="D277" s="46" t="s">
        <v>1866</v>
      </c>
      <c r="E277" s="123"/>
      <c r="G277" s="181" t="str">
        <f t="shared" si="11"/>
        <v>H02.403.429.323</v>
      </c>
      <c r="H277" s="59" t="s">
        <v>1867</v>
      </c>
      <c r="I277" s="363"/>
    </row>
    <row r="278" spans="1:9">
      <c r="A278" s="340"/>
      <c r="B278" s="335"/>
      <c r="C278" s="37">
        <v>2715</v>
      </c>
      <c r="D278" s="46" t="s">
        <v>673</v>
      </c>
      <c r="E278" s="123"/>
      <c r="G278" s="181" t="str">
        <f t="shared" si="11"/>
        <v>H02.403.429.405</v>
      </c>
      <c r="H278" s="59" t="s">
        <v>1868</v>
      </c>
      <c r="I278" s="363"/>
    </row>
    <row r="279" spans="1:9">
      <c r="A279" s="340"/>
      <c r="B279" s="335"/>
      <c r="C279" s="37">
        <v>2720</v>
      </c>
      <c r="D279" s="46" t="s">
        <v>675</v>
      </c>
      <c r="E279" s="123"/>
      <c r="G279" s="181" t="str">
        <f t="shared" si="11"/>
        <v>H02.403.429.445</v>
      </c>
      <c r="H279" s="59" t="s">
        <v>1869</v>
      </c>
      <c r="I279" s="363"/>
    </row>
    <row r="280" spans="1:9">
      <c r="A280" s="340"/>
      <c r="B280" s="335"/>
      <c r="C280" s="37">
        <v>2725</v>
      </c>
      <c r="D280" s="46" t="s">
        <v>681</v>
      </c>
      <c r="E280" s="123"/>
      <c r="G280" s="181" t="str">
        <f t="shared" si="11"/>
        <v>H02.403.429.480</v>
      </c>
      <c r="H280" s="59" t="s">
        <v>1870</v>
      </c>
      <c r="I280" s="363"/>
    </row>
    <row r="281" spans="1:9">
      <c r="A281" s="340"/>
      <c r="B281" s="335"/>
      <c r="C281" s="37">
        <v>2730</v>
      </c>
      <c r="D281" s="46" t="s">
        <v>685</v>
      </c>
      <c r="E281" s="123"/>
      <c r="G281" s="181" t="str">
        <f t="shared" si="11"/>
        <v>H02.403.429.515</v>
      </c>
      <c r="H281" s="59" t="s">
        <v>1871</v>
      </c>
      <c r="I281" s="363"/>
    </row>
    <row r="282" spans="1:9">
      <c r="A282" s="340"/>
      <c r="B282" s="335"/>
      <c r="C282" s="37">
        <v>2727</v>
      </c>
      <c r="D282" s="46" t="s">
        <v>686</v>
      </c>
      <c r="E282" s="123"/>
      <c r="G282" s="181" t="str">
        <f t="shared" si="11"/>
        <v>H02.403.429.580</v>
      </c>
      <c r="H282" s="59" t="s">
        <v>1872</v>
      </c>
      <c r="I282" s="363"/>
    </row>
    <row r="283" spans="1:9">
      <c r="A283" s="340"/>
      <c r="B283" s="335"/>
      <c r="C283" s="37">
        <v>2740</v>
      </c>
      <c r="D283" s="46" t="s">
        <v>1873</v>
      </c>
      <c r="E283" s="123"/>
      <c r="G283" s="181" t="str">
        <f t="shared" si="11"/>
        <v>H02.403.429.675</v>
      </c>
      <c r="H283" s="59" t="s">
        <v>1874</v>
      </c>
      <c r="I283" s="363"/>
    </row>
    <row r="284" spans="1:9">
      <c r="A284" s="340"/>
      <c r="B284" s="335"/>
      <c r="C284" s="37">
        <v>2745</v>
      </c>
      <c r="D284" s="46" t="s">
        <v>694</v>
      </c>
      <c r="E284" s="123"/>
      <c r="G284" s="181" t="str">
        <f t="shared" si="11"/>
        <v>H02.403.429.730</v>
      </c>
      <c r="H284" s="59" t="s">
        <v>1875</v>
      </c>
      <c r="I284" s="363"/>
    </row>
    <row r="285" spans="1:9">
      <c r="A285" s="340"/>
      <c r="B285" s="335"/>
      <c r="C285" s="37"/>
      <c r="D285" s="43"/>
      <c r="E285" s="47"/>
      <c r="G285" s="181" t="str">
        <f t="shared" si="11"/>
        <v>H02.403.429.865</v>
      </c>
      <c r="H285" s="59" t="s">
        <v>1876</v>
      </c>
      <c r="I285" s="363"/>
    </row>
    <row r="286" spans="1:9">
      <c r="A286" s="340"/>
      <c r="B286" s="335"/>
      <c r="C286" s="37">
        <v>2726</v>
      </c>
      <c r="D286" s="43" t="s">
        <v>699</v>
      </c>
      <c r="E286" s="47"/>
      <c r="I286" s="362"/>
    </row>
    <row r="287" spans="1:9">
      <c r="A287" s="340"/>
      <c r="B287" s="335"/>
      <c r="C287" s="37">
        <v>2728</v>
      </c>
      <c r="D287" s="73" t="s">
        <v>1877</v>
      </c>
      <c r="E287" s="181" t="str">
        <f>IFERROR(MID(F287,FIND("[",F287)+1,FIND("]",F287)-FIND("[",F287)-1),"")</f>
        <v>H02.403.600</v>
      </c>
      <c r="F287" s="59" t="s">
        <v>1878</v>
      </c>
      <c r="I287" s="362"/>
    </row>
    <row r="288" spans="1:9">
      <c r="A288" s="340"/>
      <c r="B288" s="335"/>
      <c r="C288" s="37"/>
      <c r="D288" s="43"/>
      <c r="E288" s="47"/>
      <c r="G288" s="181" t="str">
        <f t="shared" ref="G288:G289" si="12">IFERROR(MID(H288,FIND("[",H288)+1,FIND("]",H288)-FIND("[",H288)-1),"")</f>
        <v>H02.403.600.250</v>
      </c>
      <c r="H288" s="59" t="s">
        <v>1879</v>
      </c>
      <c r="I288" s="362"/>
    </row>
    <row r="289" spans="1:9">
      <c r="A289" s="340"/>
      <c r="B289" s="335"/>
      <c r="C289" s="37"/>
      <c r="D289" s="43"/>
      <c r="E289" s="47"/>
      <c r="G289" s="181" t="str">
        <f t="shared" si="12"/>
        <v>H02.403.600.500</v>
      </c>
      <c r="H289" s="59" t="s">
        <v>1880</v>
      </c>
      <c r="I289" s="362"/>
    </row>
    <row r="290" spans="1:9">
      <c r="A290" s="340"/>
      <c r="B290" s="335"/>
      <c r="C290" s="37">
        <v>2731</v>
      </c>
      <c r="D290" s="43" t="s">
        <v>708</v>
      </c>
      <c r="E290" s="47"/>
      <c r="I290" s="362"/>
    </row>
    <row r="291" spans="1:9">
      <c r="A291" s="340"/>
      <c r="B291" s="335"/>
      <c r="C291" s="37">
        <v>2732</v>
      </c>
      <c r="D291" s="73" t="s">
        <v>1881</v>
      </c>
      <c r="E291" s="181" t="str">
        <f>IFERROR(MID(F291,FIND("[",F291)+1,FIND("]",F291)-FIND("[",F291)-1),"")</f>
        <v>H02.403.830</v>
      </c>
      <c r="F291" s="59" t="s">
        <v>1882</v>
      </c>
      <c r="I291" s="362"/>
    </row>
    <row r="292" spans="1:9">
      <c r="A292" s="340"/>
      <c r="B292" s="335"/>
      <c r="C292" s="37"/>
      <c r="D292" s="43"/>
      <c r="E292" s="47"/>
      <c r="G292" s="181" t="str">
        <f t="shared" ref="G292:G293" si="13">IFERROR(MID(H292,FIND("[",H292)+1,FIND("]",H292)-FIND("[",H292)-1),"")</f>
        <v>H02.403.830.500</v>
      </c>
      <c r="H292" s="59" t="s">
        <v>1883</v>
      </c>
      <c r="I292" s="362"/>
    </row>
    <row r="293" spans="1:9">
      <c r="A293" s="340"/>
      <c r="B293" s="335"/>
      <c r="C293" s="37"/>
      <c r="D293" s="43"/>
      <c r="E293" s="47"/>
      <c r="G293" s="181" t="str">
        <f t="shared" si="13"/>
        <v>H02.403.830.750</v>
      </c>
      <c r="H293" s="59" t="s">
        <v>1884</v>
      </c>
      <c r="I293" s="362"/>
    </row>
    <row r="294" spans="1:9">
      <c r="A294" s="340"/>
      <c r="B294" s="335"/>
      <c r="C294" s="37">
        <v>2733</v>
      </c>
      <c r="D294" s="43" t="s">
        <v>718</v>
      </c>
      <c r="E294" s="47"/>
      <c r="I294" s="362"/>
    </row>
    <row r="295" spans="1:9">
      <c r="A295" s="340"/>
      <c r="B295" s="335"/>
      <c r="C295" s="37">
        <v>2734</v>
      </c>
      <c r="D295" s="73" t="s">
        <v>1885</v>
      </c>
      <c r="E295" s="123"/>
      <c r="I295" s="362"/>
    </row>
    <row r="296" spans="1:9">
      <c r="A296" s="340"/>
      <c r="B296" s="335"/>
      <c r="C296" s="37"/>
      <c r="E296" s="181" t="str">
        <f>IFERROR(MID(F296,FIND("[",F296)+1,FIND("]",F296)-FIND("[",F296)-1),"")</f>
        <v>H02.403.650</v>
      </c>
      <c r="F296" s="59" t="s">
        <v>1886</v>
      </c>
      <c r="I296" s="362"/>
    </row>
    <row r="297" spans="1:9">
      <c r="A297" s="340"/>
      <c r="B297" s="335"/>
      <c r="C297" s="37"/>
      <c r="G297" s="181" t="str">
        <f t="shared" ref="G297:G302" si="14">IFERROR(MID(H297,FIND("[",H297)+1,FIND("]",H297)-FIND("[",H297)-1),"")</f>
        <v>H02.403.650.249</v>
      </c>
      <c r="H297" s="59" t="s">
        <v>1887</v>
      </c>
      <c r="I297" s="362"/>
    </row>
    <row r="298" spans="1:9">
      <c r="A298" s="340"/>
      <c r="B298" s="335"/>
      <c r="C298" s="37"/>
      <c r="G298" s="181" t="str">
        <f t="shared" si="14"/>
        <v>H02.403.650.375</v>
      </c>
      <c r="H298" s="59" t="s">
        <v>1888</v>
      </c>
      <c r="I298" s="362"/>
    </row>
    <row r="299" spans="1:9">
      <c r="A299" s="340"/>
      <c r="B299" s="335"/>
      <c r="C299" s="37"/>
      <c r="G299" s="181" t="str">
        <f t="shared" si="14"/>
        <v>H02.403.650.500</v>
      </c>
      <c r="H299" s="59" t="s">
        <v>1889</v>
      </c>
      <c r="I299" s="362"/>
    </row>
    <row r="300" spans="1:9">
      <c r="A300" s="340"/>
      <c r="B300" s="335"/>
      <c r="C300" s="37"/>
      <c r="G300" s="181" t="str">
        <f t="shared" si="14"/>
        <v>H02.403.650.505</v>
      </c>
      <c r="H300" s="59" t="s">
        <v>1890</v>
      </c>
      <c r="I300" s="362"/>
    </row>
    <row r="301" spans="1:9">
      <c r="A301" s="340"/>
      <c r="B301" s="335"/>
      <c r="C301" s="37"/>
      <c r="G301" s="181" t="str">
        <f t="shared" si="14"/>
        <v>H02.403.650.510</v>
      </c>
      <c r="H301" s="59" t="s">
        <v>1891</v>
      </c>
      <c r="I301" s="362"/>
    </row>
    <row r="302" spans="1:9">
      <c r="A302" s="340"/>
      <c r="B302" s="335"/>
      <c r="C302" s="37"/>
      <c r="G302" s="181" t="str">
        <f t="shared" si="14"/>
        <v>H02.403.650.600</v>
      </c>
      <c r="H302" s="59" t="s">
        <v>1892</v>
      </c>
      <c r="I302" s="362"/>
    </row>
    <row r="303" spans="1:9">
      <c r="A303" s="340"/>
      <c r="B303" s="335"/>
      <c r="C303" s="37"/>
      <c r="E303" s="181" t="str">
        <f>IFERROR(MID(F303,FIND("[",F303)+1,FIND("]",F303)-FIND("[",F303)-1),"")</f>
        <v>H02.403.330</v>
      </c>
      <c r="F303" s="59" t="s">
        <v>1893</v>
      </c>
      <c r="I303" s="362"/>
    </row>
    <row r="304" spans="1:9">
      <c r="A304" s="340"/>
      <c r="B304" s="335"/>
      <c r="C304" s="37"/>
      <c r="G304" s="181" t="str">
        <f t="shared" ref="G304:G305" si="15">IFERROR(MID(H304,FIND("[",H304)+1,FIND("]",H304)-FIND("[",H304)-1),"")</f>
        <v>H02.403.330.149</v>
      </c>
      <c r="H304" s="59" t="s">
        <v>1894</v>
      </c>
      <c r="I304" s="362"/>
    </row>
    <row r="305" spans="1:9">
      <c r="A305" s="340"/>
      <c r="B305" s="335"/>
      <c r="C305" s="37"/>
      <c r="G305" s="181" t="str">
        <f t="shared" si="15"/>
        <v>H02.403.330.300</v>
      </c>
      <c r="H305" s="59" t="s">
        <v>1895</v>
      </c>
      <c r="I305" s="362"/>
    </row>
    <row r="306" spans="1:9">
      <c r="A306" s="340"/>
      <c r="B306" s="335"/>
      <c r="C306" s="37">
        <v>2735</v>
      </c>
      <c r="D306" s="73" t="s">
        <v>1896</v>
      </c>
      <c r="E306" s="181" t="str">
        <f>IFERROR(MID(F306,FIND("[",F306)+1,FIND("]",F306)-FIND("[",F306)-1),"")</f>
        <v>H02.403.670</v>
      </c>
      <c r="F306" s="59" t="s">
        <v>1897</v>
      </c>
      <c r="I306" s="362"/>
    </row>
    <row r="307" spans="1:9">
      <c r="A307" s="340"/>
      <c r="B307" s="335"/>
      <c r="C307" s="37"/>
      <c r="D307" s="43"/>
      <c r="E307" s="47"/>
      <c r="G307" s="181" t="str">
        <f t="shared" ref="G307:G309" si="16">IFERROR(MID(H307,FIND("[",H307)+1,FIND("]",H307)-FIND("[",H307)-1),"")</f>
        <v>H02.403.670.400</v>
      </c>
      <c r="H307" s="59" t="s">
        <v>1898</v>
      </c>
      <c r="I307" s="362"/>
    </row>
    <row r="308" spans="1:9">
      <c r="A308" s="340"/>
      <c r="B308" s="335"/>
      <c r="C308" s="37"/>
      <c r="D308" s="43"/>
      <c r="E308" s="47"/>
      <c r="G308" s="181" t="str">
        <f t="shared" si="16"/>
        <v>H02.403.670.450</v>
      </c>
      <c r="H308" s="59" t="s">
        <v>1899</v>
      </c>
      <c r="I308" s="362"/>
    </row>
    <row r="309" spans="1:9">
      <c r="A309" s="340"/>
      <c r="B309" s="335"/>
      <c r="C309" s="37"/>
      <c r="D309" s="43"/>
      <c r="E309" s="47"/>
      <c r="G309" s="181" t="str">
        <f t="shared" si="16"/>
        <v>H02.403.670.500</v>
      </c>
      <c r="H309" s="59" t="s">
        <v>1900</v>
      </c>
      <c r="I309" s="362"/>
    </row>
    <row r="310" spans="1:9">
      <c r="A310" s="340"/>
      <c r="B310" s="335"/>
      <c r="C310" s="37">
        <v>2736</v>
      </c>
      <c r="D310" s="43" t="s">
        <v>747</v>
      </c>
      <c r="E310" s="47"/>
      <c r="I310" s="362"/>
    </row>
    <row r="311" spans="1:9">
      <c r="A311" s="340"/>
      <c r="B311" s="335"/>
      <c r="C311" s="37">
        <v>2737</v>
      </c>
      <c r="D311" s="43" t="s">
        <v>748</v>
      </c>
      <c r="E311" s="47"/>
      <c r="I311" s="362"/>
    </row>
    <row r="312" spans="1:9">
      <c r="A312" s="340"/>
      <c r="B312" s="335"/>
      <c r="C312" s="37">
        <v>2738</v>
      </c>
      <c r="D312" s="73" t="s">
        <v>1901</v>
      </c>
      <c r="E312" s="181" t="str">
        <f>IFERROR(MID(F312,FIND("[",F312)+1,FIND("]",F312)-FIND("[",F312)-1),"")</f>
        <v>H02.403.690</v>
      </c>
      <c r="F312" s="59" t="s">
        <v>1902</v>
      </c>
      <c r="I312" s="362"/>
    </row>
    <row r="313" spans="1:9">
      <c r="A313" s="340"/>
      <c r="B313" s="335"/>
      <c r="C313" s="37"/>
      <c r="D313" s="43"/>
      <c r="E313" s="47"/>
      <c r="G313" s="181" t="str">
        <f t="shared" ref="G313:G320" si="17">IFERROR(MID(H313,FIND("[",H313)+1,FIND("]",H313)-FIND("[",H313)-1),"")</f>
        <v>H02.403.690.080</v>
      </c>
      <c r="H313" s="59" t="s">
        <v>1903</v>
      </c>
      <c r="I313" s="362"/>
    </row>
    <row r="314" spans="1:9">
      <c r="A314" s="340"/>
      <c r="B314" s="335"/>
      <c r="C314" s="37"/>
      <c r="D314" s="43"/>
      <c r="E314" s="47"/>
      <c r="G314" s="181" t="str">
        <f t="shared" si="17"/>
        <v>H02.403.690.100</v>
      </c>
      <c r="H314" s="59" t="s">
        <v>1904</v>
      </c>
      <c r="I314" s="362"/>
    </row>
    <row r="315" spans="1:9">
      <c r="A315" s="340"/>
      <c r="B315" s="335"/>
      <c r="C315" s="37"/>
      <c r="D315" s="43"/>
      <c r="E315" s="47"/>
      <c r="G315" s="181" t="str">
        <f t="shared" si="17"/>
        <v>H02.403.690.130</v>
      </c>
      <c r="H315" s="59" t="s">
        <v>1905</v>
      </c>
      <c r="I315" s="362"/>
    </row>
    <row r="316" spans="1:9">
      <c r="A316" s="340"/>
      <c r="B316" s="335"/>
      <c r="C316" s="37"/>
      <c r="D316" s="43"/>
      <c r="E316" s="47"/>
      <c r="G316" s="181" t="str">
        <f t="shared" si="17"/>
        <v>H02.403.690.150</v>
      </c>
      <c r="H316" s="59" t="s">
        <v>1906</v>
      </c>
      <c r="I316" s="362"/>
    </row>
    <row r="317" spans="1:9">
      <c r="A317" s="340"/>
      <c r="B317" s="335"/>
      <c r="C317" s="37"/>
      <c r="D317" s="43"/>
      <c r="E317" s="47"/>
      <c r="G317" s="181" t="str">
        <f t="shared" si="17"/>
        <v>H02.403.690.208</v>
      </c>
      <c r="H317" s="59" t="s">
        <v>1907</v>
      </c>
      <c r="I317" s="362"/>
    </row>
    <row r="318" spans="1:9">
      <c r="A318" s="340"/>
      <c r="B318" s="335"/>
      <c r="C318" s="37"/>
      <c r="D318" s="43"/>
      <c r="E318" s="47"/>
      <c r="G318" s="181" t="str">
        <f t="shared" si="17"/>
        <v>H02.403.690.260</v>
      </c>
      <c r="H318" s="59" t="s">
        <v>1908</v>
      </c>
      <c r="I318" s="362"/>
    </row>
    <row r="319" spans="1:9">
      <c r="A319" s="340"/>
      <c r="B319" s="335"/>
      <c r="C319" s="37"/>
      <c r="D319" s="43"/>
      <c r="E319" s="47"/>
      <c r="G319" s="181" t="str">
        <f t="shared" si="17"/>
        <v>H02.403.690.508</v>
      </c>
      <c r="H319" s="59" t="s">
        <v>1909</v>
      </c>
      <c r="I319" s="362"/>
    </row>
    <row r="320" spans="1:9">
      <c r="A320" s="340"/>
      <c r="B320" s="335"/>
      <c r="C320" s="37"/>
      <c r="D320" s="43"/>
      <c r="E320" s="47"/>
      <c r="G320" s="181" t="str">
        <f t="shared" si="17"/>
        <v>H02.403.690.754</v>
      </c>
      <c r="H320" s="59" t="s">
        <v>1910</v>
      </c>
      <c r="I320" s="362"/>
    </row>
    <row r="321" spans="1:9">
      <c r="A321" s="340"/>
      <c r="B321" s="335"/>
      <c r="C321" s="37">
        <v>2739</v>
      </c>
      <c r="D321" s="73" t="s">
        <v>1911</v>
      </c>
      <c r="E321" s="181" t="str">
        <f>IFERROR(MID(F321,FIND("[",F321)+1,FIND("]",F321)-FIND("[",F321)-1),"")</f>
        <v>H02.403.720</v>
      </c>
      <c r="F321" s="59" t="s">
        <v>1912</v>
      </c>
      <c r="I321" s="362"/>
    </row>
    <row r="322" spans="1:9">
      <c r="A322" s="340"/>
      <c r="B322" s="335"/>
      <c r="C322" s="37">
        <v>2713</v>
      </c>
      <c r="D322" s="89" t="s">
        <v>772</v>
      </c>
      <c r="E322" s="123"/>
      <c r="G322" s="181" t="str">
        <f t="shared" ref="G322:G323" si="18">IFERROR(MID(H322,FIND("[",H322)+1,FIND("]",H322)-FIND("[",H322)-1),"")</f>
        <v>H02.403.720.500</v>
      </c>
      <c r="H322" s="59" t="s">
        <v>1913</v>
      </c>
      <c r="I322" s="362"/>
    </row>
    <row r="323" spans="1:9">
      <c r="A323" s="340"/>
      <c r="B323" s="335"/>
      <c r="C323" s="87"/>
      <c r="D323" s="43"/>
      <c r="E323" s="47"/>
      <c r="G323" s="181" t="str">
        <f t="shared" si="18"/>
        <v>H02.403.720.750</v>
      </c>
      <c r="H323" s="59" t="s">
        <v>1914</v>
      </c>
      <c r="I323" s="362"/>
    </row>
    <row r="324" spans="1:9">
      <c r="A324" s="340"/>
      <c r="B324" s="335"/>
      <c r="C324" s="87"/>
      <c r="D324" s="74"/>
      <c r="E324" s="181" t="str">
        <f t="shared" ref="E324:E325" si="19">IFERROR(MID(F324,FIND("[",F324)+1,FIND("]",F324)-FIND("[",F324)-1),"")</f>
        <v>H02.403.800</v>
      </c>
      <c r="F324" s="88" t="s">
        <v>1915</v>
      </c>
      <c r="I324" s="362"/>
    </row>
    <row r="325" spans="1:9">
      <c r="A325" s="340"/>
      <c r="B325" s="335"/>
      <c r="C325" s="37">
        <v>2741</v>
      </c>
      <c r="D325" s="118" t="s">
        <v>1916</v>
      </c>
      <c r="E325" s="181" t="str">
        <f t="shared" si="19"/>
        <v>H02.403.740</v>
      </c>
      <c r="F325" s="59" t="s">
        <v>1917</v>
      </c>
      <c r="I325" s="362"/>
    </row>
    <row r="326" spans="1:9">
      <c r="A326" s="340"/>
      <c r="B326" s="335"/>
      <c r="C326" s="37"/>
      <c r="D326" s="43"/>
      <c r="E326" s="47"/>
      <c r="G326" s="181" t="str">
        <f t="shared" ref="G326:G330" si="20">IFERROR(MID(H326,FIND("[",H326)+1,FIND("]",H326)-FIND("[",H326)-1),"")</f>
        <v>H02.403.740.500</v>
      </c>
      <c r="H326" s="59" t="s">
        <v>1918</v>
      </c>
      <c r="I326" s="362"/>
    </row>
    <row r="327" spans="1:9">
      <c r="A327" s="340"/>
      <c r="B327" s="335"/>
      <c r="C327" s="37"/>
      <c r="D327" s="43"/>
      <c r="E327" s="47"/>
      <c r="G327" s="181" t="str">
        <f t="shared" si="20"/>
        <v>H02.403.740.650</v>
      </c>
      <c r="H327" s="59" t="s">
        <v>1919</v>
      </c>
      <c r="I327" s="362"/>
    </row>
    <row r="328" spans="1:9">
      <c r="A328" s="340"/>
      <c r="B328" s="335"/>
      <c r="C328" s="37"/>
      <c r="D328" s="43"/>
      <c r="E328" s="47"/>
      <c r="G328" s="181" t="str">
        <f t="shared" si="20"/>
        <v>H02.403.740.663</v>
      </c>
      <c r="H328" s="59" t="s">
        <v>1920</v>
      </c>
      <c r="I328" s="362"/>
    </row>
    <row r="329" spans="1:9">
      <c r="A329" s="340"/>
      <c r="B329" s="335"/>
      <c r="C329" s="37"/>
      <c r="D329" s="43"/>
      <c r="E329" s="47"/>
      <c r="G329" s="181" t="str">
        <f t="shared" si="20"/>
        <v>H02.403.740.669</v>
      </c>
      <c r="H329" s="59" t="s">
        <v>1921</v>
      </c>
      <c r="I329" s="362"/>
    </row>
    <row r="330" spans="1:9">
      <c r="A330" s="340"/>
      <c r="B330" s="335"/>
      <c r="C330" s="37"/>
      <c r="D330" s="43"/>
      <c r="E330" s="47"/>
      <c r="G330" s="181" t="str">
        <f t="shared" si="20"/>
        <v>H02.403.740.675</v>
      </c>
      <c r="H330" s="59" t="s">
        <v>1922</v>
      </c>
      <c r="I330" s="362"/>
    </row>
    <row r="331" spans="1:9">
      <c r="A331" s="340"/>
      <c r="B331" s="335"/>
      <c r="C331" s="37">
        <v>2742</v>
      </c>
      <c r="D331" s="46" t="s">
        <v>794</v>
      </c>
      <c r="E331" s="181" t="str">
        <f>IFERROR(MID(F331,FIND("[",F331)+1,FIND("]",F331)-FIND("[",F331)-1),"")</f>
        <v>H02.403.680</v>
      </c>
      <c r="F331" s="59" t="s">
        <v>1923</v>
      </c>
      <c r="I331" s="362"/>
    </row>
    <row r="332" spans="1:9">
      <c r="A332" s="340"/>
      <c r="B332" s="335"/>
      <c r="C332" s="37"/>
      <c r="D332" s="43"/>
      <c r="E332" s="47"/>
      <c r="G332" s="181" t="str">
        <f>IFERROR(MID(H332,FIND("[",H332)+1,FIND("]",H332)-FIND("[",H332)-1),"")</f>
        <v>H02.403.680.600</v>
      </c>
      <c r="H332" s="59" t="s">
        <v>1924</v>
      </c>
      <c r="I332" s="362"/>
    </row>
    <row r="333" spans="1:9">
      <c r="A333" s="340"/>
      <c r="B333" s="335"/>
      <c r="C333" s="37">
        <v>2743</v>
      </c>
      <c r="D333" s="73" t="s">
        <v>797</v>
      </c>
      <c r="E333" s="181" t="str">
        <f>IFERROR(MID(F333,FIND("[",F333)+1,FIND("]",F333)-FIND("[",F333)-1),"")</f>
        <v>H02.403.763</v>
      </c>
      <c r="F333" s="59" t="s">
        <v>1925</v>
      </c>
      <c r="I333" s="362"/>
    </row>
    <row r="334" spans="1:9">
      <c r="A334" s="340"/>
      <c r="B334" s="335"/>
      <c r="C334" s="37"/>
      <c r="D334" s="73"/>
      <c r="E334" s="123"/>
      <c r="G334" s="181" t="str">
        <f t="shared" ref="G334:G335" si="21">IFERROR(MID(H334,FIND("[",H334)+1,FIND("]",H334)-FIND("[",H334)-1),"")</f>
        <v>H02.403.763.500</v>
      </c>
      <c r="H334" s="59" t="s">
        <v>1926</v>
      </c>
      <c r="I334" s="362"/>
    </row>
    <row r="335" spans="1:9">
      <c r="A335" s="340"/>
      <c r="B335" s="335"/>
      <c r="C335" s="37">
        <v>2729</v>
      </c>
      <c r="D335" s="73" t="s">
        <v>1927</v>
      </c>
      <c r="E335" s="123"/>
      <c r="G335" s="181" t="str">
        <f t="shared" si="21"/>
        <v>H02.403.763.750</v>
      </c>
      <c r="H335" s="59" t="s">
        <v>1928</v>
      </c>
      <c r="I335" s="362"/>
    </row>
    <row r="336" spans="1:9">
      <c r="A336" s="340"/>
      <c r="B336" s="335"/>
      <c r="C336" s="37">
        <v>2744</v>
      </c>
      <c r="D336" s="43" t="s">
        <v>806</v>
      </c>
      <c r="E336" s="47"/>
      <c r="I336" s="362"/>
    </row>
    <row r="337" spans="1:9">
      <c r="A337" s="340"/>
      <c r="B337" s="335"/>
      <c r="C337" s="37">
        <v>2746</v>
      </c>
      <c r="D337" s="73" t="s">
        <v>810</v>
      </c>
      <c r="E337" s="181" t="str">
        <f>IFERROR(MID(F337,FIND("[",F337)+1,FIND("]",F337)-FIND("[",F337)-1),"")</f>
        <v>H02.403.810</v>
      </c>
      <c r="F337" s="60" t="s">
        <v>1929</v>
      </c>
      <c r="I337" s="362"/>
    </row>
    <row r="338" spans="1:9">
      <c r="A338" s="340"/>
      <c r="B338" s="335"/>
      <c r="C338" s="37"/>
      <c r="D338" s="43"/>
      <c r="E338" s="47"/>
      <c r="G338" s="181" t="str">
        <f t="shared" ref="G338:G351" si="22">IFERROR(MID(H338,FIND("[",H338)+1,FIND("]",H338)-FIND("[",H338)-1),"")</f>
        <v>H02.403.810.208</v>
      </c>
      <c r="H338" s="60" t="s">
        <v>1930</v>
      </c>
      <c r="I338" s="362"/>
    </row>
    <row r="339" spans="1:9">
      <c r="A339" s="340"/>
      <c r="B339" s="335"/>
      <c r="C339" s="37"/>
      <c r="D339" s="43"/>
      <c r="E339" s="47"/>
      <c r="G339" s="181" t="str">
        <f t="shared" si="22"/>
        <v>H02.403.810.300</v>
      </c>
      <c r="H339" s="60" t="s">
        <v>1931</v>
      </c>
      <c r="I339" s="362"/>
    </row>
    <row r="340" spans="1:9">
      <c r="A340" s="340"/>
      <c r="B340" s="335"/>
      <c r="C340" s="37"/>
      <c r="D340" s="43"/>
      <c r="E340" s="47"/>
      <c r="G340" s="181" t="str">
        <f t="shared" si="22"/>
        <v>H02.403.810.310</v>
      </c>
      <c r="H340" s="60" t="s">
        <v>1932</v>
      </c>
      <c r="I340" s="362"/>
    </row>
    <row r="341" spans="1:9">
      <c r="A341" s="340"/>
      <c r="B341" s="335"/>
      <c r="C341" s="37"/>
      <c r="D341" s="43"/>
      <c r="E341" s="47"/>
      <c r="G341" s="181" t="str">
        <f t="shared" si="22"/>
        <v>H02.403.810.425</v>
      </c>
      <c r="H341" s="60" t="s">
        <v>1933</v>
      </c>
      <c r="I341" s="362"/>
    </row>
    <row r="342" spans="1:9">
      <c r="A342" s="340"/>
      <c r="B342" s="335"/>
      <c r="C342" s="37"/>
      <c r="D342" s="43"/>
      <c r="E342" s="47"/>
      <c r="G342" s="181" t="str">
        <f t="shared" si="22"/>
        <v>H02.403.810.450</v>
      </c>
      <c r="H342" s="60" t="s">
        <v>1934</v>
      </c>
      <c r="I342" s="362"/>
    </row>
    <row r="343" spans="1:9">
      <c r="A343" s="340"/>
      <c r="B343" s="335"/>
      <c r="C343" s="37"/>
      <c r="D343" s="43"/>
      <c r="E343" s="47"/>
      <c r="G343" s="181" t="str">
        <f t="shared" si="22"/>
        <v>H02.403.810.468</v>
      </c>
      <c r="H343" s="60" t="s">
        <v>1935</v>
      </c>
      <c r="I343" s="362"/>
    </row>
    <row r="344" spans="1:9">
      <c r="A344" s="340"/>
      <c r="B344" s="335"/>
      <c r="C344" s="37"/>
      <c r="D344" s="43"/>
      <c r="E344" s="47"/>
      <c r="G344" s="181" t="str">
        <f t="shared" si="22"/>
        <v>H02.403.810.481</v>
      </c>
      <c r="H344" s="60" t="s">
        <v>1936</v>
      </c>
      <c r="I344" s="362"/>
    </row>
    <row r="345" spans="1:9">
      <c r="A345" s="340"/>
      <c r="B345" s="335"/>
      <c r="C345" s="37"/>
      <c r="D345" s="43"/>
      <c r="E345" s="47"/>
      <c r="G345" s="181" t="str">
        <f t="shared" si="22"/>
        <v>H02.403.810.494</v>
      </c>
      <c r="H345" s="60" t="s">
        <v>1937</v>
      </c>
      <c r="I345" s="362"/>
    </row>
    <row r="346" spans="1:9">
      <c r="A346" s="340"/>
      <c r="B346" s="335"/>
      <c r="C346" s="37"/>
      <c r="D346" s="43"/>
      <c r="E346" s="47"/>
      <c r="G346" s="181" t="str">
        <f t="shared" si="22"/>
        <v>H02.403.810.526</v>
      </c>
      <c r="H346" s="60" t="s">
        <v>1938</v>
      </c>
      <c r="I346" s="362"/>
    </row>
    <row r="347" spans="1:9">
      <c r="A347" s="340"/>
      <c r="B347" s="335"/>
      <c r="C347" s="37"/>
      <c r="D347" s="43"/>
      <c r="E347" s="47"/>
      <c r="G347" s="181" t="str">
        <f t="shared" si="22"/>
        <v>H02.403.810.788</v>
      </c>
      <c r="H347" s="60" t="s">
        <v>1939</v>
      </c>
      <c r="I347" s="362"/>
    </row>
    <row r="348" spans="1:9" ht="24.75" customHeight="1">
      <c r="A348" s="340"/>
      <c r="B348" s="335"/>
      <c r="C348" s="37"/>
      <c r="D348" s="43"/>
      <c r="E348" s="47"/>
      <c r="G348" s="181" t="str">
        <f t="shared" si="22"/>
        <v>H02.403.810.796</v>
      </c>
      <c r="H348" s="60" t="s">
        <v>1940</v>
      </c>
      <c r="I348" s="362"/>
    </row>
    <row r="349" spans="1:9">
      <c r="A349" s="340"/>
      <c r="B349" s="335"/>
      <c r="C349" s="37"/>
      <c r="D349" s="43"/>
      <c r="E349" s="47"/>
      <c r="G349" s="181" t="str">
        <f t="shared" si="22"/>
        <v>H02.403.810.803</v>
      </c>
      <c r="H349" s="60" t="s">
        <v>1941</v>
      </c>
      <c r="I349" s="362"/>
    </row>
    <row r="350" spans="1:9">
      <c r="A350" s="340"/>
      <c r="B350" s="335"/>
      <c r="C350" s="37"/>
      <c r="D350" s="43"/>
      <c r="E350" s="47"/>
      <c r="G350" s="181" t="str">
        <f t="shared" si="22"/>
        <v>H02.403.810.850</v>
      </c>
      <c r="H350" s="60" t="s">
        <v>1942</v>
      </c>
      <c r="I350" s="362"/>
    </row>
    <row r="351" spans="1:9">
      <c r="A351" s="340"/>
      <c r="B351" s="335"/>
      <c r="C351" s="37"/>
      <c r="D351" s="43"/>
      <c r="E351" s="47"/>
      <c r="G351" s="181" t="str">
        <f t="shared" si="22"/>
        <v>H02.403.810.860</v>
      </c>
      <c r="H351" s="60" t="s">
        <v>1943</v>
      </c>
      <c r="I351" s="362"/>
    </row>
    <row r="352" spans="1:9">
      <c r="A352" s="340"/>
      <c r="B352" s="335"/>
      <c r="C352" s="37">
        <v>2747</v>
      </c>
      <c r="D352" s="43" t="s">
        <v>838</v>
      </c>
      <c r="E352" s="47"/>
      <c r="F352" s="47"/>
      <c r="I352" s="362"/>
    </row>
    <row r="353" spans="1:9">
      <c r="A353" s="340"/>
      <c r="B353" s="335"/>
      <c r="C353" s="37">
        <v>2748</v>
      </c>
      <c r="D353" s="43" t="s">
        <v>836</v>
      </c>
      <c r="E353" s="47"/>
      <c r="I353" s="362"/>
    </row>
    <row r="354" spans="1:9">
      <c r="A354" s="340"/>
      <c r="B354" s="335"/>
      <c r="C354" s="37"/>
      <c r="E354" s="181" t="str">
        <f t="shared" ref="E354:E361" si="23">IFERROR(MID(F354,FIND("[",F354)+1,FIND("]",F354)-FIND("[",F354)-1),"")</f>
        <v>H02.403.530</v>
      </c>
      <c r="F354" s="119" t="s">
        <v>1944</v>
      </c>
      <c r="I354" s="362"/>
    </row>
    <row r="355" spans="1:9">
      <c r="A355" s="340"/>
      <c r="B355" s="335"/>
      <c r="C355" s="37"/>
      <c r="E355" s="181" t="str">
        <f t="shared" si="23"/>
        <v>H02.403.220</v>
      </c>
      <c r="F355" s="122" t="s">
        <v>1945</v>
      </c>
      <c r="I355" s="362"/>
    </row>
    <row r="356" spans="1:9">
      <c r="A356" s="340"/>
      <c r="B356" s="335"/>
      <c r="C356" s="37"/>
      <c r="E356" s="181" t="str">
        <f t="shared" si="23"/>
        <v>H02.403.007</v>
      </c>
      <c r="F356" s="105" t="s">
        <v>1946</v>
      </c>
      <c r="I356" s="362"/>
    </row>
    <row r="357" spans="1:9">
      <c r="A357" s="340"/>
      <c r="B357" s="335"/>
      <c r="C357" s="37"/>
      <c r="E357" s="181" t="str">
        <f t="shared" si="23"/>
        <v>H02.403.014</v>
      </c>
      <c r="F357" s="59" t="s">
        <v>1947</v>
      </c>
      <c r="I357" s="362"/>
    </row>
    <row r="358" spans="1:9">
      <c r="A358" s="340"/>
      <c r="B358" s="335"/>
      <c r="C358" s="37"/>
      <c r="E358" s="181" t="str">
        <f t="shared" si="23"/>
        <v>H02.403.029</v>
      </c>
      <c r="F358" s="59" t="s">
        <v>1948</v>
      </c>
      <c r="I358" s="362"/>
    </row>
    <row r="359" spans="1:9">
      <c r="A359" s="340"/>
      <c r="B359" s="335"/>
      <c r="C359" s="37"/>
      <c r="E359" s="181" t="str">
        <f t="shared" si="23"/>
        <v>H02.403.074</v>
      </c>
      <c r="F359" s="59" t="s">
        <v>1949</v>
      </c>
      <c r="I359" s="362"/>
    </row>
    <row r="360" spans="1:9">
      <c r="A360" s="340"/>
      <c r="B360" s="335"/>
      <c r="C360" s="37"/>
      <c r="E360" s="181" t="str">
        <f t="shared" si="23"/>
        <v>H02.403.090</v>
      </c>
      <c r="F360" s="59" t="s">
        <v>1950</v>
      </c>
      <c r="I360" s="362"/>
    </row>
    <row r="361" spans="1:9">
      <c r="A361" s="340"/>
      <c r="B361" s="335"/>
      <c r="C361" s="37"/>
      <c r="E361" s="181" t="str">
        <f t="shared" si="23"/>
        <v>H02.403.200</v>
      </c>
      <c r="F361" s="59" t="s">
        <v>1951</v>
      </c>
      <c r="I361" s="362"/>
    </row>
    <row r="362" spans="1:9">
      <c r="A362" s="340"/>
      <c r="B362" s="335"/>
      <c r="C362" s="37"/>
      <c r="G362" s="181" t="str">
        <f t="shared" ref="G362:G363" si="24">IFERROR(MID(H362,FIND("[",H362)+1,FIND("]",H362)-FIND("[",H362)-1),"")</f>
        <v>H02.403.200.400</v>
      </c>
      <c r="H362" s="59" t="s">
        <v>1952</v>
      </c>
      <c r="I362" s="362"/>
    </row>
    <row r="363" spans="1:9">
      <c r="A363" s="340"/>
      <c r="B363" s="335"/>
      <c r="C363" s="37"/>
      <c r="G363" s="181" t="str">
        <f t="shared" si="24"/>
        <v>H02.403.200.700</v>
      </c>
      <c r="H363" s="59" t="s">
        <v>1953</v>
      </c>
      <c r="I363" s="362"/>
    </row>
    <row r="364" spans="1:9">
      <c r="A364" s="340"/>
      <c r="B364" s="335"/>
      <c r="C364" s="37"/>
      <c r="E364" s="181" t="str">
        <f t="shared" ref="E364:E365" si="25">IFERROR(MID(F364,FIND("[",F364)+1,FIND("]",F364)-FIND("[",F364)-1),"")</f>
        <v>H02.403.230</v>
      </c>
      <c r="F364" s="59" t="s">
        <v>1954</v>
      </c>
      <c r="I364" s="362"/>
    </row>
    <row r="365" spans="1:9">
      <c r="A365" s="340"/>
      <c r="B365" s="335"/>
      <c r="C365" s="37"/>
      <c r="E365" s="181" t="str">
        <f t="shared" si="25"/>
        <v>H02.403.352</v>
      </c>
      <c r="F365" s="59" t="s">
        <v>1955</v>
      </c>
      <c r="I365" s="362"/>
    </row>
    <row r="366" spans="1:9">
      <c r="A366" s="340"/>
      <c r="B366" s="335"/>
      <c r="C366" s="37"/>
      <c r="G366" s="181" t="str">
        <f>IFERROR(MID(H366,FIND("[",H366)+1,FIND("]",H366)-FIND("[",H366)-1),"")</f>
        <v>H02.403.352.500</v>
      </c>
      <c r="H366" s="59" t="s">
        <v>1956</v>
      </c>
      <c r="I366" s="362"/>
    </row>
    <row r="367" spans="1:9">
      <c r="A367" s="340"/>
      <c r="B367" s="335"/>
      <c r="C367" s="37"/>
      <c r="E367" s="181" t="str">
        <f t="shared" ref="E367:E371" si="26">IFERROR(MID(F367,FIND("[",F367)+1,FIND("]",F367)-FIND("[",F367)-1),"")</f>
        <v>H02.403.371</v>
      </c>
      <c r="F367" s="59" t="s">
        <v>1957</v>
      </c>
      <c r="I367" s="362"/>
    </row>
    <row r="368" spans="1:9">
      <c r="A368" s="340"/>
      <c r="B368" s="335"/>
      <c r="C368" s="37"/>
      <c r="E368" s="181" t="str">
        <f t="shared" si="26"/>
        <v>H02.403.377</v>
      </c>
      <c r="F368" s="59" t="s">
        <v>1958</v>
      </c>
      <c r="I368" s="362"/>
    </row>
    <row r="369" spans="1:9">
      <c r="A369" s="340"/>
      <c r="B369" s="335"/>
      <c r="C369" s="37"/>
      <c r="E369" s="181" t="str">
        <f t="shared" si="26"/>
        <v>H02.403.400</v>
      </c>
      <c r="F369" s="59" t="s">
        <v>1959</v>
      </c>
      <c r="I369" s="362"/>
    </row>
    <row r="370" spans="1:9">
      <c r="A370" s="340"/>
      <c r="B370" s="335"/>
      <c r="C370" s="37"/>
      <c r="E370" s="181" t="str">
        <f t="shared" si="26"/>
        <v>H02.403.500</v>
      </c>
      <c r="F370" s="59" t="s">
        <v>1960</v>
      </c>
      <c r="I370" s="362"/>
    </row>
    <row r="371" spans="1:9">
      <c r="A371" s="340"/>
      <c r="B371" s="335"/>
      <c r="C371" s="37"/>
      <c r="E371" s="181" t="str">
        <f t="shared" si="26"/>
        <v>H02.403.560</v>
      </c>
      <c r="F371" s="59" t="s">
        <v>1961</v>
      </c>
      <c r="I371" s="362"/>
    </row>
    <row r="372" spans="1:9">
      <c r="A372" s="340"/>
      <c r="B372" s="335"/>
      <c r="C372" s="37"/>
      <c r="G372" s="181" t="str">
        <f>IFERROR(MID(H372,FIND("[",H372)+1,FIND("]",H372)-FIND("[",H372)-1),"")</f>
        <v>H02.403.560.508</v>
      </c>
      <c r="H372" s="59" t="s">
        <v>1962</v>
      </c>
      <c r="I372" s="362"/>
    </row>
    <row r="373" spans="1:9">
      <c r="A373" s="340"/>
      <c r="B373" s="335"/>
      <c r="C373" s="37"/>
      <c r="E373" s="181" t="str">
        <f t="shared" ref="E373:E377" si="27">IFERROR(MID(F373,FIND("[",F373)+1,FIND("]",F373)-FIND("[",F373)-1),"")</f>
        <v>H02.403.640</v>
      </c>
      <c r="F373" s="59" t="s">
        <v>1963</v>
      </c>
      <c r="I373" s="362"/>
    </row>
    <row r="374" spans="1:9">
      <c r="A374" s="340"/>
      <c r="B374" s="335"/>
      <c r="C374" s="37"/>
      <c r="E374" s="181" t="str">
        <f t="shared" si="27"/>
        <v>H02.403.645</v>
      </c>
      <c r="F374" s="59" t="s">
        <v>1964</v>
      </c>
      <c r="I374" s="362"/>
    </row>
    <row r="375" spans="1:9">
      <c r="A375" s="340"/>
      <c r="B375" s="335"/>
      <c r="C375" s="37"/>
      <c r="E375" s="181" t="str">
        <f t="shared" si="27"/>
        <v>H02.403.675</v>
      </c>
      <c r="F375" s="59" t="s">
        <v>1965</v>
      </c>
      <c r="I375" s="362"/>
    </row>
    <row r="376" spans="1:9">
      <c r="A376" s="340"/>
      <c r="B376" s="335"/>
      <c r="C376" s="37"/>
      <c r="E376" s="181" t="str">
        <f t="shared" si="27"/>
        <v>H02.403.750</v>
      </c>
      <c r="F376" s="59" t="s">
        <v>1966</v>
      </c>
      <c r="I376" s="362"/>
    </row>
    <row r="377" spans="1:9">
      <c r="A377" s="340"/>
      <c r="B377" s="335"/>
      <c r="C377" s="37"/>
      <c r="E377" s="181" t="str">
        <f t="shared" si="27"/>
        <v>H02.403.840</v>
      </c>
      <c r="F377" s="59" t="s">
        <v>1967</v>
      </c>
      <c r="I377" s="362"/>
    </row>
    <row r="378" spans="1:9">
      <c r="A378" s="340"/>
      <c r="B378" s="335"/>
      <c r="C378" s="37"/>
      <c r="G378" s="181" t="str">
        <f t="shared" ref="G378:G380" si="28">IFERROR(MID(H378,FIND("[",H378)+1,FIND("]",H378)-FIND("[",H378)-1),"")</f>
        <v>H02.403.840.600</v>
      </c>
      <c r="H378" s="59" t="s">
        <v>1968</v>
      </c>
      <c r="I378" s="362"/>
    </row>
    <row r="379" spans="1:9">
      <c r="A379" s="340"/>
      <c r="B379" s="335"/>
      <c r="C379" s="37"/>
      <c r="G379" s="181" t="str">
        <f t="shared" si="28"/>
        <v>H02.403.840.700</v>
      </c>
      <c r="H379" s="59" t="s">
        <v>1969</v>
      </c>
      <c r="I379" s="362"/>
    </row>
    <row r="380" spans="1:9">
      <c r="A380" s="340"/>
      <c r="B380" s="335"/>
      <c r="C380" s="37"/>
      <c r="G380" s="181" t="str">
        <f t="shared" si="28"/>
        <v>H02.403.840.850</v>
      </c>
      <c r="H380" s="59" t="s">
        <v>1970</v>
      </c>
      <c r="I380" s="362"/>
    </row>
    <row r="381" spans="1:9">
      <c r="A381" s="340"/>
      <c r="B381" s="335"/>
      <c r="C381" s="37"/>
      <c r="E381" s="181" t="str">
        <f t="shared" ref="E381:E386" si="29">IFERROR(MID(F381,FIND("[",F381)+1,FIND("]",F381)-FIND("[",F381)-1),"")</f>
        <v>H02.403.845</v>
      </c>
      <c r="F381" s="59" t="s">
        <v>1971</v>
      </c>
      <c r="I381" s="362"/>
    </row>
    <row r="382" spans="1:9">
      <c r="A382" s="340"/>
      <c r="B382" s="335"/>
      <c r="C382" s="37"/>
      <c r="E382" s="181" t="str">
        <f t="shared" si="29"/>
        <v>H02.403.850</v>
      </c>
      <c r="F382" s="59" t="s">
        <v>1972</v>
      </c>
      <c r="I382" s="362"/>
    </row>
    <row r="383" spans="1:9">
      <c r="A383" s="340"/>
      <c r="B383" s="335"/>
      <c r="C383" s="37"/>
      <c r="E383" s="181" t="str">
        <f t="shared" si="29"/>
        <v>H02.403.879</v>
      </c>
      <c r="F383" s="59" t="s">
        <v>1973</v>
      </c>
      <c r="I383" s="362"/>
    </row>
    <row r="384" spans="1:9">
      <c r="A384" s="340"/>
      <c r="B384" s="335"/>
      <c r="C384" s="37"/>
      <c r="E384" s="181" t="str">
        <f t="shared" si="29"/>
        <v>H02.403.894</v>
      </c>
      <c r="F384" s="59" t="s">
        <v>1974</v>
      </c>
      <c r="I384" s="362"/>
    </row>
    <row r="385" spans="1:9">
      <c r="A385" s="340"/>
      <c r="B385" s="335"/>
      <c r="C385" s="37"/>
      <c r="E385" s="181" t="str">
        <f t="shared" si="29"/>
        <v>H02.403.909</v>
      </c>
      <c r="F385" s="59" t="s">
        <v>1975</v>
      </c>
      <c r="I385" s="362"/>
    </row>
    <row r="386" spans="1:9">
      <c r="A386" s="340"/>
      <c r="B386" s="335"/>
      <c r="C386" s="37"/>
      <c r="E386" s="181" t="str">
        <f t="shared" si="29"/>
        <v>H02.403.959</v>
      </c>
      <c r="F386" s="59" t="s">
        <v>1976</v>
      </c>
      <c r="I386" s="362"/>
    </row>
    <row r="387" spans="1:9">
      <c r="A387" s="334"/>
      <c r="B387" s="336" t="s">
        <v>918</v>
      </c>
      <c r="C387" s="171">
        <v>2900</v>
      </c>
      <c r="D387" s="43" t="s">
        <v>919</v>
      </c>
      <c r="E387" s="47"/>
    </row>
    <row r="388" spans="1:9">
      <c r="A388" s="334"/>
      <c r="B388" s="337"/>
      <c r="C388" s="171">
        <v>2901</v>
      </c>
      <c r="D388" s="43" t="s">
        <v>921</v>
      </c>
      <c r="E388" s="47"/>
    </row>
    <row r="389" spans="1:9">
      <c r="A389" s="334"/>
      <c r="B389" s="337"/>
      <c r="C389" s="171">
        <v>2902</v>
      </c>
      <c r="D389" s="43" t="s">
        <v>922</v>
      </c>
      <c r="E389" s="47"/>
    </row>
    <row r="390" spans="1:9">
      <c r="A390" s="334"/>
      <c r="B390" s="337"/>
      <c r="C390" s="171">
        <v>2903</v>
      </c>
      <c r="D390" s="43" t="s">
        <v>923</v>
      </c>
      <c r="E390" s="47"/>
    </row>
    <row r="391" spans="1:9">
      <c r="A391" s="334"/>
      <c r="B391" s="337"/>
      <c r="C391" s="171">
        <v>2904</v>
      </c>
      <c r="D391" s="43" t="s">
        <v>924</v>
      </c>
      <c r="E391" s="47"/>
    </row>
    <row r="392" spans="1:9">
      <c r="A392" s="334"/>
      <c r="B392" s="337"/>
      <c r="C392" s="171">
        <v>2905</v>
      </c>
      <c r="D392" s="43" t="s">
        <v>925</v>
      </c>
      <c r="E392" s="47"/>
    </row>
    <row r="393" spans="1:9">
      <c r="A393" s="334"/>
      <c r="B393" s="337"/>
      <c r="C393" s="171">
        <v>2906</v>
      </c>
      <c r="D393" s="43" t="s">
        <v>926</v>
      </c>
      <c r="E393" s="47"/>
    </row>
    <row r="394" spans="1:9">
      <c r="A394" s="334"/>
      <c r="B394" s="337"/>
      <c r="C394" s="171">
        <v>2907</v>
      </c>
      <c r="D394" s="43" t="s">
        <v>927</v>
      </c>
      <c r="E394" s="47"/>
    </row>
    <row r="395" spans="1:9">
      <c r="A395" s="334"/>
      <c r="B395" s="337"/>
      <c r="C395" s="171">
        <v>2908</v>
      </c>
      <c r="D395" s="43" t="s">
        <v>928</v>
      </c>
      <c r="E395" s="47"/>
    </row>
    <row r="396" spans="1:9">
      <c r="A396" s="334"/>
      <c r="B396" s="337"/>
      <c r="C396" s="171">
        <v>2909</v>
      </c>
      <c r="D396" s="43" t="s">
        <v>929</v>
      </c>
      <c r="E396" s="47"/>
    </row>
    <row r="397" spans="1:9">
      <c r="A397" s="334"/>
      <c r="B397" s="337"/>
      <c r="C397" s="171">
        <v>2910</v>
      </c>
      <c r="D397" s="43" t="s">
        <v>931</v>
      </c>
      <c r="E397" s="47"/>
    </row>
    <row r="398" spans="1:9">
      <c r="A398" s="334"/>
      <c r="B398" s="337"/>
      <c r="C398" s="171">
        <v>2911</v>
      </c>
      <c r="D398" s="43" t="s">
        <v>932</v>
      </c>
      <c r="E398" s="47"/>
    </row>
    <row r="399" spans="1:9">
      <c r="A399" s="334"/>
      <c r="B399" s="337"/>
      <c r="C399" s="171">
        <v>2912</v>
      </c>
      <c r="D399" s="43" t="s">
        <v>933</v>
      </c>
      <c r="E399" s="47"/>
    </row>
    <row r="400" spans="1:9">
      <c r="A400" s="334"/>
      <c r="B400" s="337"/>
      <c r="C400" s="171">
        <v>2913</v>
      </c>
      <c r="D400" s="43" t="s">
        <v>934</v>
      </c>
      <c r="E400" s="47"/>
    </row>
    <row r="401" spans="1:5">
      <c r="A401" s="334"/>
      <c r="B401" s="337"/>
      <c r="C401" s="171">
        <v>2914</v>
      </c>
      <c r="D401" s="43" t="s">
        <v>935</v>
      </c>
      <c r="E401" s="47"/>
    </row>
    <row r="402" spans="1:5">
      <c r="A402" s="334"/>
      <c r="B402" s="337"/>
      <c r="C402" s="171">
        <v>2915</v>
      </c>
      <c r="D402" s="43" t="s">
        <v>936</v>
      </c>
      <c r="E402" s="47"/>
    </row>
    <row r="403" spans="1:5">
      <c r="A403" s="334"/>
      <c r="B403" s="337"/>
      <c r="C403" s="171">
        <v>2916</v>
      </c>
      <c r="D403" s="43" t="s">
        <v>937</v>
      </c>
      <c r="E403" s="47"/>
    </row>
    <row r="404" spans="1:5">
      <c r="A404" s="334"/>
      <c r="B404" s="337"/>
      <c r="C404" s="171">
        <v>2917</v>
      </c>
      <c r="D404" s="43" t="s">
        <v>940</v>
      </c>
      <c r="E404" s="47"/>
    </row>
    <row r="405" spans="1:5">
      <c r="A405" s="334"/>
      <c r="B405" s="337"/>
      <c r="C405" s="171">
        <v>2918</v>
      </c>
      <c r="D405" s="43" t="s">
        <v>941</v>
      </c>
      <c r="E405" s="47"/>
    </row>
    <row r="406" spans="1:5">
      <c r="A406" s="334"/>
      <c r="B406" s="337"/>
      <c r="C406" s="171">
        <v>2919</v>
      </c>
      <c r="D406" s="43" t="s">
        <v>739</v>
      </c>
      <c r="E406" s="47"/>
    </row>
    <row r="407" spans="1:5">
      <c r="A407" s="334"/>
      <c r="B407" s="337"/>
      <c r="C407" s="171">
        <v>2920</v>
      </c>
      <c r="D407" s="43" t="s">
        <v>942</v>
      </c>
      <c r="E407" s="47"/>
    </row>
    <row r="408" spans="1:5">
      <c r="A408" s="334"/>
      <c r="B408" s="337"/>
      <c r="C408" s="171">
        <v>2921</v>
      </c>
      <c r="D408" s="43" t="s">
        <v>943</v>
      </c>
      <c r="E408" s="47"/>
    </row>
    <row r="409" spans="1:5">
      <c r="A409" s="334"/>
      <c r="B409" s="337"/>
      <c r="C409" s="171">
        <v>2922</v>
      </c>
      <c r="D409" s="43" t="s">
        <v>944</v>
      </c>
      <c r="E409" s="47"/>
    </row>
    <row r="410" spans="1:5">
      <c r="A410" s="334"/>
      <c r="B410" s="337"/>
      <c r="C410" s="171">
        <v>2923</v>
      </c>
      <c r="D410" s="43" t="s">
        <v>945</v>
      </c>
      <c r="E410" s="47"/>
    </row>
    <row r="411" spans="1:5">
      <c r="A411" s="334"/>
      <c r="B411" s="336" t="s">
        <v>946</v>
      </c>
      <c r="C411" s="171">
        <v>3400</v>
      </c>
      <c r="D411" s="43" t="s">
        <v>947</v>
      </c>
      <c r="E411" s="47"/>
    </row>
    <row r="412" spans="1:5">
      <c r="A412" s="334"/>
      <c r="B412" s="337"/>
      <c r="C412" s="171">
        <v>3401</v>
      </c>
      <c r="D412" s="43" t="s">
        <v>950</v>
      </c>
      <c r="E412" s="47"/>
    </row>
    <row r="413" spans="1:5">
      <c r="A413" s="334"/>
      <c r="B413" s="337"/>
      <c r="C413" s="171">
        <v>3402</v>
      </c>
      <c r="D413" s="43" t="s">
        <v>951</v>
      </c>
      <c r="E413" s="47"/>
    </row>
    <row r="414" spans="1:5">
      <c r="A414" s="334"/>
      <c r="B414" s="337"/>
      <c r="C414" s="171">
        <v>3403</v>
      </c>
      <c r="D414" s="43" t="s">
        <v>952</v>
      </c>
      <c r="E414" s="47"/>
    </row>
    <row r="415" spans="1:5">
      <c r="A415" s="334"/>
      <c r="B415" s="338"/>
      <c r="C415" s="171">
        <v>3404</v>
      </c>
      <c r="D415" s="43" t="s">
        <v>953</v>
      </c>
      <c r="E415" s="47"/>
    </row>
    <row r="416" spans="1:5">
      <c r="A416" s="334"/>
      <c r="B416" s="337" t="s">
        <v>954</v>
      </c>
      <c r="C416" s="171">
        <v>3500</v>
      </c>
      <c r="D416" s="43" t="s">
        <v>955</v>
      </c>
      <c r="E416" s="47"/>
    </row>
    <row r="417" spans="1:5">
      <c r="A417" s="334"/>
      <c r="B417" s="337"/>
      <c r="C417" s="171">
        <v>3501</v>
      </c>
      <c r="D417" s="43" t="s">
        <v>958</v>
      </c>
      <c r="E417" s="47"/>
    </row>
    <row r="418" spans="1:5">
      <c r="A418" s="334"/>
      <c r="B418" s="337"/>
      <c r="C418" s="171">
        <v>3502</v>
      </c>
      <c r="D418" s="43" t="s">
        <v>959</v>
      </c>
      <c r="E418" s="47"/>
    </row>
    <row r="419" spans="1:5">
      <c r="A419" s="334"/>
      <c r="B419" s="337"/>
      <c r="C419" s="171">
        <v>3503</v>
      </c>
      <c r="D419" s="43" t="s">
        <v>960</v>
      </c>
      <c r="E419" s="47"/>
    </row>
    <row r="420" spans="1:5">
      <c r="A420" s="334"/>
      <c r="B420" s="337"/>
      <c r="C420" s="171">
        <v>3504</v>
      </c>
      <c r="D420" s="43" t="s">
        <v>961</v>
      </c>
      <c r="E420" s="47"/>
    </row>
    <row r="421" spans="1:5">
      <c r="A421" s="334"/>
      <c r="B421" s="337"/>
      <c r="C421" s="171">
        <v>3505</v>
      </c>
      <c r="D421" s="43" t="s">
        <v>962</v>
      </c>
      <c r="E421" s="47"/>
    </row>
    <row r="422" spans="1:5">
      <c r="A422" s="334"/>
      <c r="B422" s="337"/>
      <c r="C422" s="171">
        <v>3506</v>
      </c>
      <c r="D422" s="43" t="s">
        <v>963</v>
      </c>
      <c r="E422" s="47"/>
    </row>
    <row r="423" spans="1:5">
      <c r="A423" s="334"/>
      <c r="B423" s="336" t="s">
        <v>964</v>
      </c>
      <c r="C423" s="171">
        <v>3600</v>
      </c>
      <c r="D423" s="43" t="s">
        <v>965</v>
      </c>
      <c r="E423" s="47"/>
    </row>
    <row r="424" spans="1:5">
      <c r="A424" s="334"/>
      <c r="B424" s="337"/>
      <c r="C424" s="171">
        <v>3601</v>
      </c>
      <c r="D424" s="43" t="s">
        <v>966</v>
      </c>
      <c r="E424" s="47"/>
    </row>
    <row r="425" spans="1:5">
      <c r="A425" s="334"/>
      <c r="B425" s="337"/>
      <c r="C425" s="171">
        <v>3602</v>
      </c>
      <c r="D425" s="43" t="s">
        <v>967</v>
      </c>
      <c r="E425" s="47"/>
    </row>
    <row r="426" spans="1:5">
      <c r="A426" s="334"/>
      <c r="B426" s="337"/>
      <c r="C426" s="171">
        <v>3603</v>
      </c>
      <c r="D426" s="43" t="s">
        <v>968</v>
      </c>
      <c r="E426" s="47"/>
    </row>
    <row r="427" spans="1:5">
      <c r="A427" s="334"/>
      <c r="B427" s="337"/>
      <c r="C427" s="171">
        <v>3604</v>
      </c>
      <c r="D427" s="43" t="s">
        <v>969</v>
      </c>
      <c r="E427" s="47"/>
    </row>
    <row r="428" spans="1:5">
      <c r="A428" s="334"/>
      <c r="B428" s="337"/>
      <c r="C428" s="171">
        <v>3605</v>
      </c>
      <c r="D428" s="43" t="s">
        <v>970</v>
      </c>
      <c r="E428" s="47"/>
    </row>
    <row r="429" spans="1:5">
      <c r="A429" s="334"/>
      <c r="B429" s="337"/>
      <c r="C429" s="171">
        <v>3606</v>
      </c>
      <c r="D429" s="43" t="s">
        <v>971</v>
      </c>
      <c r="E429" s="47"/>
    </row>
    <row r="430" spans="1:5">
      <c r="A430" s="334"/>
      <c r="B430" s="337"/>
      <c r="C430" s="171">
        <v>3607</v>
      </c>
      <c r="D430" s="43" t="s">
        <v>972</v>
      </c>
      <c r="E430" s="47"/>
    </row>
    <row r="431" spans="1:5">
      <c r="A431" s="334"/>
      <c r="B431" s="337"/>
      <c r="C431" s="171">
        <v>3608</v>
      </c>
      <c r="D431" s="43" t="s">
        <v>974</v>
      </c>
      <c r="E431" s="47"/>
    </row>
    <row r="432" spans="1:5">
      <c r="A432" s="334"/>
      <c r="B432" s="337"/>
      <c r="C432" s="171">
        <v>3609</v>
      </c>
      <c r="D432" s="43" t="s">
        <v>975</v>
      </c>
      <c r="E432" s="47"/>
    </row>
    <row r="433" spans="1:8">
      <c r="A433" s="334"/>
      <c r="B433" s="337"/>
      <c r="C433" s="171">
        <v>3610</v>
      </c>
      <c r="D433" s="43" t="s">
        <v>976</v>
      </c>
      <c r="E433" s="47"/>
    </row>
    <row r="434" spans="1:8">
      <c r="A434" s="334"/>
      <c r="B434" s="337"/>
      <c r="C434" s="171">
        <v>3611</v>
      </c>
      <c r="D434" s="43" t="s">
        <v>977</v>
      </c>
      <c r="E434" s="47"/>
    </row>
    <row r="435" spans="1:8">
      <c r="A435" s="334"/>
      <c r="B435" s="337"/>
      <c r="C435" s="171">
        <v>3612</v>
      </c>
      <c r="D435" s="43" t="s">
        <v>978</v>
      </c>
      <c r="E435" s="47"/>
    </row>
    <row r="436" spans="1:8">
      <c r="A436" s="334"/>
      <c r="B436" s="337"/>
      <c r="C436" s="171">
        <v>3613</v>
      </c>
      <c r="D436" s="43" t="s">
        <v>979</v>
      </c>
      <c r="E436" s="47"/>
    </row>
    <row r="437" spans="1:8">
      <c r="A437" s="334"/>
      <c r="B437" s="337"/>
      <c r="C437" s="171">
        <v>3614</v>
      </c>
      <c r="D437" s="43" t="s">
        <v>980</v>
      </c>
      <c r="E437" s="47"/>
      <c r="F437" s="47"/>
      <c r="G437" s="47"/>
      <c r="H437" s="47"/>
    </row>
    <row r="438" spans="1:8">
      <c r="A438" s="334"/>
      <c r="B438" s="337"/>
      <c r="C438" s="171">
        <v>3615</v>
      </c>
      <c r="D438" s="43" t="s">
        <v>981</v>
      </c>
      <c r="E438" s="47"/>
      <c r="F438" s="47"/>
      <c r="G438" s="47"/>
      <c r="H438" s="47"/>
    </row>
    <row r="439" spans="1:8">
      <c r="A439" s="334"/>
      <c r="B439" s="338"/>
      <c r="C439" s="171">
        <v>3616</v>
      </c>
      <c r="D439" s="43" t="s">
        <v>982</v>
      </c>
      <c r="E439" s="47"/>
      <c r="F439" s="47"/>
      <c r="G439" s="47"/>
      <c r="H439" s="47"/>
    </row>
    <row r="440" spans="1:8">
      <c r="A440" s="339" t="s">
        <v>985</v>
      </c>
      <c r="B440" s="335" t="s">
        <v>986</v>
      </c>
      <c r="C440" s="37">
        <v>1100</v>
      </c>
      <c r="D440" s="43" t="s">
        <v>987</v>
      </c>
      <c r="E440" s="47"/>
    </row>
    <row r="441" spans="1:8">
      <c r="A441" s="340"/>
      <c r="B441" s="335"/>
      <c r="C441" s="37">
        <v>1101</v>
      </c>
      <c r="D441" s="43" t="s">
        <v>988</v>
      </c>
      <c r="E441" s="47"/>
    </row>
    <row r="442" spans="1:8">
      <c r="A442" s="340"/>
      <c r="B442" s="335"/>
      <c r="C442" s="37">
        <v>1102</v>
      </c>
      <c r="D442" s="43" t="s">
        <v>991</v>
      </c>
      <c r="E442" s="47"/>
    </row>
    <row r="443" spans="1:8">
      <c r="A443" s="340"/>
      <c r="B443" s="335"/>
      <c r="C443" s="37">
        <v>1103</v>
      </c>
      <c r="D443" s="43" t="s">
        <v>994</v>
      </c>
      <c r="E443" s="47"/>
    </row>
    <row r="444" spans="1:8">
      <c r="A444" s="340"/>
      <c r="B444" s="335"/>
      <c r="C444" s="37">
        <v>1104</v>
      </c>
      <c r="D444" s="43" t="s">
        <v>997</v>
      </c>
      <c r="E444" s="47"/>
    </row>
    <row r="445" spans="1:8">
      <c r="A445" s="340"/>
      <c r="B445" s="335"/>
      <c r="C445" s="37">
        <v>1105</v>
      </c>
      <c r="D445" s="43" t="s">
        <v>1000</v>
      </c>
      <c r="E445" s="47"/>
    </row>
    <row r="446" spans="1:8">
      <c r="A446" s="340"/>
      <c r="B446" s="335"/>
      <c r="C446" s="37">
        <v>1106</v>
      </c>
      <c r="D446" s="43" t="s">
        <v>1003</v>
      </c>
      <c r="E446" s="47"/>
    </row>
    <row r="447" spans="1:8">
      <c r="A447" s="340"/>
      <c r="B447" s="335"/>
      <c r="C447" s="37">
        <v>1107</v>
      </c>
      <c r="D447" s="43" t="s">
        <v>1006</v>
      </c>
      <c r="E447" s="47"/>
    </row>
    <row r="448" spans="1:8">
      <c r="A448" s="340"/>
      <c r="B448" s="335"/>
      <c r="C448" s="37">
        <v>1108</v>
      </c>
      <c r="D448" s="43" t="s">
        <v>1008</v>
      </c>
      <c r="E448" s="47"/>
    </row>
    <row r="449" spans="1:9">
      <c r="A449" s="340"/>
      <c r="B449" s="335"/>
      <c r="C449" s="37">
        <v>1109</v>
      </c>
      <c r="D449" s="43" t="s">
        <v>1010</v>
      </c>
      <c r="E449" s="47"/>
    </row>
    <row r="450" spans="1:9">
      <c r="A450" s="340"/>
      <c r="B450" s="335"/>
      <c r="C450" s="37">
        <v>1110</v>
      </c>
      <c r="D450" s="43" t="s">
        <v>1013</v>
      </c>
      <c r="E450" s="47"/>
      <c r="F450" s="194" t="s">
        <v>1014</v>
      </c>
      <c r="I450" s="369" t="s">
        <v>10</v>
      </c>
    </row>
    <row r="451" spans="1:9">
      <c r="A451" s="340"/>
      <c r="B451" s="335"/>
      <c r="C451" s="37">
        <v>1111</v>
      </c>
      <c r="D451" s="43" t="s">
        <v>1017</v>
      </c>
      <c r="E451" s="47"/>
      <c r="I451" s="369"/>
    </row>
    <row r="452" spans="1:9">
      <c r="A452" s="340"/>
      <c r="B452" s="335" t="s">
        <v>1031</v>
      </c>
      <c r="C452" s="37">
        <v>1300</v>
      </c>
      <c r="D452" s="43" t="s">
        <v>1032</v>
      </c>
      <c r="E452" s="47"/>
      <c r="I452" s="369"/>
    </row>
    <row r="453" spans="1:9">
      <c r="A453" s="340"/>
      <c r="B453" s="335"/>
      <c r="C453" s="37">
        <v>1301</v>
      </c>
      <c r="D453" s="43" t="s">
        <v>1035</v>
      </c>
      <c r="E453" s="47"/>
      <c r="I453" s="369"/>
    </row>
    <row r="454" spans="1:9">
      <c r="A454" s="340"/>
      <c r="B454" s="335"/>
      <c r="C454" s="37">
        <v>1302</v>
      </c>
      <c r="D454" s="43" t="s">
        <v>1036</v>
      </c>
      <c r="E454" s="47"/>
      <c r="I454" s="369"/>
    </row>
    <row r="455" spans="1:9">
      <c r="A455" s="340"/>
      <c r="B455" s="335"/>
      <c r="C455" s="37">
        <v>1303</v>
      </c>
      <c r="D455" s="43" t="s">
        <v>1037</v>
      </c>
      <c r="E455" s="47"/>
      <c r="F455" s="194" t="s">
        <v>1037</v>
      </c>
      <c r="I455" s="369"/>
    </row>
    <row r="456" spans="1:9">
      <c r="A456" s="340"/>
      <c r="B456" s="335"/>
      <c r="C456" s="37">
        <v>1304</v>
      </c>
      <c r="D456" s="43" t="s">
        <v>1040</v>
      </c>
      <c r="E456" s="47"/>
      <c r="F456" s="194" t="s">
        <v>1040</v>
      </c>
      <c r="I456" s="369"/>
    </row>
    <row r="457" spans="1:9">
      <c r="A457" s="340"/>
      <c r="B457" s="335"/>
      <c r="C457" s="37">
        <v>1305</v>
      </c>
      <c r="D457" s="43" t="s">
        <v>1042</v>
      </c>
      <c r="E457" s="47"/>
      <c r="I457" s="369"/>
    </row>
    <row r="458" spans="1:9">
      <c r="A458" s="340"/>
      <c r="B458" s="335"/>
      <c r="C458" s="37">
        <v>1306</v>
      </c>
      <c r="D458" s="43" t="s">
        <v>1043</v>
      </c>
      <c r="E458" s="47"/>
      <c r="I458" s="369"/>
    </row>
    <row r="459" spans="1:9">
      <c r="A459" s="340"/>
      <c r="B459" s="335"/>
      <c r="C459" s="37"/>
      <c r="D459" s="196" t="s">
        <v>1044</v>
      </c>
      <c r="E459" s="47"/>
      <c r="F459" s="196" t="s">
        <v>1045</v>
      </c>
      <c r="I459" s="369"/>
    </row>
    <row r="460" spans="1:9">
      <c r="A460" s="340"/>
      <c r="B460" s="335"/>
      <c r="C460" s="37">
        <v>1307</v>
      </c>
      <c r="D460" s="43" t="s">
        <v>1046</v>
      </c>
      <c r="E460" s="47"/>
      <c r="F460" s="194" t="s">
        <v>1047</v>
      </c>
      <c r="I460" s="369"/>
    </row>
    <row r="461" spans="1:9">
      <c r="A461" s="340"/>
      <c r="B461" s="335"/>
      <c r="C461" s="37"/>
      <c r="D461" s="198" t="s">
        <v>1049</v>
      </c>
      <c r="E461" s="47"/>
      <c r="F461" s="197" t="s">
        <v>1050</v>
      </c>
      <c r="I461" s="369"/>
    </row>
    <row r="462" spans="1:9">
      <c r="A462" s="340"/>
      <c r="B462" s="335"/>
      <c r="C462" s="37">
        <v>1308</v>
      </c>
      <c r="D462" s="43" t="s">
        <v>1051</v>
      </c>
      <c r="E462" s="47"/>
      <c r="I462" s="369"/>
    </row>
    <row r="463" spans="1:9">
      <c r="A463" s="340"/>
      <c r="B463" s="335"/>
      <c r="C463" s="37">
        <v>1309</v>
      </c>
      <c r="D463" s="43" t="s">
        <v>1054</v>
      </c>
      <c r="E463" s="47"/>
      <c r="F463" s="194" t="s">
        <v>1055</v>
      </c>
      <c r="I463" s="369"/>
    </row>
    <row r="464" spans="1:9">
      <c r="A464" s="340"/>
      <c r="B464" s="335"/>
      <c r="C464" s="37">
        <v>1310</v>
      </c>
      <c r="D464" s="43" t="s">
        <v>669</v>
      </c>
      <c r="E464" s="47"/>
      <c r="I464" s="369"/>
    </row>
    <row r="465" spans="1:9">
      <c r="A465" s="340"/>
      <c r="B465" s="335"/>
      <c r="C465" s="37">
        <v>1311</v>
      </c>
      <c r="D465" s="43" t="s">
        <v>1057</v>
      </c>
      <c r="E465" s="47"/>
      <c r="I465" s="369"/>
    </row>
    <row r="466" spans="1:9">
      <c r="A466" s="340"/>
      <c r="B466" s="335"/>
      <c r="C466" s="37">
        <v>1312</v>
      </c>
      <c r="D466" s="43" t="s">
        <v>1060</v>
      </c>
      <c r="E466" s="47"/>
      <c r="F466" s="194" t="s">
        <v>1061</v>
      </c>
      <c r="I466" s="369"/>
    </row>
    <row r="467" spans="1:9" s="34" customFormat="1">
      <c r="A467" s="340"/>
      <c r="B467" s="335"/>
      <c r="C467" s="199">
        <v>1313</v>
      </c>
      <c r="D467" s="120" t="s">
        <v>840</v>
      </c>
      <c r="E467" s="124"/>
      <c r="F467" s="39"/>
      <c r="G467" s="39"/>
      <c r="H467" s="68"/>
      <c r="I467" s="369"/>
    </row>
    <row r="468" spans="1:9">
      <c r="A468" s="340"/>
      <c r="B468" s="335"/>
      <c r="C468" s="37">
        <v>1314</v>
      </c>
      <c r="D468" s="43" t="s">
        <v>1062</v>
      </c>
      <c r="E468" s="47"/>
      <c r="I468" s="369"/>
    </row>
    <row r="469" spans="1:9">
      <c r="A469" s="340"/>
      <c r="B469" s="335"/>
      <c r="C469" s="37">
        <v>1315</v>
      </c>
      <c r="D469" s="43" t="s">
        <v>1064</v>
      </c>
      <c r="E469" s="47"/>
      <c r="I469" s="369"/>
    </row>
    <row r="470" spans="1:9">
      <c r="A470" s="340"/>
      <c r="B470" s="335"/>
      <c r="C470" s="37"/>
      <c r="D470" s="198" t="s">
        <v>1065</v>
      </c>
      <c r="E470" s="47"/>
      <c r="F470" s="194" t="s">
        <v>1066</v>
      </c>
      <c r="I470" s="369"/>
    </row>
    <row r="471" spans="1:9">
      <c r="A471" s="340"/>
      <c r="B471" s="335"/>
      <c r="C471" s="200" t="s">
        <v>1068</v>
      </c>
      <c r="D471" s="62" t="s">
        <v>1067</v>
      </c>
      <c r="E471" s="47"/>
    </row>
    <row r="472" spans="1:9">
      <c r="A472" s="340"/>
      <c r="B472" s="335"/>
      <c r="C472" s="37"/>
      <c r="D472" s="43"/>
      <c r="F472" s="106" t="s">
        <v>1977</v>
      </c>
      <c r="G472" s="127" t="str">
        <f t="shared" ref="G472:G481" si="30">MID(F472,1,8)</f>
        <v>q-bio.BM</v>
      </c>
      <c r="H472" s="62" t="s">
        <v>1071</v>
      </c>
      <c r="I472" s="366" t="s">
        <v>1978</v>
      </c>
    </row>
    <row r="473" spans="1:9">
      <c r="A473" s="340"/>
      <c r="B473" s="335"/>
      <c r="C473" s="37"/>
      <c r="D473" s="43"/>
      <c r="F473" s="106" t="s">
        <v>1979</v>
      </c>
      <c r="G473" s="127" t="str">
        <f t="shared" si="30"/>
        <v>q-bio.CB</v>
      </c>
      <c r="H473" s="62" t="s">
        <v>1073</v>
      </c>
      <c r="I473" s="367"/>
    </row>
    <row r="474" spans="1:9">
      <c r="A474" s="340"/>
      <c r="B474" s="335"/>
      <c r="C474" s="37"/>
      <c r="D474" s="43"/>
      <c r="F474" s="106" t="s">
        <v>1980</v>
      </c>
      <c r="G474" s="127" t="str">
        <f t="shared" si="30"/>
        <v>q-bio.GN</v>
      </c>
      <c r="H474" s="62" t="s">
        <v>1075</v>
      </c>
      <c r="I474" s="367"/>
    </row>
    <row r="475" spans="1:9">
      <c r="A475" s="340"/>
      <c r="B475" s="335"/>
      <c r="C475" s="37"/>
      <c r="D475" s="43"/>
      <c r="F475" s="106" t="s">
        <v>1981</v>
      </c>
      <c r="G475" s="127" t="str">
        <f t="shared" si="30"/>
        <v>q-bio.MN</v>
      </c>
      <c r="H475" s="62" t="s">
        <v>1077</v>
      </c>
      <c r="I475" s="367"/>
    </row>
    <row r="476" spans="1:9">
      <c r="A476" s="340"/>
      <c r="B476" s="335"/>
      <c r="C476" s="37"/>
      <c r="D476" s="43"/>
      <c r="F476" s="106" t="s">
        <v>1982</v>
      </c>
      <c r="G476" s="127" t="str">
        <f t="shared" si="30"/>
        <v>q-bio.NC</v>
      </c>
      <c r="H476" s="62" t="s">
        <v>1079</v>
      </c>
      <c r="I476" s="367"/>
    </row>
    <row r="477" spans="1:9">
      <c r="A477" s="340"/>
      <c r="B477" s="335"/>
      <c r="C477" s="37"/>
      <c r="D477" s="43"/>
      <c r="F477" s="106" t="s">
        <v>1983</v>
      </c>
      <c r="G477" s="127" t="str">
        <f t="shared" si="30"/>
        <v>q-bio.OT</v>
      </c>
      <c r="H477" s="62" t="s">
        <v>1081</v>
      </c>
      <c r="I477" s="367"/>
    </row>
    <row r="478" spans="1:9">
      <c r="A478" s="340"/>
      <c r="B478" s="335"/>
      <c r="C478" s="37"/>
      <c r="D478" s="43"/>
      <c r="F478" s="106" t="s">
        <v>1984</v>
      </c>
      <c r="G478" s="127" t="str">
        <f t="shared" si="30"/>
        <v>q-bio.PE</v>
      </c>
      <c r="H478" s="62" t="s">
        <v>1083</v>
      </c>
      <c r="I478" s="367"/>
    </row>
    <row r="479" spans="1:9">
      <c r="A479" s="340"/>
      <c r="B479" s="335"/>
      <c r="C479" s="37"/>
      <c r="D479" s="43"/>
      <c r="F479" s="106" t="s">
        <v>1985</v>
      </c>
      <c r="G479" s="127" t="str">
        <f t="shared" si="30"/>
        <v>q-bio.QM</v>
      </c>
      <c r="H479" s="62" t="s">
        <v>1085</v>
      </c>
      <c r="I479" s="367"/>
    </row>
    <row r="480" spans="1:9">
      <c r="A480" s="340"/>
      <c r="B480" s="335"/>
      <c r="C480" s="37"/>
      <c r="D480" s="43"/>
      <c r="F480" s="106" t="s">
        <v>1986</v>
      </c>
      <c r="G480" s="127" t="str">
        <f t="shared" si="30"/>
        <v>q-bio.SC</v>
      </c>
      <c r="H480" s="62" t="s">
        <v>1087</v>
      </c>
      <c r="I480" s="367"/>
    </row>
    <row r="481" spans="1:9">
      <c r="A481" s="340"/>
      <c r="B481" s="335"/>
      <c r="C481" s="37"/>
      <c r="D481" s="43"/>
      <c r="F481" s="106" t="s">
        <v>1987</v>
      </c>
      <c r="G481" s="127" t="str">
        <f t="shared" si="30"/>
        <v>q-bio.TO</v>
      </c>
      <c r="H481" s="62" t="s">
        <v>1089</v>
      </c>
      <c r="I481" s="368"/>
    </row>
    <row r="482" spans="1:9">
      <c r="A482" s="334"/>
      <c r="B482" s="341" t="s">
        <v>1097</v>
      </c>
      <c r="C482" s="171">
        <v>2400</v>
      </c>
      <c r="D482" s="43" t="s">
        <v>1098</v>
      </c>
      <c r="E482" s="47"/>
    </row>
    <row r="483" spans="1:9">
      <c r="A483" s="334"/>
      <c r="B483" s="335"/>
      <c r="C483" s="171">
        <v>2401</v>
      </c>
      <c r="D483" s="43" t="s">
        <v>1099</v>
      </c>
      <c r="E483" s="47"/>
    </row>
    <row r="484" spans="1:9">
      <c r="A484" s="334"/>
      <c r="B484" s="335"/>
      <c r="C484" s="171">
        <v>2402</v>
      </c>
      <c r="D484" s="43" t="s">
        <v>1100</v>
      </c>
      <c r="E484" s="47"/>
    </row>
    <row r="485" spans="1:9">
      <c r="A485" s="334"/>
      <c r="B485" s="335"/>
      <c r="C485" s="171">
        <v>2403</v>
      </c>
      <c r="D485" s="43" t="s">
        <v>1103</v>
      </c>
      <c r="E485" s="47"/>
      <c r="F485" s="194" t="s">
        <v>1103</v>
      </c>
      <c r="I485" s="369" t="s">
        <v>10</v>
      </c>
    </row>
    <row r="486" spans="1:9">
      <c r="A486" s="334"/>
      <c r="B486" s="335"/>
      <c r="C486" s="171">
        <v>2404</v>
      </c>
      <c r="D486" s="43" t="s">
        <v>1104</v>
      </c>
      <c r="E486" s="47"/>
      <c r="F486" s="194" t="s">
        <v>1104</v>
      </c>
      <c r="I486" s="369"/>
    </row>
    <row r="487" spans="1:9">
      <c r="A487" s="334"/>
      <c r="B487" s="335"/>
      <c r="C487" s="171">
        <v>2405</v>
      </c>
      <c r="D487" s="43" t="s">
        <v>1106</v>
      </c>
      <c r="E487" s="47"/>
      <c r="I487" s="369"/>
    </row>
    <row r="488" spans="1:9">
      <c r="A488" s="334"/>
      <c r="B488" s="342"/>
      <c r="C488" s="171">
        <v>2406</v>
      </c>
      <c r="D488" s="43" t="s">
        <v>1108</v>
      </c>
      <c r="E488" s="47"/>
      <c r="I488" s="369"/>
    </row>
    <row r="489" spans="1:9">
      <c r="A489" s="340"/>
      <c r="B489" s="335" t="s">
        <v>1110</v>
      </c>
      <c r="C489" s="37">
        <v>2800</v>
      </c>
      <c r="D489" s="43" t="s">
        <v>1111</v>
      </c>
      <c r="E489" s="47"/>
      <c r="F489" s="194" t="s">
        <v>1110</v>
      </c>
      <c r="I489" s="369"/>
    </row>
    <row r="490" spans="1:9">
      <c r="A490" s="340"/>
      <c r="B490" s="335"/>
      <c r="C490" s="37">
        <v>2801</v>
      </c>
      <c r="D490" s="43" t="s">
        <v>1114</v>
      </c>
      <c r="E490" s="47"/>
    </row>
    <row r="491" spans="1:9">
      <c r="A491" s="340"/>
      <c r="B491" s="335"/>
      <c r="C491" s="37">
        <v>2802</v>
      </c>
      <c r="D491" s="43" t="s">
        <v>1115</v>
      </c>
      <c r="E491" s="47"/>
    </row>
    <row r="492" spans="1:9">
      <c r="A492" s="340"/>
      <c r="B492" s="335"/>
      <c r="C492" s="37">
        <v>2803</v>
      </c>
      <c r="D492" s="43" t="s">
        <v>754</v>
      </c>
      <c r="E492" s="47"/>
    </row>
    <row r="493" spans="1:9">
      <c r="A493" s="340"/>
      <c r="B493" s="335"/>
      <c r="C493" s="37">
        <v>2804</v>
      </c>
      <c r="D493" s="43" t="s">
        <v>1117</v>
      </c>
      <c r="E493" s="47"/>
    </row>
    <row r="494" spans="1:9">
      <c r="A494" s="340"/>
      <c r="B494" s="335"/>
      <c r="C494" s="37">
        <v>2805</v>
      </c>
      <c r="D494" s="43" t="s">
        <v>1118</v>
      </c>
      <c r="E494" s="47"/>
    </row>
    <row r="495" spans="1:9">
      <c r="A495" s="340"/>
      <c r="B495" s="335"/>
      <c r="C495" s="37">
        <v>2806</v>
      </c>
      <c r="D495" s="43" t="s">
        <v>1119</v>
      </c>
      <c r="E495" s="47"/>
    </row>
    <row r="496" spans="1:9">
      <c r="A496" s="340"/>
      <c r="B496" s="335"/>
      <c r="C496" s="37">
        <v>2807</v>
      </c>
      <c r="D496" s="43" t="s">
        <v>1120</v>
      </c>
      <c r="E496" s="47"/>
    </row>
    <row r="497" spans="1:8">
      <c r="A497" s="340"/>
      <c r="B497" s="335"/>
      <c r="C497" s="37">
        <v>2808</v>
      </c>
      <c r="D497" s="43" t="s">
        <v>700</v>
      </c>
      <c r="E497" s="47"/>
    </row>
    <row r="498" spans="1:8">
      <c r="A498" s="340"/>
      <c r="B498" s="342"/>
      <c r="C498" s="37">
        <v>2809</v>
      </c>
      <c r="D498" s="43" t="s">
        <v>1121</v>
      </c>
      <c r="E498" s="47"/>
    </row>
    <row r="499" spans="1:8">
      <c r="A499" s="340"/>
      <c r="B499" s="335" t="s">
        <v>1122</v>
      </c>
      <c r="C499" s="37">
        <v>3000</v>
      </c>
      <c r="D499" s="43" t="s">
        <v>1123</v>
      </c>
      <c r="E499" s="47"/>
    </row>
    <row r="500" spans="1:8">
      <c r="A500" s="340"/>
      <c r="B500" s="335"/>
      <c r="C500" s="37">
        <v>3001</v>
      </c>
      <c r="D500" s="43" t="s">
        <v>1124</v>
      </c>
      <c r="E500" s="47"/>
    </row>
    <row r="501" spans="1:8">
      <c r="A501" s="340"/>
      <c r="B501" s="335"/>
      <c r="C501" s="37">
        <v>3002</v>
      </c>
      <c r="D501" s="43" t="s">
        <v>1125</v>
      </c>
      <c r="E501" s="47"/>
    </row>
    <row r="502" spans="1:8">
      <c r="A502" s="340"/>
      <c r="B502" s="335"/>
      <c r="C502" s="37">
        <v>3003</v>
      </c>
      <c r="D502" s="43" t="s">
        <v>1126</v>
      </c>
      <c r="E502" s="47"/>
    </row>
    <row r="503" spans="1:8">
      <c r="A503" s="340"/>
      <c r="B503" s="335"/>
      <c r="C503" s="37">
        <v>3004</v>
      </c>
      <c r="D503" s="43" t="s">
        <v>1127</v>
      </c>
      <c r="E503" s="47"/>
    </row>
    <row r="504" spans="1:8">
      <c r="A504" s="340"/>
      <c r="B504" s="335"/>
      <c r="C504" s="37">
        <v>3005</v>
      </c>
      <c r="D504" s="43" t="s">
        <v>1130</v>
      </c>
      <c r="E504" s="47"/>
    </row>
    <row r="505" spans="1:8">
      <c r="A505" s="334" t="s">
        <v>1132</v>
      </c>
      <c r="B505" s="335" t="s">
        <v>1133</v>
      </c>
      <c r="C505" s="171">
        <v>1200</v>
      </c>
      <c r="D505" s="43" t="s">
        <v>1134</v>
      </c>
      <c r="E505" s="47"/>
      <c r="F505" s="47"/>
      <c r="G505" s="47"/>
      <c r="H505" s="47"/>
    </row>
    <row r="506" spans="1:8">
      <c r="A506" s="334"/>
      <c r="B506" s="335"/>
      <c r="C506" s="171">
        <v>1201</v>
      </c>
      <c r="D506" s="43" t="s">
        <v>1137</v>
      </c>
      <c r="E506" s="47"/>
      <c r="F506" s="47"/>
      <c r="G506" s="47"/>
      <c r="H506" s="47"/>
    </row>
    <row r="507" spans="1:8">
      <c r="A507" s="334"/>
      <c r="B507" s="335"/>
      <c r="C507" s="171">
        <v>1202</v>
      </c>
      <c r="D507" s="43" t="s">
        <v>1140</v>
      </c>
      <c r="E507" s="47"/>
      <c r="F507" s="47"/>
      <c r="G507" s="47"/>
      <c r="H507" s="47"/>
    </row>
    <row r="508" spans="1:8">
      <c r="A508" s="334"/>
      <c r="B508" s="335"/>
      <c r="C508" s="171">
        <v>1203</v>
      </c>
      <c r="D508" s="43" t="s">
        <v>1142</v>
      </c>
      <c r="E508" s="47"/>
      <c r="F508" s="47"/>
      <c r="G508" s="47"/>
      <c r="H508" s="47"/>
    </row>
    <row r="509" spans="1:8">
      <c r="A509" s="334"/>
      <c r="B509" s="335"/>
      <c r="C509" s="171">
        <v>1204</v>
      </c>
      <c r="D509" s="43" t="s">
        <v>1145</v>
      </c>
      <c r="E509" s="47"/>
      <c r="F509" s="47"/>
      <c r="G509" s="47"/>
      <c r="H509" s="47"/>
    </row>
    <row r="510" spans="1:8">
      <c r="A510" s="334"/>
      <c r="B510" s="335"/>
      <c r="C510" s="171">
        <v>1205</v>
      </c>
      <c r="D510" s="43" t="s">
        <v>1148</v>
      </c>
      <c r="E510" s="47"/>
      <c r="F510" s="47"/>
      <c r="G510" s="47"/>
      <c r="H510" s="47"/>
    </row>
    <row r="511" spans="1:8">
      <c r="A511" s="334"/>
      <c r="B511" s="335"/>
      <c r="C511" s="171">
        <v>1206</v>
      </c>
      <c r="D511" s="43" t="s">
        <v>1150</v>
      </c>
      <c r="E511" s="47"/>
      <c r="F511" s="47"/>
      <c r="G511" s="47"/>
      <c r="H511" s="47"/>
    </row>
    <row r="512" spans="1:8">
      <c r="A512" s="334"/>
      <c r="B512" s="335"/>
      <c r="C512" s="171">
        <v>1207</v>
      </c>
      <c r="D512" s="43" t="s">
        <v>1151</v>
      </c>
      <c r="E512" s="47"/>
      <c r="F512" s="47"/>
      <c r="G512" s="47"/>
      <c r="H512" s="47"/>
    </row>
    <row r="513" spans="1:8">
      <c r="A513" s="334"/>
      <c r="B513" s="335"/>
      <c r="C513" s="171">
        <v>1208</v>
      </c>
      <c r="D513" s="43" t="s">
        <v>1154</v>
      </c>
      <c r="E513" s="47"/>
      <c r="F513" s="47"/>
      <c r="G513" s="47"/>
      <c r="H513" s="47"/>
    </row>
    <row r="514" spans="1:8">
      <c r="A514" s="334"/>
      <c r="B514" s="335"/>
      <c r="C514" s="171">
        <v>1209</v>
      </c>
      <c r="D514" s="43" t="s">
        <v>1157</v>
      </c>
      <c r="E514" s="47"/>
      <c r="F514" s="47"/>
      <c r="G514" s="47"/>
      <c r="H514" s="47"/>
    </row>
    <row r="515" spans="1:8">
      <c r="A515" s="334"/>
      <c r="B515" s="335"/>
      <c r="C515" s="171">
        <v>1210</v>
      </c>
      <c r="D515" s="43" t="s">
        <v>1158</v>
      </c>
      <c r="E515" s="47"/>
      <c r="F515" s="47"/>
      <c r="G515" s="47"/>
      <c r="H515" s="47"/>
    </row>
    <row r="516" spans="1:8">
      <c r="A516" s="334"/>
      <c r="B516" s="335"/>
      <c r="C516" s="171">
        <v>1211</v>
      </c>
      <c r="D516" s="43" t="s">
        <v>1160</v>
      </c>
      <c r="E516" s="47"/>
      <c r="F516" s="47"/>
      <c r="G516" s="47"/>
      <c r="H516" s="47"/>
    </row>
    <row r="517" spans="1:8">
      <c r="A517" s="334"/>
      <c r="B517" s="335"/>
      <c r="C517" s="171">
        <v>1212</v>
      </c>
      <c r="D517" s="43" t="s">
        <v>1162</v>
      </c>
      <c r="E517" s="47"/>
      <c r="F517" s="47"/>
      <c r="G517" s="47"/>
      <c r="H517" s="47"/>
    </row>
    <row r="518" spans="1:8">
      <c r="A518" s="334"/>
      <c r="B518" s="342"/>
      <c r="C518" s="171">
        <v>1213</v>
      </c>
      <c r="D518" s="43" t="s">
        <v>1165</v>
      </c>
      <c r="E518" s="47"/>
      <c r="F518" s="47"/>
      <c r="G518" s="47"/>
      <c r="H518" s="47"/>
    </row>
    <row r="519" spans="1:8">
      <c r="A519" s="340"/>
      <c r="B519" s="335" t="s">
        <v>1200</v>
      </c>
      <c r="C519" s="37">
        <v>1400</v>
      </c>
      <c r="D519" s="43" t="s">
        <v>1201</v>
      </c>
      <c r="E519" s="47"/>
      <c r="F519" s="47"/>
      <c r="G519" s="47"/>
      <c r="H519" s="47"/>
    </row>
    <row r="520" spans="1:8">
      <c r="A520" s="340"/>
      <c r="B520" s="335"/>
      <c r="C520" s="37">
        <v>1401</v>
      </c>
      <c r="D520" s="43" t="s">
        <v>1204</v>
      </c>
      <c r="E520" s="47"/>
      <c r="F520" s="47"/>
      <c r="G520" s="47"/>
      <c r="H520" s="47"/>
    </row>
    <row r="521" spans="1:8">
      <c r="A521" s="340"/>
      <c r="B521" s="335"/>
      <c r="C521" s="37">
        <v>1402</v>
      </c>
      <c r="D521" s="43" t="s">
        <v>1205</v>
      </c>
      <c r="E521" s="47"/>
      <c r="F521" s="47"/>
      <c r="G521" s="47"/>
      <c r="H521" s="47"/>
    </row>
    <row r="522" spans="1:8">
      <c r="A522" s="340"/>
      <c r="B522" s="335"/>
      <c r="C522" s="37">
        <v>1403</v>
      </c>
      <c r="D522" s="43" t="s">
        <v>1206</v>
      </c>
      <c r="E522" s="47"/>
      <c r="F522" s="47"/>
      <c r="G522" s="47"/>
      <c r="H522" s="47"/>
    </row>
    <row r="523" spans="1:8">
      <c r="A523" s="340"/>
      <c r="B523" s="335"/>
      <c r="C523" s="37">
        <v>1404</v>
      </c>
      <c r="D523" s="43" t="s">
        <v>1207</v>
      </c>
      <c r="E523" s="47"/>
      <c r="F523" s="47"/>
      <c r="G523" s="47"/>
      <c r="H523" s="47"/>
    </row>
    <row r="524" spans="1:8">
      <c r="A524" s="340"/>
      <c r="B524" s="335"/>
      <c r="C524" s="37">
        <v>1405</v>
      </c>
      <c r="D524" s="43" t="s">
        <v>1208</v>
      </c>
      <c r="E524" s="47"/>
      <c r="F524" s="47"/>
      <c r="G524" s="47"/>
      <c r="H524" s="47"/>
    </row>
    <row r="525" spans="1:8">
      <c r="A525" s="340"/>
      <c r="B525" s="335"/>
      <c r="C525" s="37">
        <v>1406</v>
      </c>
      <c r="D525" s="43" t="s">
        <v>1209</v>
      </c>
      <c r="E525" s="47"/>
      <c r="F525" s="47"/>
      <c r="G525" s="47"/>
      <c r="H525" s="47"/>
    </row>
    <row r="526" spans="1:8">
      <c r="A526" s="340"/>
      <c r="B526" s="335"/>
      <c r="C526" s="37">
        <v>1407</v>
      </c>
      <c r="D526" s="43" t="s">
        <v>1210</v>
      </c>
      <c r="E526" s="47"/>
      <c r="F526" s="47"/>
      <c r="G526" s="47"/>
      <c r="H526" s="47"/>
    </row>
    <row r="527" spans="1:8">
      <c r="A527" s="340"/>
      <c r="B527" s="335"/>
      <c r="C527" s="37">
        <v>1408</v>
      </c>
      <c r="D527" s="43" t="s">
        <v>1211</v>
      </c>
      <c r="E527" s="47"/>
      <c r="F527" s="47"/>
      <c r="G527" s="47"/>
      <c r="H527" s="47"/>
    </row>
    <row r="528" spans="1:8">
      <c r="A528" s="340"/>
      <c r="B528" s="335"/>
      <c r="C528" s="37">
        <v>1409</v>
      </c>
      <c r="D528" s="43" t="s">
        <v>1214</v>
      </c>
      <c r="E528" s="47"/>
      <c r="F528" s="47"/>
      <c r="G528" s="47"/>
      <c r="H528" s="47"/>
    </row>
    <row r="529" spans="1:9">
      <c r="A529" s="340"/>
      <c r="B529" s="335"/>
      <c r="C529" s="37">
        <v>1410</v>
      </c>
      <c r="D529" s="43" t="s">
        <v>1217</v>
      </c>
      <c r="E529" s="47"/>
      <c r="F529" s="47"/>
      <c r="G529" s="47"/>
      <c r="H529" s="47"/>
    </row>
    <row r="530" spans="1:9">
      <c r="A530" s="340"/>
      <c r="B530" s="335" t="s">
        <v>1220</v>
      </c>
      <c r="C530" s="37">
        <v>1800</v>
      </c>
      <c r="D530" s="43" t="s">
        <v>1221</v>
      </c>
      <c r="E530" s="47"/>
      <c r="F530" s="47"/>
      <c r="G530" s="47"/>
      <c r="H530" s="47"/>
    </row>
    <row r="531" spans="1:9">
      <c r="A531" s="340"/>
      <c r="B531" s="335"/>
      <c r="C531" s="37">
        <v>1801</v>
      </c>
      <c r="D531" s="43" t="s">
        <v>1222</v>
      </c>
      <c r="E531" s="47"/>
      <c r="F531" s="47"/>
      <c r="G531" s="47"/>
      <c r="H531" s="47"/>
    </row>
    <row r="532" spans="1:9">
      <c r="A532" s="340"/>
      <c r="B532" s="335"/>
      <c r="C532" s="37">
        <v>1802</v>
      </c>
      <c r="D532" s="43" t="s">
        <v>1223</v>
      </c>
      <c r="E532" s="47"/>
      <c r="F532" s="47"/>
      <c r="G532" s="47"/>
      <c r="H532" s="47"/>
    </row>
    <row r="533" spans="1:9">
      <c r="A533" s="340"/>
      <c r="B533" s="335"/>
      <c r="C533" s="37">
        <v>1803</v>
      </c>
      <c r="D533" s="43" t="s">
        <v>1224</v>
      </c>
      <c r="E533" s="47"/>
      <c r="F533" s="47"/>
      <c r="G533" s="47"/>
      <c r="H533" s="47"/>
    </row>
    <row r="534" spans="1:9">
      <c r="A534" s="340"/>
      <c r="B534" s="335"/>
      <c r="C534" s="37">
        <v>1804</v>
      </c>
      <c r="D534" s="43" t="s">
        <v>1227</v>
      </c>
      <c r="E534" s="47"/>
      <c r="F534" s="47"/>
      <c r="G534" s="47"/>
      <c r="H534" s="47"/>
    </row>
    <row r="535" spans="1:9">
      <c r="A535" s="334"/>
      <c r="B535" s="343" t="s">
        <v>1228</v>
      </c>
      <c r="C535" s="128">
        <v>2000</v>
      </c>
      <c r="D535" s="108" t="s">
        <v>1988</v>
      </c>
      <c r="E535" s="182" t="str">
        <f>MID(F535,1,7)</f>
        <v>econ.GN</v>
      </c>
      <c r="F535" s="109" t="s">
        <v>1989</v>
      </c>
      <c r="G535" s="47"/>
      <c r="I535" s="370" t="s">
        <v>1990</v>
      </c>
    </row>
    <row r="536" spans="1:9">
      <c r="A536" s="334"/>
      <c r="B536" s="343"/>
      <c r="C536" s="128">
        <v>2001</v>
      </c>
      <c r="D536" s="108" t="s">
        <v>1991</v>
      </c>
      <c r="E536" s="182" t="str">
        <f t="shared" ref="E536:E537" si="31">MID(F536,1,7)</f>
        <v>econ.TH</v>
      </c>
      <c r="F536" s="109" t="s">
        <v>1992</v>
      </c>
      <c r="G536" s="47"/>
      <c r="I536" s="370"/>
    </row>
    <row r="537" spans="1:9">
      <c r="A537" s="334"/>
      <c r="B537" s="343"/>
      <c r="C537" s="128">
        <v>2002</v>
      </c>
      <c r="D537" s="108" t="s">
        <v>1993</v>
      </c>
      <c r="E537" s="182" t="str">
        <f t="shared" si="31"/>
        <v>econ.EM</v>
      </c>
      <c r="F537" s="109" t="s">
        <v>1994</v>
      </c>
      <c r="G537" s="47"/>
      <c r="I537" s="370"/>
    </row>
    <row r="538" spans="1:9">
      <c r="A538" s="334"/>
      <c r="B538" s="343"/>
      <c r="C538" s="171"/>
      <c r="D538" s="64" t="s">
        <v>1235</v>
      </c>
      <c r="E538" s="183" t="str">
        <f>MID(F538,1,8)</f>
        <v>q-fin.CP</v>
      </c>
      <c r="F538" s="107" t="s">
        <v>1995</v>
      </c>
      <c r="G538" s="47"/>
      <c r="I538" s="371" t="s">
        <v>1996</v>
      </c>
    </row>
    <row r="539" spans="1:9">
      <c r="A539" s="334"/>
      <c r="B539" s="343"/>
      <c r="C539" s="171"/>
      <c r="D539" s="64" t="s">
        <v>1237</v>
      </c>
      <c r="E539" s="183" t="str">
        <f t="shared" ref="E539:E546" si="32">MID(F539,1,8)</f>
        <v>q-fin.EC</v>
      </c>
      <c r="F539" s="107" t="s">
        <v>1997</v>
      </c>
      <c r="G539" s="47"/>
      <c r="I539" s="371"/>
    </row>
    <row r="540" spans="1:9">
      <c r="A540" s="334"/>
      <c r="B540" s="343"/>
      <c r="C540" s="171">
        <v>2003</v>
      </c>
      <c r="D540" s="64" t="s">
        <v>1240</v>
      </c>
      <c r="E540" s="183" t="str">
        <f t="shared" si="32"/>
        <v>q-fin.GN</v>
      </c>
      <c r="F540" s="107" t="s">
        <v>1998</v>
      </c>
      <c r="G540" s="47"/>
      <c r="I540" s="371"/>
    </row>
    <row r="541" spans="1:9">
      <c r="A541" s="334"/>
      <c r="B541" s="343"/>
      <c r="C541" s="171"/>
      <c r="D541" s="64" t="s">
        <v>1244</v>
      </c>
      <c r="E541" s="183" t="str">
        <f t="shared" si="32"/>
        <v>q-fin.MF</v>
      </c>
      <c r="F541" s="107" t="s">
        <v>1999</v>
      </c>
      <c r="G541" s="47"/>
      <c r="I541" s="371"/>
    </row>
    <row r="542" spans="1:9">
      <c r="A542" s="334"/>
      <c r="B542" s="343"/>
      <c r="C542" s="171"/>
      <c r="D542" s="64" t="s">
        <v>1246</v>
      </c>
      <c r="E542" s="183" t="str">
        <f t="shared" si="32"/>
        <v>q-fin.PM</v>
      </c>
      <c r="F542" s="107" t="s">
        <v>2000</v>
      </c>
      <c r="G542" s="47"/>
      <c r="I542" s="371"/>
    </row>
    <row r="543" spans="1:9">
      <c r="A543" s="334"/>
      <c r="B543" s="343"/>
      <c r="C543" s="171"/>
      <c r="D543" s="64" t="s">
        <v>1248</v>
      </c>
      <c r="E543" s="183" t="str">
        <f t="shared" si="32"/>
        <v>q-fin.PR</v>
      </c>
      <c r="F543" s="107" t="s">
        <v>2001</v>
      </c>
      <c r="G543" s="47"/>
      <c r="H543" s="47"/>
      <c r="I543" s="371"/>
    </row>
    <row r="544" spans="1:9">
      <c r="A544" s="334"/>
      <c r="B544" s="343"/>
      <c r="C544" s="171"/>
      <c r="D544" s="64" t="s">
        <v>1250</v>
      </c>
      <c r="E544" s="183" t="str">
        <f t="shared" si="32"/>
        <v>q-fin.RM</v>
      </c>
      <c r="F544" s="107" t="s">
        <v>2002</v>
      </c>
      <c r="G544" s="47"/>
      <c r="H544" s="47"/>
      <c r="I544" s="371"/>
    </row>
    <row r="545" spans="1:9">
      <c r="A545" s="334"/>
      <c r="B545" s="343"/>
      <c r="C545" s="171"/>
      <c r="D545" s="64" t="s">
        <v>1252</v>
      </c>
      <c r="E545" s="183" t="str">
        <f t="shared" si="32"/>
        <v>q-fin.ST</v>
      </c>
      <c r="F545" s="107" t="s">
        <v>2003</v>
      </c>
      <c r="G545" s="47"/>
      <c r="H545" s="47"/>
      <c r="I545" s="371"/>
    </row>
    <row r="546" spans="1:9">
      <c r="A546" s="334"/>
      <c r="B546" s="341"/>
      <c r="C546" s="171"/>
      <c r="D546" s="64" t="s">
        <v>1254</v>
      </c>
      <c r="E546" s="183" t="str">
        <f t="shared" si="32"/>
        <v>q-fin.TR</v>
      </c>
      <c r="F546" s="107" t="s">
        <v>2004</v>
      </c>
      <c r="G546" s="47"/>
      <c r="H546" s="47"/>
      <c r="I546" s="371"/>
    </row>
    <row r="547" spans="1:9">
      <c r="A547" s="334"/>
      <c r="B547" s="335" t="s">
        <v>1256</v>
      </c>
      <c r="C547" s="171">
        <v>3200</v>
      </c>
      <c r="D547" s="43" t="s">
        <v>1257</v>
      </c>
      <c r="E547" s="47"/>
      <c r="F547" s="47"/>
      <c r="G547" s="47"/>
      <c r="H547" s="47"/>
    </row>
    <row r="548" spans="1:9">
      <c r="A548" s="334"/>
      <c r="B548" s="335"/>
      <c r="C548" s="171">
        <v>3201</v>
      </c>
      <c r="D548" s="43" t="s">
        <v>1259</v>
      </c>
      <c r="E548" s="47"/>
      <c r="F548" s="47"/>
      <c r="G548" s="47"/>
      <c r="H548" s="47"/>
    </row>
    <row r="549" spans="1:9">
      <c r="A549" s="334"/>
      <c r="B549" s="335"/>
      <c r="C549" s="171">
        <v>3202</v>
      </c>
      <c r="D549" s="43" t="s">
        <v>1262</v>
      </c>
      <c r="E549" s="47"/>
      <c r="F549" s="47"/>
      <c r="G549" s="47"/>
      <c r="H549" s="47"/>
    </row>
    <row r="550" spans="1:9">
      <c r="A550" s="334"/>
      <c r="B550" s="335"/>
      <c r="C550" s="171">
        <v>3203</v>
      </c>
      <c r="D550" s="43" t="s">
        <v>1265</v>
      </c>
      <c r="E550" s="47"/>
      <c r="F550" s="47"/>
      <c r="G550" s="47"/>
      <c r="H550" s="47"/>
    </row>
    <row r="551" spans="1:9">
      <c r="A551" s="334"/>
      <c r="B551" s="335"/>
      <c r="C551" s="171">
        <v>3204</v>
      </c>
      <c r="D551" s="43" t="s">
        <v>1268</v>
      </c>
      <c r="E551" s="47"/>
      <c r="F551" s="47"/>
      <c r="G551" s="47"/>
      <c r="H551" s="47"/>
    </row>
    <row r="552" spans="1:9">
      <c r="A552" s="334"/>
      <c r="B552" s="335"/>
      <c r="C552" s="171">
        <v>3205</v>
      </c>
      <c r="D552" s="43" t="s">
        <v>1271</v>
      </c>
      <c r="E552" s="47"/>
      <c r="F552" s="47"/>
      <c r="G552" s="47"/>
      <c r="H552" s="47"/>
    </row>
    <row r="553" spans="1:9">
      <c r="A553" s="334"/>
      <c r="B553" s="335"/>
      <c r="C553" s="171">
        <v>3206</v>
      </c>
      <c r="D553" s="43" t="s">
        <v>1274</v>
      </c>
      <c r="E553" s="47"/>
      <c r="F553" s="47"/>
      <c r="G553" s="47"/>
      <c r="H553" s="47"/>
    </row>
    <row r="554" spans="1:9">
      <c r="A554" s="334"/>
      <c r="B554" s="342"/>
      <c r="C554" s="171">
        <v>3207</v>
      </c>
      <c r="D554" s="43" t="s">
        <v>1275</v>
      </c>
      <c r="E554" s="47"/>
      <c r="F554" s="47"/>
      <c r="G554" s="47"/>
      <c r="H554" s="47"/>
    </row>
    <row r="555" spans="1:9">
      <c r="A555" s="334"/>
      <c r="B555" s="342" t="s">
        <v>1286</v>
      </c>
      <c r="C555" s="171">
        <v>3300</v>
      </c>
      <c r="D555" s="43" t="s">
        <v>1287</v>
      </c>
      <c r="E555" s="47"/>
      <c r="F555" s="47"/>
      <c r="G555" s="47"/>
      <c r="H555" s="47"/>
    </row>
    <row r="556" spans="1:9">
      <c r="A556" s="334"/>
      <c r="B556" s="343"/>
      <c r="C556" s="171">
        <v>3301</v>
      </c>
      <c r="D556" s="43" t="s">
        <v>1290</v>
      </c>
      <c r="E556" s="47"/>
      <c r="F556" s="47"/>
      <c r="G556" s="47"/>
      <c r="H556" s="47"/>
    </row>
    <row r="557" spans="1:9">
      <c r="A557" s="334"/>
      <c r="B557" s="343"/>
      <c r="C557" s="171">
        <v>3302</v>
      </c>
      <c r="D557" s="43" t="s">
        <v>1293</v>
      </c>
      <c r="E557" s="47"/>
      <c r="F557" s="47"/>
      <c r="G557" s="47"/>
      <c r="H557" s="47"/>
    </row>
    <row r="558" spans="1:9">
      <c r="A558" s="334"/>
      <c r="B558" s="343"/>
      <c r="C558" s="171">
        <v>3303</v>
      </c>
      <c r="D558" s="43" t="s">
        <v>1294</v>
      </c>
      <c r="E558" s="47"/>
      <c r="F558" s="47"/>
      <c r="G558" s="47"/>
      <c r="H558" s="47"/>
    </row>
    <row r="559" spans="1:9">
      <c r="A559" s="334"/>
      <c r="B559" s="343"/>
      <c r="C559" s="171">
        <v>3304</v>
      </c>
      <c r="D559" s="43" t="s">
        <v>204</v>
      </c>
      <c r="E559" s="47"/>
      <c r="F559" s="47"/>
      <c r="G559" s="47"/>
      <c r="H559" s="47"/>
    </row>
    <row r="560" spans="1:9">
      <c r="A560" s="334"/>
      <c r="B560" s="343"/>
      <c r="C560" s="171">
        <v>3305</v>
      </c>
      <c r="D560" s="43" t="s">
        <v>1298</v>
      </c>
      <c r="E560" s="47"/>
      <c r="F560" s="47"/>
      <c r="G560" s="47"/>
      <c r="H560" s="47"/>
    </row>
    <row r="561" spans="1:9">
      <c r="A561" s="334"/>
      <c r="B561" s="343"/>
      <c r="C561" s="171">
        <v>3306</v>
      </c>
      <c r="D561" s="43" t="s">
        <v>1301</v>
      </c>
      <c r="E561" s="47"/>
      <c r="F561" s="47"/>
      <c r="G561" s="47"/>
      <c r="H561" s="47"/>
    </row>
    <row r="562" spans="1:9">
      <c r="A562" s="334"/>
      <c r="B562" s="343"/>
      <c r="C562" s="171">
        <v>3307</v>
      </c>
      <c r="D562" s="43" t="s">
        <v>1304</v>
      </c>
      <c r="E562" s="47"/>
      <c r="F562" s="47"/>
      <c r="G562" s="47"/>
      <c r="H562" s="47"/>
    </row>
    <row r="563" spans="1:9">
      <c r="A563" s="334"/>
      <c r="B563" s="343"/>
      <c r="C563" s="171">
        <v>3308</v>
      </c>
      <c r="D563" s="43" t="s">
        <v>1307</v>
      </c>
      <c r="E563" s="47"/>
      <c r="F563" s="47"/>
      <c r="G563" s="47"/>
      <c r="H563" s="47"/>
    </row>
    <row r="564" spans="1:9">
      <c r="A564" s="334"/>
      <c r="B564" s="343"/>
      <c r="C564" s="171"/>
      <c r="G564" s="178" t="s">
        <v>1310</v>
      </c>
      <c r="H564" s="130" t="s">
        <v>1309</v>
      </c>
      <c r="I564" s="349" t="s">
        <v>2005</v>
      </c>
    </row>
    <row r="565" spans="1:9">
      <c r="A565" s="334"/>
      <c r="B565" s="343"/>
      <c r="C565" s="171"/>
      <c r="G565" s="178" t="s">
        <v>1312</v>
      </c>
      <c r="H565" s="130" t="s">
        <v>1311</v>
      </c>
      <c r="I565" s="349"/>
    </row>
    <row r="566" spans="1:9">
      <c r="A566" s="334"/>
      <c r="B566" s="343"/>
      <c r="C566" s="171"/>
      <c r="G566" s="178" t="s">
        <v>1314</v>
      </c>
      <c r="H566" s="130" t="s">
        <v>1313</v>
      </c>
      <c r="I566" s="349"/>
    </row>
    <row r="567" spans="1:9">
      <c r="A567" s="334"/>
      <c r="B567" s="343"/>
      <c r="C567" s="171"/>
      <c r="G567" s="178" t="s">
        <v>1316</v>
      </c>
      <c r="H567" s="130" t="s">
        <v>1315</v>
      </c>
      <c r="I567" s="349"/>
    </row>
    <row r="568" spans="1:9">
      <c r="A568" s="334"/>
      <c r="B568" s="343"/>
      <c r="C568" s="171"/>
      <c r="G568" s="178" t="s">
        <v>1318</v>
      </c>
      <c r="H568" s="130" t="s">
        <v>1317</v>
      </c>
      <c r="I568" s="349"/>
    </row>
    <row r="569" spans="1:9">
      <c r="A569" s="334"/>
      <c r="B569" s="343"/>
      <c r="C569" s="171"/>
      <c r="G569" s="178" t="s">
        <v>1320</v>
      </c>
      <c r="H569" s="130" t="s">
        <v>1319</v>
      </c>
      <c r="I569" s="349"/>
    </row>
    <row r="570" spans="1:9">
      <c r="A570" s="334"/>
      <c r="B570" s="343"/>
      <c r="C570" s="171"/>
      <c r="G570" s="178" t="s">
        <v>1322</v>
      </c>
      <c r="H570" s="130" t="s">
        <v>1321</v>
      </c>
      <c r="I570" s="349"/>
    </row>
    <row r="571" spans="1:9">
      <c r="A571" s="334"/>
      <c r="B571" s="343"/>
      <c r="C571" s="171"/>
      <c r="G571" s="178" t="s">
        <v>1324</v>
      </c>
      <c r="H571" s="130" t="s">
        <v>1323</v>
      </c>
      <c r="I571" s="349"/>
    </row>
    <row r="572" spans="1:9">
      <c r="A572" s="334"/>
      <c r="B572" s="343"/>
      <c r="C572" s="171"/>
      <c r="G572" s="178" t="s">
        <v>1326</v>
      </c>
      <c r="H572" s="130" t="s">
        <v>1325</v>
      </c>
      <c r="I572" s="349"/>
    </row>
    <row r="573" spans="1:9">
      <c r="A573" s="334"/>
      <c r="B573" s="343"/>
      <c r="C573" s="171">
        <v>3309</v>
      </c>
      <c r="D573" s="43" t="s">
        <v>1327</v>
      </c>
      <c r="E573" s="47"/>
      <c r="F573" s="47"/>
      <c r="G573" s="47"/>
      <c r="H573" s="47"/>
    </row>
    <row r="574" spans="1:9">
      <c r="A574" s="334"/>
      <c r="B574" s="343"/>
      <c r="C574" s="171">
        <v>3310</v>
      </c>
      <c r="D574" s="43" t="s">
        <v>1328</v>
      </c>
      <c r="E574" s="47"/>
      <c r="F574" s="47"/>
      <c r="G574" s="47"/>
      <c r="H574" s="47"/>
    </row>
    <row r="575" spans="1:9">
      <c r="A575" s="334"/>
      <c r="B575" s="343"/>
      <c r="C575" s="171">
        <v>3311</v>
      </c>
      <c r="D575" s="43" t="s">
        <v>1331</v>
      </c>
      <c r="E575" s="47"/>
      <c r="F575" s="47"/>
      <c r="G575" s="47"/>
      <c r="H575" s="47"/>
    </row>
    <row r="576" spans="1:9">
      <c r="A576" s="334"/>
      <c r="B576" s="343"/>
      <c r="C576" s="171">
        <v>3312</v>
      </c>
      <c r="D576" s="43" t="s">
        <v>1332</v>
      </c>
      <c r="E576" s="47"/>
      <c r="F576" s="47"/>
      <c r="G576" s="47"/>
      <c r="H576" s="47"/>
    </row>
    <row r="577" spans="1:8">
      <c r="A577" s="334"/>
      <c r="B577" s="343"/>
      <c r="C577" s="171">
        <v>3313</v>
      </c>
      <c r="D577" s="43" t="s">
        <v>1334</v>
      </c>
      <c r="E577" s="47"/>
      <c r="F577" s="47"/>
      <c r="G577" s="47"/>
      <c r="H577" s="47"/>
    </row>
    <row r="578" spans="1:8">
      <c r="A578" s="334"/>
      <c r="B578" s="343"/>
      <c r="C578" s="171">
        <v>3314</v>
      </c>
      <c r="D578" s="43" t="s">
        <v>1336</v>
      </c>
      <c r="E578" s="47"/>
      <c r="F578" s="47"/>
      <c r="G578" s="47"/>
      <c r="H578" s="47"/>
    </row>
    <row r="579" spans="1:8">
      <c r="A579" s="334"/>
      <c r="B579" s="343"/>
      <c r="C579" s="171">
        <v>3315</v>
      </c>
      <c r="D579" s="43" t="s">
        <v>1338</v>
      </c>
      <c r="E579" s="47"/>
      <c r="F579" s="47"/>
      <c r="G579" s="47"/>
      <c r="H579" s="47"/>
    </row>
    <row r="580" spans="1:8">
      <c r="A580" s="334"/>
      <c r="B580" s="343"/>
      <c r="C580" s="171">
        <v>3316</v>
      </c>
      <c r="D580" s="43" t="s">
        <v>1340</v>
      </c>
      <c r="E580" s="47"/>
      <c r="F580" s="47"/>
      <c r="G580" s="47"/>
      <c r="H580" s="47"/>
    </row>
    <row r="581" spans="1:8">
      <c r="A581" s="334"/>
      <c r="B581" s="343"/>
      <c r="C581" s="171">
        <v>3317</v>
      </c>
      <c r="D581" s="43" t="s">
        <v>1342</v>
      </c>
      <c r="E581" s="47"/>
      <c r="F581" s="47"/>
      <c r="G581" s="47"/>
      <c r="H581" s="47"/>
    </row>
    <row r="582" spans="1:8">
      <c r="A582" s="334"/>
      <c r="B582" s="343"/>
      <c r="C582" s="171">
        <v>3318</v>
      </c>
      <c r="D582" s="43" t="s">
        <v>1344</v>
      </c>
      <c r="E582" s="47"/>
      <c r="F582" s="47"/>
      <c r="G582" s="47"/>
      <c r="H582" s="47"/>
    </row>
    <row r="583" spans="1:8">
      <c r="A583" s="334"/>
      <c r="B583" s="343"/>
      <c r="C583" s="171">
        <v>3319</v>
      </c>
      <c r="D583" s="43" t="s">
        <v>1347</v>
      </c>
      <c r="E583" s="47"/>
      <c r="F583" s="47"/>
      <c r="G583" s="47"/>
      <c r="H583" s="47"/>
    </row>
    <row r="584" spans="1:8">
      <c r="A584" s="334"/>
      <c r="B584" s="343"/>
      <c r="C584" s="171">
        <v>3320</v>
      </c>
      <c r="D584" s="43" t="s">
        <v>1348</v>
      </c>
      <c r="E584" s="47"/>
      <c r="F584" s="47"/>
      <c r="G584" s="47"/>
      <c r="H584" s="47"/>
    </row>
    <row r="585" spans="1:8">
      <c r="A585" s="334"/>
      <c r="B585" s="343"/>
      <c r="C585" s="171">
        <v>3321</v>
      </c>
      <c r="D585" s="43" t="s">
        <v>1351</v>
      </c>
      <c r="E585" s="47"/>
      <c r="F585" s="47"/>
      <c r="G585" s="47"/>
      <c r="H585" s="47"/>
    </row>
    <row r="586" spans="1:8">
      <c r="A586" s="334"/>
      <c r="B586" s="341"/>
      <c r="C586" s="171">
        <v>3322</v>
      </c>
      <c r="D586" s="43" t="s">
        <v>1353</v>
      </c>
      <c r="E586" s="47"/>
      <c r="F586" s="47"/>
      <c r="G586" s="47"/>
      <c r="H586" s="47"/>
    </row>
    <row r="640" spans="6:8">
      <c r="F640" s="66"/>
      <c r="G640" s="66"/>
      <c r="H640" s="66"/>
    </row>
    <row r="641" spans="6:8">
      <c r="F641" s="66"/>
      <c r="G641" s="66"/>
      <c r="H641" s="66"/>
    </row>
    <row r="642" spans="6:8">
      <c r="F642" s="66"/>
      <c r="G642" s="66"/>
      <c r="H642" s="66"/>
    </row>
    <row r="643" spans="6:8">
      <c r="F643" s="66"/>
      <c r="G643" s="66"/>
      <c r="H643" s="66"/>
    </row>
    <row r="644" spans="6:8">
      <c r="F644" s="66"/>
      <c r="G644" s="66"/>
      <c r="H644" s="66"/>
    </row>
    <row r="645" spans="6:8">
      <c r="F645" s="66"/>
      <c r="G645" s="66"/>
      <c r="H645" s="66"/>
    </row>
    <row r="646" spans="6:8">
      <c r="F646" s="66"/>
      <c r="G646" s="66"/>
      <c r="H646" s="66"/>
    </row>
    <row r="647" spans="6:8">
      <c r="F647" s="66"/>
      <c r="G647" s="66"/>
      <c r="H647" s="66"/>
    </row>
    <row r="648" spans="6:8">
      <c r="F648" s="66"/>
      <c r="G648" s="66"/>
      <c r="H648" s="66"/>
    </row>
    <row r="649" spans="6:8">
      <c r="F649" s="66"/>
      <c r="G649" s="66"/>
      <c r="H649" s="66"/>
    </row>
    <row r="650" spans="6:8">
      <c r="F650" s="66"/>
      <c r="G650" s="66"/>
      <c r="H650" s="66"/>
    </row>
    <row r="651" spans="6:8">
      <c r="F651" s="66"/>
      <c r="G651" s="66"/>
      <c r="H651" s="66"/>
    </row>
    <row r="652" spans="6:8">
      <c r="F652" s="66"/>
      <c r="G652" s="66"/>
      <c r="H652" s="66"/>
    </row>
    <row r="653" spans="6:8">
      <c r="F653" s="66"/>
      <c r="G653" s="66"/>
      <c r="H653" s="66"/>
    </row>
    <row r="654" spans="6:8">
      <c r="F654" s="66"/>
      <c r="G654" s="66"/>
      <c r="H654" s="66"/>
    </row>
    <row r="655" spans="6:8">
      <c r="F655" s="66"/>
      <c r="G655" s="66"/>
      <c r="H655" s="66"/>
    </row>
    <row r="656" spans="6:8">
      <c r="F656" s="66"/>
      <c r="G656" s="66"/>
      <c r="H656" s="66"/>
    </row>
    <row r="657" spans="6:8">
      <c r="F657" s="66"/>
      <c r="G657" s="66"/>
      <c r="H657" s="66"/>
    </row>
    <row r="658" spans="6:8">
      <c r="F658" s="66"/>
      <c r="G658" s="66"/>
      <c r="H658" s="66"/>
    </row>
    <row r="659" spans="6:8">
      <c r="F659" s="66"/>
      <c r="G659" s="66"/>
      <c r="H659" s="66"/>
    </row>
    <row r="660" spans="6:8">
      <c r="F660" s="66"/>
      <c r="G660" s="66"/>
      <c r="H660" s="66"/>
    </row>
    <row r="661" spans="6:8">
      <c r="F661" s="66"/>
      <c r="G661" s="66"/>
      <c r="H661" s="66"/>
    </row>
    <row r="662" spans="6:8">
      <c r="F662" s="66"/>
      <c r="G662" s="66"/>
      <c r="H662" s="66"/>
    </row>
    <row r="663" spans="6:8">
      <c r="F663" s="66"/>
      <c r="G663" s="66"/>
      <c r="H663" s="66"/>
    </row>
    <row r="664" spans="6:8">
      <c r="F664" s="66"/>
      <c r="G664" s="66"/>
      <c r="H664" s="66"/>
    </row>
    <row r="665" spans="6:8">
      <c r="F665" s="66"/>
      <c r="G665" s="66"/>
      <c r="H665" s="66"/>
    </row>
    <row r="666" spans="6:8">
      <c r="F666" s="66"/>
      <c r="G666" s="66"/>
      <c r="H666" s="66"/>
    </row>
    <row r="667" spans="6:8">
      <c r="F667" s="66"/>
      <c r="G667" s="66"/>
      <c r="H667" s="66"/>
    </row>
    <row r="668" spans="6:8">
      <c r="F668" s="66"/>
      <c r="G668" s="66"/>
      <c r="H668" s="66"/>
    </row>
    <row r="669" spans="6:8">
      <c r="F669" s="66"/>
      <c r="G669" s="66"/>
      <c r="H669" s="66"/>
    </row>
    <row r="670" spans="6:8">
      <c r="F670" s="66"/>
      <c r="G670" s="66"/>
      <c r="H670" s="66"/>
    </row>
    <row r="671" spans="6:8">
      <c r="F671" s="66"/>
      <c r="G671" s="66"/>
      <c r="H671" s="66"/>
    </row>
    <row r="672" spans="6:8">
      <c r="F672" s="66"/>
      <c r="G672" s="66"/>
      <c r="H672" s="66"/>
    </row>
    <row r="673" ht="12.75"/>
    <row r="674" ht="12.75"/>
    <row r="675" ht="12.75"/>
  </sheetData>
  <mergeCells count="46">
    <mergeCell ref="A505:A586"/>
    <mergeCell ref="B505:B518"/>
    <mergeCell ref="B519:B529"/>
    <mergeCell ref="B530:B534"/>
    <mergeCell ref="B535:B546"/>
    <mergeCell ref="I535:I537"/>
    <mergeCell ref="I538:I546"/>
    <mergeCell ref="B547:B554"/>
    <mergeCell ref="B555:B586"/>
    <mergeCell ref="I564:I572"/>
    <mergeCell ref="A440:A504"/>
    <mergeCell ref="B440:B451"/>
    <mergeCell ref="B452:B481"/>
    <mergeCell ref="I472:I481"/>
    <mergeCell ref="B482:B488"/>
    <mergeCell ref="B489:B498"/>
    <mergeCell ref="B499:B504"/>
    <mergeCell ref="I450:I470"/>
    <mergeCell ref="I485:I489"/>
    <mergeCell ref="A3:A252"/>
    <mergeCell ref="B3:B11"/>
    <mergeCell ref="B12:B19"/>
    <mergeCell ref="B20:B87"/>
    <mergeCell ref="B147:B193"/>
    <mergeCell ref="B88:B101"/>
    <mergeCell ref="B102:B107"/>
    <mergeCell ref="B108:B124"/>
    <mergeCell ref="B125:B137"/>
    <mergeCell ref="A253:A439"/>
    <mergeCell ref="B253:B386"/>
    <mergeCell ref="I253:I386"/>
    <mergeCell ref="B387:B410"/>
    <mergeCell ref="B411:B415"/>
    <mergeCell ref="B416:B422"/>
    <mergeCell ref="B423:B439"/>
    <mergeCell ref="I147:I186"/>
    <mergeCell ref="B194:B252"/>
    <mergeCell ref="I187:I192"/>
    <mergeCell ref="B138:B146"/>
    <mergeCell ref="D1:F1"/>
    <mergeCell ref="I194:I220"/>
    <mergeCell ref="I221:I225"/>
    <mergeCell ref="I228:I233"/>
    <mergeCell ref="I235:I243"/>
    <mergeCell ref="I20:I66"/>
    <mergeCell ref="I67:I87"/>
  </mergeCells>
  <pageMargins left="0.7" right="0.7"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EB796-E37E-4D50-9931-13312EE37589}">
  <dimension ref="A1:L647"/>
  <sheetViews>
    <sheetView zoomScaleNormal="100" workbookViewId="0">
      <pane ySplit="1" topLeftCell="A233" activePane="bottomLeft" state="frozen"/>
      <selection pane="bottomLeft" activeCell="A245" sqref="A245"/>
    </sheetView>
  </sheetViews>
  <sheetFormatPr defaultColWidth="11.42578125" defaultRowHeight="12.6"/>
  <cols>
    <col min="1" max="1" width="21.5703125" style="39" bestFit="1" customWidth="1"/>
    <col min="2" max="2" width="33.28515625" style="39" bestFit="1" customWidth="1"/>
    <col min="3" max="3" width="12" style="39" customWidth="1"/>
    <col min="4" max="4" width="44.42578125" style="39" bestFit="1" customWidth="1"/>
    <col min="5" max="5" width="42.42578125" style="39" bestFit="1" customWidth="1"/>
    <col min="6" max="6" width="35.7109375" style="39" bestFit="1" customWidth="1"/>
    <col min="7" max="7" width="36.85546875" style="66" customWidth="1"/>
    <col min="8" max="8" width="12.140625" style="66" customWidth="1"/>
    <col min="9" max="9" width="12.28515625" style="66" customWidth="1"/>
    <col min="12" max="12" width="13" customWidth="1"/>
  </cols>
  <sheetData>
    <row r="1" spans="1:8" ht="20.45">
      <c r="A1" s="40" t="s">
        <v>0</v>
      </c>
      <c r="B1" s="41" t="s">
        <v>1</v>
      </c>
      <c r="C1" s="35" t="s">
        <v>1701</v>
      </c>
      <c r="D1" s="352" t="s">
        <v>1702</v>
      </c>
      <c r="E1" s="352"/>
      <c r="F1" s="67" t="s">
        <v>1703</v>
      </c>
      <c r="G1" s="40" t="s">
        <v>2006</v>
      </c>
      <c r="H1" s="71"/>
    </row>
    <row r="2" spans="1:8">
      <c r="A2" s="172" t="s">
        <v>16</v>
      </c>
      <c r="B2" s="176" t="s">
        <v>16</v>
      </c>
      <c r="C2" s="36">
        <v>1000</v>
      </c>
      <c r="D2" s="42" t="s">
        <v>16</v>
      </c>
      <c r="E2" s="47"/>
      <c r="F2" s="47"/>
    </row>
    <row r="3" spans="1:8">
      <c r="A3" s="334" t="s">
        <v>19</v>
      </c>
      <c r="B3" s="342" t="s">
        <v>20</v>
      </c>
      <c r="C3" s="171">
        <v>1500</v>
      </c>
      <c r="D3" s="43" t="s">
        <v>21</v>
      </c>
      <c r="E3" s="47"/>
      <c r="H3" s="47"/>
    </row>
    <row r="4" spans="1:8">
      <c r="A4" s="334"/>
      <c r="B4" s="343"/>
      <c r="C4" s="171">
        <v>1501</v>
      </c>
      <c r="D4" s="43" t="s">
        <v>24</v>
      </c>
      <c r="E4" s="47"/>
      <c r="H4" s="47"/>
    </row>
    <row r="5" spans="1:8">
      <c r="A5" s="334"/>
      <c r="B5" s="343"/>
      <c r="C5" s="171">
        <v>1502</v>
      </c>
      <c r="D5" s="43" t="s">
        <v>25</v>
      </c>
      <c r="E5" s="47"/>
      <c r="H5" s="47"/>
    </row>
    <row r="6" spans="1:8">
      <c r="A6" s="334"/>
      <c r="B6" s="343"/>
      <c r="C6" s="171">
        <v>1503</v>
      </c>
      <c r="D6" s="43" t="s">
        <v>26</v>
      </c>
      <c r="E6" s="47"/>
      <c r="H6" s="47"/>
    </row>
    <row r="7" spans="1:8">
      <c r="A7" s="334"/>
      <c r="B7" s="343"/>
      <c r="C7" s="171">
        <v>1504</v>
      </c>
      <c r="D7" s="43" t="s">
        <v>27</v>
      </c>
      <c r="E7" s="47"/>
      <c r="H7" s="47"/>
    </row>
    <row r="8" spans="1:8">
      <c r="A8" s="334"/>
      <c r="B8" s="343"/>
      <c r="C8" s="171">
        <v>1505</v>
      </c>
      <c r="D8" s="43" t="s">
        <v>28</v>
      </c>
      <c r="E8" s="47"/>
      <c r="H8" s="47"/>
    </row>
    <row r="9" spans="1:8">
      <c r="A9" s="334"/>
      <c r="B9" s="343"/>
      <c r="C9" s="171">
        <v>1506</v>
      </c>
      <c r="D9" s="43" t="s">
        <v>29</v>
      </c>
      <c r="E9" s="47"/>
      <c r="H9" s="47"/>
    </row>
    <row r="10" spans="1:8">
      <c r="A10" s="334"/>
      <c r="B10" s="343"/>
      <c r="C10" s="171">
        <v>1507</v>
      </c>
      <c r="D10" s="43" t="s">
        <v>30</v>
      </c>
      <c r="E10" s="47"/>
      <c r="H10" s="47"/>
    </row>
    <row r="11" spans="1:8">
      <c r="A11" s="334"/>
      <c r="B11" s="341"/>
      <c r="C11" s="171">
        <v>1508</v>
      </c>
      <c r="D11" s="43" t="s">
        <v>31</v>
      </c>
      <c r="E11" s="47"/>
      <c r="H11" s="47"/>
    </row>
    <row r="12" spans="1:8">
      <c r="A12" s="334"/>
      <c r="B12" s="341" t="s">
        <v>34</v>
      </c>
      <c r="C12" s="171">
        <v>1600</v>
      </c>
      <c r="D12" s="43" t="s">
        <v>35</v>
      </c>
      <c r="E12" s="47"/>
      <c r="H12" s="47"/>
    </row>
    <row r="13" spans="1:8">
      <c r="A13" s="334"/>
      <c r="B13" s="335"/>
      <c r="C13" s="171">
        <v>1601</v>
      </c>
      <c r="D13" s="43" t="s">
        <v>38</v>
      </c>
      <c r="E13" s="47"/>
      <c r="H13" s="47"/>
    </row>
    <row r="14" spans="1:8">
      <c r="A14" s="334"/>
      <c r="B14" s="335"/>
      <c r="C14" s="171">
        <v>1602</v>
      </c>
      <c r="D14" s="43" t="s">
        <v>41</v>
      </c>
      <c r="E14" s="47"/>
      <c r="H14" s="47"/>
    </row>
    <row r="15" spans="1:8">
      <c r="A15" s="334"/>
      <c r="B15" s="335"/>
      <c r="C15" s="171">
        <v>1603</v>
      </c>
      <c r="D15" s="43" t="s">
        <v>44</v>
      </c>
      <c r="E15" s="47"/>
      <c r="H15" s="47"/>
    </row>
    <row r="16" spans="1:8">
      <c r="A16" s="334"/>
      <c r="B16" s="335"/>
      <c r="C16" s="171">
        <v>1604</v>
      </c>
      <c r="D16" s="43" t="s">
        <v>46</v>
      </c>
      <c r="E16" s="47"/>
      <c r="H16" s="47"/>
    </row>
    <row r="17" spans="1:8">
      <c r="A17" s="334"/>
      <c r="B17" s="335"/>
      <c r="C17" s="171">
        <v>1605</v>
      </c>
      <c r="D17" s="43" t="s">
        <v>49</v>
      </c>
      <c r="E17" s="47"/>
      <c r="H17" s="47"/>
    </row>
    <row r="18" spans="1:8">
      <c r="A18" s="334"/>
      <c r="B18" s="335"/>
      <c r="C18" s="171">
        <v>1606</v>
      </c>
      <c r="D18" s="43" t="s">
        <v>52</v>
      </c>
      <c r="E18" s="47"/>
      <c r="H18" s="47"/>
    </row>
    <row r="19" spans="1:8">
      <c r="A19" s="334"/>
      <c r="B19" s="342"/>
      <c r="C19" s="171">
        <v>1607</v>
      </c>
      <c r="D19" s="43" t="s">
        <v>55</v>
      </c>
      <c r="E19" s="47"/>
      <c r="H19" s="47"/>
    </row>
    <row r="20" spans="1:8">
      <c r="A20" s="340"/>
      <c r="B20" s="335" t="s">
        <v>57</v>
      </c>
      <c r="C20" s="82">
        <v>1700</v>
      </c>
      <c r="D20" s="80" t="s">
        <v>58</v>
      </c>
      <c r="E20" s="44" t="s">
        <v>1705</v>
      </c>
      <c r="G20" s="379" t="s">
        <v>1706</v>
      </c>
      <c r="H20" s="47"/>
    </row>
    <row r="21" spans="1:8">
      <c r="A21" s="340"/>
      <c r="B21" s="335"/>
      <c r="C21" s="37"/>
      <c r="E21" s="44" t="s">
        <v>1707</v>
      </c>
      <c r="G21" s="379"/>
      <c r="H21" s="47"/>
    </row>
    <row r="22" spans="1:8">
      <c r="A22" s="340"/>
      <c r="B22" s="335"/>
      <c r="C22" s="37"/>
      <c r="E22" s="44" t="s">
        <v>1708</v>
      </c>
      <c r="G22" s="379"/>
      <c r="H22" s="47"/>
    </row>
    <row r="23" spans="1:8">
      <c r="A23" s="340"/>
      <c r="B23" s="335"/>
      <c r="C23" s="37"/>
      <c r="E23" s="44" t="s">
        <v>1709</v>
      </c>
      <c r="G23" s="379"/>
      <c r="H23" s="47"/>
    </row>
    <row r="24" spans="1:8">
      <c r="A24" s="340"/>
      <c r="B24" s="335"/>
      <c r="C24" s="37"/>
      <c r="E24" s="44" t="s">
        <v>1710</v>
      </c>
      <c r="G24" s="379"/>
      <c r="H24" s="47"/>
    </row>
    <row r="25" spans="1:8">
      <c r="A25" s="340"/>
      <c r="B25" s="335"/>
      <c r="C25" s="37"/>
      <c r="E25" s="44" t="s">
        <v>1711</v>
      </c>
      <c r="G25" s="379"/>
      <c r="H25" s="47"/>
    </row>
    <row r="26" spans="1:8">
      <c r="A26" s="340"/>
      <c r="B26" s="335"/>
      <c r="C26" s="37"/>
      <c r="E26" s="44" t="s">
        <v>1712</v>
      </c>
      <c r="G26" s="379"/>
      <c r="H26" s="47"/>
    </row>
    <row r="27" spans="1:8">
      <c r="A27" s="340"/>
      <c r="B27" s="335"/>
      <c r="C27" s="37"/>
      <c r="E27" s="44" t="s">
        <v>1713</v>
      </c>
      <c r="G27" s="379"/>
      <c r="H27" s="47"/>
    </row>
    <row r="28" spans="1:8">
      <c r="A28" s="340"/>
      <c r="B28" s="335"/>
      <c r="C28" s="37"/>
      <c r="E28" s="44" t="s">
        <v>1714</v>
      </c>
      <c r="G28" s="379"/>
      <c r="H28" s="47"/>
    </row>
    <row r="29" spans="1:8">
      <c r="A29" s="340"/>
      <c r="B29" s="335"/>
      <c r="C29" s="37"/>
      <c r="E29" s="44" t="s">
        <v>1715</v>
      </c>
      <c r="G29" s="379"/>
      <c r="H29" s="47"/>
    </row>
    <row r="30" spans="1:8">
      <c r="A30" s="340"/>
      <c r="B30" s="335"/>
      <c r="C30" s="37"/>
      <c r="E30" s="44" t="s">
        <v>1716</v>
      </c>
      <c r="G30" s="379"/>
      <c r="H30" s="47"/>
    </row>
    <row r="31" spans="1:8">
      <c r="A31" s="340"/>
      <c r="B31" s="335"/>
      <c r="C31" s="82">
        <v>1705</v>
      </c>
      <c r="D31" s="80" t="s">
        <v>82</v>
      </c>
      <c r="E31" s="44" t="s">
        <v>1717</v>
      </c>
      <c r="G31" s="379"/>
      <c r="H31" s="47"/>
    </row>
    <row r="32" spans="1:8">
      <c r="A32" s="340"/>
      <c r="B32" s="335"/>
      <c r="C32" s="82">
        <v>1701</v>
      </c>
      <c r="D32" s="80" t="s">
        <v>84</v>
      </c>
      <c r="E32" s="44" t="s">
        <v>1718</v>
      </c>
      <c r="G32" s="379"/>
      <c r="H32" s="47"/>
    </row>
    <row r="33" spans="1:8">
      <c r="A33" s="340"/>
      <c r="B33" s="335"/>
      <c r="C33" s="37">
        <v>1702</v>
      </c>
      <c r="D33" s="43" t="s">
        <v>88</v>
      </c>
      <c r="E33" s="44" t="s">
        <v>1719</v>
      </c>
      <c r="G33" s="379"/>
      <c r="H33" s="47"/>
    </row>
    <row r="34" spans="1:8">
      <c r="A34" s="340"/>
      <c r="B34" s="335"/>
      <c r="C34" s="37"/>
      <c r="E34" s="44" t="s">
        <v>1720</v>
      </c>
      <c r="G34" s="379"/>
      <c r="H34" s="47"/>
    </row>
    <row r="35" spans="1:8">
      <c r="A35" s="340"/>
      <c r="B35" s="335"/>
      <c r="C35" s="37"/>
      <c r="E35" s="44" t="s">
        <v>1721</v>
      </c>
      <c r="G35" s="379"/>
      <c r="H35" s="47"/>
    </row>
    <row r="36" spans="1:8">
      <c r="A36" s="340"/>
      <c r="B36" s="335"/>
      <c r="C36" s="37"/>
      <c r="E36" s="44" t="s">
        <v>1722</v>
      </c>
      <c r="G36" s="379"/>
      <c r="H36" s="47"/>
    </row>
    <row r="37" spans="1:8">
      <c r="A37" s="340"/>
      <c r="B37" s="335"/>
      <c r="C37" s="37"/>
      <c r="E37" s="44" t="s">
        <v>1723</v>
      </c>
      <c r="G37" s="379"/>
      <c r="H37" s="47"/>
    </row>
    <row r="38" spans="1:8">
      <c r="A38" s="340"/>
      <c r="B38" s="335"/>
      <c r="C38" s="37">
        <v>1703</v>
      </c>
      <c r="D38" s="43" t="s">
        <v>101</v>
      </c>
      <c r="E38" s="47"/>
      <c r="G38" s="379"/>
      <c r="H38" s="47"/>
    </row>
    <row r="39" spans="1:8">
      <c r="A39" s="340"/>
      <c r="B39" s="335"/>
      <c r="C39" s="37"/>
      <c r="D39" s="47"/>
      <c r="E39" s="44" t="s">
        <v>1724</v>
      </c>
      <c r="G39" s="379"/>
      <c r="H39" s="47"/>
    </row>
    <row r="40" spans="1:8">
      <c r="A40" s="340"/>
      <c r="B40" s="335"/>
      <c r="C40" s="37"/>
      <c r="D40" s="47"/>
      <c r="E40" s="44" t="s">
        <v>1725</v>
      </c>
      <c r="G40" s="379"/>
      <c r="H40" s="47"/>
    </row>
    <row r="41" spans="1:8">
      <c r="A41" s="340"/>
      <c r="B41" s="335"/>
      <c r="C41" s="37"/>
      <c r="E41" s="44" t="s">
        <v>1726</v>
      </c>
      <c r="G41" s="379"/>
      <c r="H41" s="47"/>
    </row>
    <row r="42" spans="1:8">
      <c r="A42" s="340"/>
      <c r="B42" s="335"/>
      <c r="C42" s="37"/>
      <c r="E42" s="44" t="s">
        <v>1727</v>
      </c>
      <c r="G42" s="379"/>
      <c r="H42" s="47"/>
    </row>
    <row r="43" spans="1:8">
      <c r="A43" s="340"/>
      <c r="B43" s="335"/>
      <c r="C43" s="37"/>
      <c r="E43" s="44" t="s">
        <v>1728</v>
      </c>
      <c r="G43" s="379"/>
      <c r="H43" s="47"/>
    </row>
    <row r="44" spans="1:8">
      <c r="A44" s="340"/>
      <c r="B44" s="335"/>
      <c r="C44" s="37"/>
      <c r="E44" s="44" t="s">
        <v>1729</v>
      </c>
      <c r="G44" s="379"/>
      <c r="H44" s="47"/>
    </row>
    <row r="45" spans="1:8">
      <c r="A45" s="340"/>
      <c r="B45" s="335"/>
      <c r="C45" s="37"/>
      <c r="E45" s="44" t="s">
        <v>1730</v>
      </c>
      <c r="G45" s="379"/>
      <c r="H45" s="47"/>
    </row>
    <row r="46" spans="1:8">
      <c r="A46" s="340"/>
      <c r="B46" s="335"/>
      <c r="C46" s="82">
        <v>1704</v>
      </c>
      <c r="D46" s="80" t="s">
        <v>120</v>
      </c>
      <c r="E46" s="44" t="s">
        <v>1731</v>
      </c>
      <c r="G46" s="379"/>
      <c r="H46" s="47"/>
    </row>
    <row r="47" spans="1:8">
      <c r="A47" s="340"/>
      <c r="B47" s="335"/>
      <c r="C47" s="37"/>
      <c r="E47" s="44" t="s">
        <v>1732</v>
      </c>
      <c r="G47" s="379"/>
      <c r="H47" s="47"/>
    </row>
    <row r="48" spans="1:8">
      <c r="A48" s="340"/>
      <c r="B48" s="335"/>
      <c r="C48" s="37"/>
      <c r="E48" s="44" t="s">
        <v>1733</v>
      </c>
      <c r="G48" s="379"/>
      <c r="H48" s="47"/>
    </row>
    <row r="49" spans="1:8">
      <c r="A49" s="340"/>
      <c r="B49" s="335"/>
      <c r="C49" s="37">
        <v>1706</v>
      </c>
      <c r="D49" s="43" t="s">
        <v>126</v>
      </c>
      <c r="E49" s="47"/>
      <c r="G49" s="379"/>
      <c r="H49" s="47"/>
    </row>
    <row r="50" spans="1:8">
      <c r="A50" s="340"/>
      <c r="B50" s="335"/>
      <c r="C50" s="37"/>
      <c r="E50" s="44" t="s">
        <v>1734</v>
      </c>
      <c r="G50" s="379"/>
      <c r="H50" s="47"/>
    </row>
    <row r="51" spans="1:8">
      <c r="A51" s="340"/>
      <c r="B51" s="335"/>
      <c r="C51" s="91">
        <v>1707</v>
      </c>
      <c r="D51" s="92" t="s">
        <v>131</v>
      </c>
      <c r="E51" s="48" t="s">
        <v>1735</v>
      </c>
      <c r="G51" s="379"/>
      <c r="H51" s="47"/>
    </row>
    <row r="52" spans="1:8">
      <c r="A52" s="340"/>
      <c r="B52" s="335"/>
      <c r="C52" s="37">
        <v>1708</v>
      </c>
      <c r="D52" s="43" t="s">
        <v>133</v>
      </c>
      <c r="E52" s="44" t="s">
        <v>1736</v>
      </c>
      <c r="G52" s="379"/>
      <c r="H52" s="47"/>
    </row>
    <row r="53" spans="1:8">
      <c r="A53" s="340"/>
      <c r="B53" s="335"/>
      <c r="C53" s="37"/>
      <c r="E53" s="44" t="s">
        <v>1737</v>
      </c>
      <c r="G53" s="379"/>
      <c r="H53" s="47"/>
    </row>
    <row r="54" spans="1:8">
      <c r="A54" s="340"/>
      <c r="B54" s="335"/>
      <c r="C54" s="37">
        <v>1709</v>
      </c>
      <c r="D54" s="43" t="s">
        <v>140</v>
      </c>
      <c r="E54" s="48" t="s">
        <v>1738</v>
      </c>
      <c r="G54" s="379"/>
      <c r="H54" s="47"/>
    </row>
    <row r="55" spans="1:8">
      <c r="A55" s="340"/>
      <c r="B55" s="335"/>
      <c r="C55" s="37"/>
      <c r="E55" s="44" t="s">
        <v>1739</v>
      </c>
      <c r="G55" s="379"/>
      <c r="H55" s="47"/>
    </row>
    <row r="56" spans="1:8">
      <c r="A56" s="340"/>
      <c r="B56" s="335"/>
      <c r="C56" s="37">
        <v>1710</v>
      </c>
      <c r="D56" s="43" t="s">
        <v>144</v>
      </c>
      <c r="E56" s="47"/>
      <c r="G56" s="379"/>
      <c r="H56" s="47"/>
    </row>
    <row r="57" spans="1:8">
      <c r="A57" s="340"/>
      <c r="B57" s="335"/>
      <c r="C57" s="37"/>
      <c r="E57" s="44" t="s">
        <v>1740</v>
      </c>
      <c r="G57" s="379"/>
      <c r="H57" s="47"/>
    </row>
    <row r="58" spans="1:8">
      <c r="A58" s="340"/>
      <c r="B58" s="335"/>
      <c r="C58" s="37"/>
      <c r="E58" s="44" t="s">
        <v>1741</v>
      </c>
      <c r="G58" s="379"/>
      <c r="H58" s="47"/>
    </row>
    <row r="59" spans="1:8">
      <c r="A59" s="340"/>
      <c r="B59" s="335"/>
      <c r="C59" s="37"/>
      <c r="E59" s="44" t="s">
        <v>1742</v>
      </c>
      <c r="G59" s="379"/>
      <c r="H59" s="47"/>
    </row>
    <row r="60" spans="1:8">
      <c r="A60" s="340"/>
      <c r="B60" s="335"/>
      <c r="C60" s="37"/>
      <c r="E60" s="44" t="s">
        <v>1743</v>
      </c>
      <c r="G60" s="379"/>
      <c r="H60" s="47"/>
    </row>
    <row r="61" spans="1:8">
      <c r="A61" s="340"/>
      <c r="B61" s="335"/>
      <c r="C61" s="37">
        <v>1712</v>
      </c>
      <c r="D61" s="43" t="s">
        <v>167</v>
      </c>
      <c r="E61" s="47"/>
      <c r="G61" s="379"/>
      <c r="H61" s="47"/>
    </row>
    <row r="62" spans="1:8">
      <c r="A62" s="340"/>
      <c r="B62" s="335"/>
      <c r="C62" s="37"/>
      <c r="E62" s="44" t="s">
        <v>1748</v>
      </c>
      <c r="G62" s="379"/>
      <c r="H62" s="47"/>
    </row>
    <row r="63" spans="1:8">
      <c r="A63" s="340"/>
      <c r="B63" s="335"/>
      <c r="C63" s="37"/>
      <c r="D63" s="44" t="s">
        <v>2007</v>
      </c>
      <c r="E63" s="52" t="s">
        <v>1749</v>
      </c>
      <c r="G63" s="379"/>
      <c r="H63" s="378" t="s">
        <v>1750</v>
      </c>
    </row>
    <row r="64" spans="1:8">
      <c r="A64" s="340"/>
      <c r="B64" s="335"/>
      <c r="C64" s="37">
        <v>1711</v>
      </c>
      <c r="D64" s="43" t="s">
        <v>161</v>
      </c>
      <c r="E64" s="49" t="s">
        <v>1745</v>
      </c>
      <c r="G64" s="379"/>
      <c r="H64" s="378"/>
    </row>
    <row r="65" spans="1:9">
      <c r="A65" s="340"/>
      <c r="B65" s="335"/>
      <c r="C65" s="37"/>
      <c r="E65" s="50" t="s">
        <v>1746</v>
      </c>
      <c r="G65" s="379"/>
      <c r="H65" s="378"/>
    </row>
    <row r="66" spans="1:9">
      <c r="A66" s="340"/>
      <c r="B66" s="335"/>
      <c r="C66" s="37"/>
      <c r="E66" s="51" t="s">
        <v>1747</v>
      </c>
      <c r="G66" s="379"/>
      <c r="H66" s="378"/>
    </row>
    <row r="67" spans="1:9">
      <c r="A67" s="340"/>
      <c r="B67" s="341" t="s">
        <v>211</v>
      </c>
      <c r="C67" s="37">
        <v>1900</v>
      </c>
      <c r="D67" s="43" t="s">
        <v>212</v>
      </c>
      <c r="E67" s="47"/>
      <c r="H67" s="47"/>
    </row>
    <row r="68" spans="1:9">
      <c r="A68" s="340"/>
      <c r="B68" s="335"/>
      <c r="C68" s="37">
        <v>1901</v>
      </c>
      <c r="D68" s="43" t="s">
        <v>215</v>
      </c>
    </row>
    <row r="69" spans="1:9">
      <c r="A69" s="340"/>
      <c r="B69" s="335"/>
      <c r="C69" s="37">
        <v>1902</v>
      </c>
      <c r="D69" s="43" t="s">
        <v>216</v>
      </c>
    </row>
    <row r="70" spans="1:9">
      <c r="A70" s="340"/>
      <c r="B70" s="335"/>
      <c r="C70" s="37">
        <v>1910</v>
      </c>
      <c r="D70" s="43" t="s">
        <v>219</v>
      </c>
    </row>
    <row r="71" spans="1:9">
      <c r="A71" s="340"/>
      <c r="B71" s="335"/>
      <c r="C71" s="37">
        <v>1903</v>
      </c>
      <c r="D71" s="43" t="s">
        <v>221</v>
      </c>
    </row>
    <row r="72" spans="1:9">
      <c r="A72" s="340"/>
      <c r="B72" s="335"/>
      <c r="C72" s="37">
        <v>1904</v>
      </c>
      <c r="D72" s="43" t="s">
        <v>222</v>
      </c>
    </row>
    <row r="73" spans="1:9">
      <c r="A73" s="340"/>
      <c r="B73" s="335"/>
      <c r="C73" s="37">
        <v>1905</v>
      </c>
      <c r="D73" s="43" t="s">
        <v>223</v>
      </c>
    </row>
    <row r="74" spans="1:9">
      <c r="A74" s="340"/>
      <c r="B74" s="335"/>
      <c r="C74" s="37">
        <v>1906</v>
      </c>
      <c r="D74" s="43" t="s">
        <v>224</v>
      </c>
    </row>
    <row r="75" spans="1:9">
      <c r="A75" s="340"/>
      <c r="B75" s="335"/>
      <c r="C75" s="37">
        <v>1907</v>
      </c>
      <c r="D75" s="43" t="s">
        <v>225</v>
      </c>
    </row>
    <row r="76" spans="1:9" s="34" customFormat="1">
      <c r="A76" s="340"/>
      <c r="B76" s="335"/>
      <c r="C76" s="91">
        <v>1908</v>
      </c>
      <c r="D76" s="92" t="s">
        <v>227</v>
      </c>
      <c r="E76" s="84" t="s">
        <v>1802</v>
      </c>
      <c r="F76" s="68"/>
      <c r="G76" s="69"/>
      <c r="H76" s="69"/>
      <c r="I76" s="69"/>
    </row>
    <row r="77" spans="1:9">
      <c r="A77" s="340"/>
      <c r="B77" s="335"/>
      <c r="C77" s="37">
        <v>1909</v>
      </c>
      <c r="D77" s="43" t="s">
        <v>230</v>
      </c>
    </row>
    <row r="78" spans="1:9">
      <c r="A78" s="340"/>
      <c r="B78" s="335"/>
      <c r="C78" s="37">
        <v>1911</v>
      </c>
      <c r="D78" s="43" t="s">
        <v>233</v>
      </c>
    </row>
    <row r="79" spans="1:9">
      <c r="A79" s="340"/>
      <c r="B79" s="335"/>
      <c r="C79" s="37">
        <v>1912</v>
      </c>
      <c r="D79" s="43" t="s">
        <v>235</v>
      </c>
    </row>
    <row r="80" spans="1:9">
      <c r="A80" s="340"/>
      <c r="B80" s="342"/>
      <c r="C80" s="37">
        <v>1913</v>
      </c>
      <c r="D80" s="43" t="s">
        <v>236</v>
      </c>
    </row>
    <row r="81" spans="1:4">
      <c r="A81" s="340"/>
      <c r="B81" s="335" t="s">
        <v>239</v>
      </c>
      <c r="C81" s="37">
        <v>2100</v>
      </c>
      <c r="D81" s="43" t="s">
        <v>240</v>
      </c>
    </row>
    <row r="82" spans="1:4">
      <c r="A82" s="340"/>
      <c r="B82" s="335"/>
      <c r="C82" s="37">
        <v>2101</v>
      </c>
      <c r="D82" s="43" t="s">
        <v>241</v>
      </c>
    </row>
    <row r="83" spans="1:4">
      <c r="A83" s="340"/>
      <c r="B83" s="335"/>
      <c r="C83" s="37">
        <v>2102</v>
      </c>
      <c r="D83" s="43" t="s">
        <v>242</v>
      </c>
    </row>
    <row r="84" spans="1:4">
      <c r="A84" s="340"/>
      <c r="B84" s="335"/>
      <c r="C84" s="37">
        <v>2103</v>
      </c>
      <c r="D84" s="43" t="s">
        <v>243</v>
      </c>
    </row>
    <row r="85" spans="1:4">
      <c r="A85" s="340"/>
      <c r="B85" s="335"/>
      <c r="C85" s="37">
        <v>2104</v>
      </c>
      <c r="D85" s="43" t="s">
        <v>246</v>
      </c>
    </row>
    <row r="86" spans="1:4">
      <c r="A86" s="340"/>
      <c r="B86" s="335"/>
      <c r="C86" s="37">
        <v>2105</v>
      </c>
      <c r="D86" s="43" t="s">
        <v>249</v>
      </c>
    </row>
    <row r="87" spans="1:4">
      <c r="A87" s="334"/>
      <c r="B87" s="343" t="s">
        <v>250</v>
      </c>
      <c r="C87" s="171">
        <v>2200</v>
      </c>
      <c r="D87" s="43" t="s">
        <v>251</v>
      </c>
    </row>
    <row r="88" spans="1:4">
      <c r="A88" s="334"/>
      <c r="B88" s="343"/>
      <c r="C88" s="171">
        <v>2201</v>
      </c>
      <c r="D88" s="43" t="s">
        <v>252</v>
      </c>
    </row>
    <row r="89" spans="1:4">
      <c r="A89" s="334"/>
      <c r="B89" s="343"/>
      <c r="C89" s="171">
        <v>2202</v>
      </c>
      <c r="D89" s="43" t="s">
        <v>255</v>
      </c>
    </row>
    <row r="90" spans="1:4">
      <c r="A90" s="334"/>
      <c r="B90" s="343"/>
      <c r="C90" s="171">
        <v>2203</v>
      </c>
      <c r="D90" s="43" t="s">
        <v>258</v>
      </c>
    </row>
    <row r="91" spans="1:4">
      <c r="A91" s="334"/>
      <c r="B91" s="343"/>
      <c r="C91" s="171">
        <v>2204</v>
      </c>
      <c r="D91" s="43" t="s">
        <v>259</v>
      </c>
    </row>
    <row r="92" spans="1:4">
      <c r="A92" s="334"/>
      <c r="B92" s="343"/>
      <c r="C92" s="171">
        <v>2205</v>
      </c>
      <c r="D92" s="43" t="s">
        <v>262</v>
      </c>
    </row>
    <row r="93" spans="1:4">
      <c r="A93" s="334"/>
      <c r="B93" s="343"/>
      <c r="C93" s="171">
        <v>2206</v>
      </c>
      <c r="D93" s="43" t="s">
        <v>265</v>
      </c>
    </row>
    <row r="94" spans="1:4">
      <c r="A94" s="334"/>
      <c r="B94" s="343"/>
      <c r="C94" s="171">
        <v>2207</v>
      </c>
      <c r="D94" s="43" t="s">
        <v>266</v>
      </c>
    </row>
    <row r="95" spans="1:4">
      <c r="A95" s="334"/>
      <c r="B95" s="343"/>
      <c r="C95" s="171">
        <v>2208</v>
      </c>
      <c r="D95" s="43" t="s">
        <v>268</v>
      </c>
    </row>
    <row r="96" spans="1:4">
      <c r="A96" s="334"/>
      <c r="B96" s="343"/>
      <c r="C96" s="171">
        <v>2209</v>
      </c>
      <c r="D96" s="43" t="s">
        <v>271</v>
      </c>
    </row>
    <row r="97" spans="1:6">
      <c r="A97" s="334"/>
      <c r="B97" s="343"/>
      <c r="C97" s="171">
        <v>2210</v>
      </c>
      <c r="D97" s="43" t="s">
        <v>274</v>
      </c>
    </row>
    <row r="98" spans="1:6">
      <c r="A98" s="334"/>
      <c r="B98" s="343"/>
      <c r="C98" s="171">
        <v>2211</v>
      </c>
      <c r="D98" s="43" t="s">
        <v>277</v>
      </c>
    </row>
    <row r="99" spans="1:6">
      <c r="A99" s="334"/>
      <c r="B99" s="343"/>
      <c r="C99" s="171">
        <v>2212</v>
      </c>
      <c r="D99" s="43" t="s">
        <v>280</v>
      </c>
    </row>
    <row r="100" spans="1:6">
      <c r="A100" s="334"/>
      <c r="B100" s="343"/>
      <c r="C100" s="171">
        <v>2213</v>
      </c>
      <c r="D100" s="43" t="s">
        <v>283</v>
      </c>
    </row>
    <row r="101" spans="1:6">
      <c r="A101" s="334"/>
      <c r="B101" s="343"/>
      <c r="C101" s="171">
        <v>2214</v>
      </c>
      <c r="D101" s="43" t="s">
        <v>284</v>
      </c>
      <c r="E101" s="47"/>
      <c r="F101" s="47"/>
    </row>
    <row r="102" spans="1:6">
      <c r="A102" s="334"/>
      <c r="B102" s="343"/>
      <c r="C102" s="171">
        <v>2215</v>
      </c>
      <c r="D102" s="43" t="s">
        <v>287</v>
      </c>
      <c r="E102" s="47"/>
      <c r="F102" s="47"/>
    </row>
    <row r="103" spans="1:6">
      <c r="A103" s="334"/>
      <c r="B103" s="343"/>
      <c r="C103" s="171">
        <v>2216</v>
      </c>
      <c r="D103" s="43" t="s">
        <v>290</v>
      </c>
      <c r="E103" s="47"/>
      <c r="F103" s="47"/>
    </row>
    <row r="104" spans="1:6">
      <c r="A104" s="340"/>
      <c r="B104" s="335" t="s">
        <v>308</v>
      </c>
      <c r="C104" s="37">
        <v>2300</v>
      </c>
      <c r="D104" s="43" t="s">
        <v>309</v>
      </c>
      <c r="E104" s="47"/>
      <c r="F104" s="47"/>
    </row>
    <row r="105" spans="1:6">
      <c r="A105" s="340"/>
      <c r="B105" s="335"/>
      <c r="C105" s="37">
        <v>2301</v>
      </c>
      <c r="D105" s="43" t="s">
        <v>313</v>
      </c>
      <c r="E105" s="47"/>
      <c r="F105" s="47"/>
    </row>
    <row r="106" spans="1:6">
      <c r="A106" s="340"/>
      <c r="B106" s="335"/>
      <c r="C106" s="37">
        <v>2302</v>
      </c>
      <c r="D106" s="43" t="s">
        <v>316</v>
      </c>
      <c r="E106" s="47"/>
      <c r="F106" s="47"/>
    </row>
    <row r="107" spans="1:6">
      <c r="A107" s="340"/>
      <c r="B107" s="335"/>
      <c r="C107" s="37">
        <v>2303</v>
      </c>
      <c r="D107" s="43" t="s">
        <v>317</v>
      </c>
      <c r="E107" s="47"/>
      <c r="F107" s="47"/>
    </row>
    <row r="108" spans="1:6">
      <c r="A108" s="340"/>
      <c r="B108" s="335"/>
      <c r="C108" s="37">
        <v>2304</v>
      </c>
      <c r="D108" s="43" t="s">
        <v>319</v>
      </c>
      <c r="E108" s="47"/>
      <c r="F108" s="47"/>
    </row>
    <row r="109" spans="1:6">
      <c r="A109" s="340"/>
      <c r="B109" s="335"/>
      <c r="C109" s="37">
        <v>2305</v>
      </c>
      <c r="D109" s="43" t="s">
        <v>320</v>
      </c>
      <c r="E109" s="47"/>
      <c r="F109" s="47"/>
    </row>
    <row r="110" spans="1:6">
      <c r="A110" s="340"/>
      <c r="B110" s="335"/>
      <c r="C110" s="37">
        <v>2306</v>
      </c>
      <c r="D110" s="43" t="s">
        <v>323</v>
      </c>
      <c r="E110" s="47"/>
      <c r="F110" s="47"/>
    </row>
    <row r="111" spans="1:6">
      <c r="A111" s="340"/>
      <c r="B111" s="335"/>
      <c r="C111" s="37">
        <v>2307</v>
      </c>
      <c r="D111" s="43" t="s">
        <v>324</v>
      </c>
      <c r="E111" s="47"/>
      <c r="F111" s="47"/>
    </row>
    <row r="112" spans="1:6">
      <c r="A112" s="340"/>
      <c r="B112" s="335"/>
      <c r="C112" s="37">
        <v>2308</v>
      </c>
      <c r="D112" s="43" t="s">
        <v>325</v>
      </c>
      <c r="E112" s="47"/>
      <c r="F112" s="47"/>
    </row>
    <row r="113" spans="1:7">
      <c r="A113" s="340"/>
      <c r="B113" s="335"/>
      <c r="C113" s="37">
        <v>2309</v>
      </c>
      <c r="D113" s="43" t="s">
        <v>326</v>
      </c>
      <c r="E113" s="47"/>
      <c r="F113" s="47"/>
    </row>
    <row r="114" spans="1:7">
      <c r="A114" s="340"/>
      <c r="B114" s="335"/>
      <c r="C114" s="37">
        <v>2310</v>
      </c>
      <c r="D114" s="43" t="s">
        <v>329</v>
      </c>
      <c r="E114" s="47"/>
      <c r="F114" s="47"/>
    </row>
    <row r="115" spans="1:7">
      <c r="A115" s="340"/>
      <c r="B115" s="335"/>
      <c r="C115" s="37">
        <v>2311</v>
      </c>
      <c r="D115" s="43" t="s">
        <v>330</v>
      </c>
      <c r="E115" s="47"/>
      <c r="F115" s="47"/>
    </row>
    <row r="116" spans="1:7">
      <c r="A116" s="340"/>
      <c r="B116" s="335"/>
      <c r="C116" s="37">
        <v>2312</v>
      </c>
      <c r="D116" s="43" t="s">
        <v>331</v>
      </c>
      <c r="E116" s="47"/>
      <c r="F116" s="47"/>
    </row>
    <row r="117" spans="1:7">
      <c r="A117" s="334"/>
      <c r="B117" s="341" t="s">
        <v>338</v>
      </c>
      <c r="C117" s="171">
        <v>2500</v>
      </c>
      <c r="D117" s="43" t="s">
        <v>339</v>
      </c>
      <c r="E117" s="47"/>
      <c r="F117" s="47"/>
    </row>
    <row r="118" spans="1:7">
      <c r="A118" s="334"/>
      <c r="B118" s="335"/>
      <c r="C118" s="171">
        <v>2501</v>
      </c>
      <c r="D118" s="43" t="s">
        <v>340</v>
      </c>
      <c r="E118" s="47"/>
      <c r="F118" s="47"/>
    </row>
    <row r="119" spans="1:7">
      <c r="A119" s="334"/>
      <c r="B119" s="335"/>
      <c r="C119" s="171">
        <v>2502</v>
      </c>
      <c r="D119" s="43" t="s">
        <v>343</v>
      </c>
      <c r="E119" s="47"/>
      <c r="F119" s="47"/>
    </row>
    <row r="120" spans="1:7">
      <c r="A120" s="334"/>
      <c r="B120" s="335"/>
      <c r="C120" s="171">
        <v>2503</v>
      </c>
      <c r="D120" s="43" t="s">
        <v>346</v>
      </c>
      <c r="E120" s="47"/>
      <c r="F120" s="47"/>
    </row>
    <row r="121" spans="1:7">
      <c r="A121" s="334"/>
      <c r="B121" s="335"/>
      <c r="C121" s="171">
        <v>2504</v>
      </c>
      <c r="D121" s="43" t="s">
        <v>349</v>
      </c>
      <c r="E121" s="47"/>
      <c r="F121" s="47"/>
    </row>
    <row r="122" spans="1:7">
      <c r="A122" s="334"/>
      <c r="B122" s="335"/>
      <c r="C122" s="171">
        <v>2505</v>
      </c>
      <c r="D122" s="43" t="s">
        <v>350</v>
      </c>
      <c r="E122" s="47"/>
      <c r="F122" s="47"/>
    </row>
    <row r="123" spans="1:7">
      <c r="A123" s="334"/>
      <c r="B123" s="335"/>
      <c r="C123" s="171">
        <v>2506</v>
      </c>
      <c r="D123" s="43" t="s">
        <v>351</v>
      </c>
      <c r="E123" s="47"/>
      <c r="F123" s="47"/>
    </row>
    <row r="124" spans="1:7">
      <c r="A124" s="334"/>
      <c r="B124" s="335"/>
      <c r="C124" s="171">
        <v>2507</v>
      </c>
      <c r="D124" s="43" t="s">
        <v>352</v>
      </c>
      <c r="E124" s="47"/>
      <c r="F124" s="47"/>
    </row>
    <row r="125" spans="1:7">
      <c r="A125" s="334"/>
      <c r="B125" s="342"/>
      <c r="C125" s="171">
        <v>2508</v>
      </c>
      <c r="D125" s="43" t="s">
        <v>355</v>
      </c>
      <c r="E125" s="47"/>
      <c r="F125" s="47"/>
    </row>
    <row r="126" spans="1:7">
      <c r="A126" s="340"/>
      <c r="B126" s="335" t="s">
        <v>366</v>
      </c>
      <c r="C126" s="97">
        <v>2600</v>
      </c>
      <c r="D126" s="93" t="s">
        <v>367</v>
      </c>
      <c r="E126" s="53" t="s">
        <v>1751</v>
      </c>
      <c r="G126" s="349" t="s">
        <v>1752</v>
      </c>
    </row>
    <row r="127" spans="1:7">
      <c r="A127" s="340"/>
      <c r="B127" s="335"/>
      <c r="C127" s="37">
        <v>2601</v>
      </c>
      <c r="D127" s="43" t="s">
        <v>370</v>
      </c>
      <c r="G127" s="349"/>
    </row>
    <row r="128" spans="1:7">
      <c r="A128" s="340"/>
      <c r="B128" s="335"/>
      <c r="C128" s="37">
        <v>2602</v>
      </c>
      <c r="D128" s="43" t="s">
        <v>373</v>
      </c>
      <c r="G128" s="349"/>
    </row>
    <row r="129" spans="1:7">
      <c r="A129" s="340"/>
      <c r="B129" s="335"/>
      <c r="C129" s="37"/>
      <c r="E129" s="53" t="s">
        <v>1753</v>
      </c>
      <c r="G129" s="349"/>
    </row>
    <row r="130" spans="1:7">
      <c r="A130" s="340"/>
      <c r="B130" s="335"/>
      <c r="C130" s="37"/>
      <c r="E130" s="53" t="s">
        <v>1754</v>
      </c>
      <c r="G130" s="349"/>
    </row>
    <row r="131" spans="1:7">
      <c r="A131" s="340"/>
      <c r="B131" s="335"/>
      <c r="C131" s="37"/>
      <c r="E131" s="53" t="s">
        <v>1755</v>
      </c>
      <c r="G131" s="349"/>
    </row>
    <row r="132" spans="1:7">
      <c r="A132" s="340"/>
      <c r="B132" s="335"/>
      <c r="C132" s="37"/>
      <c r="E132" s="53" t="s">
        <v>1756</v>
      </c>
      <c r="G132" s="349"/>
    </row>
    <row r="133" spans="1:7">
      <c r="A133" s="340"/>
      <c r="B133" s="335"/>
      <c r="C133" s="37"/>
      <c r="E133" s="53" t="s">
        <v>1757</v>
      </c>
      <c r="G133" s="349"/>
    </row>
    <row r="134" spans="1:7">
      <c r="A134" s="340"/>
      <c r="B134" s="335"/>
      <c r="C134" s="37">
        <v>2603</v>
      </c>
      <c r="D134" s="43" t="s">
        <v>385</v>
      </c>
      <c r="G134" s="349"/>
    </row>
    <row r="135" spans="1:7">
      <c r="A135" s="340"/>
      <c r="B135" s="335"/>
      <c r="C135" s="37"/>
      <c r="E135" s="53" t="s">
        <v>1758</v>
      </c>
      <c r="G135" s="349"/>
    </row>
    <row r="136" spans="1:7">
      <c r="A136" s="340"/>
      <c r="B136" s="335"/>
      <c r="C136" s="37"/>
      <c r="E136" s="53" t="s">
        <v>1759</v>
      </c>
      <c r="G136" s="349"/>
    </row>
    <row r="137" spans="1:7">
      <c r="A137" s="340"/>
      <c r="B137" s="335"/>
      <c r="C137" s="37"/>
      <c r="E137" s="53" t="s">
        <v>1760</v>
      </c>
      <c r="G137" s="349"/>
    </row>
    <row r="138" spans="1:7">
      <c r="A138" s="340"/>
      <c r="B138" s="335"/>
      <c r="C138" s="37">
        <v>2604</v>
      </c>
      <c r="D138" s="43" t="s">
        <v>393</v>
      </c>
      <c r="G138" s="349"/>
    </row>
    <row r="139" spans="1:7">
      <c r="A139" s="340"/>
      <c r="B139" s="335"/>
      <c r="C139" s="37">
        <v>2605</v>
      </c>
      <c r="D139" s="43" t="s">
        <v>396</v>
      </c>
      <c r="G139" s="349"/>
    </row>
    <row r="140" spans="1:7">
      <c r="A140" s="340"/>
      <c r="B140" s="335"/>
      <c r="C140" s="97">
        <v>2606</v>
      </c>
      <c r="D140" s="93" t="s">
        <v>397</v>
      </c>
      <c r="E140" s="53" t="s">
        <v>1761</v>
      </c>
      <c r="G140" s="349"/>
    </row>
    <row r="141" spans="1:7">
      <c r="A141" s="340"/>
      <c r="B141" s="335"/>
      <c r="C141" s="82">
        <v>2607</v>
      </c>
      <c r="D141" s="80" t="s">
        <v>399</v>
      </c>
      <c r="G141" s="349"/>
    </row>
    <row r="142" spans="1:7">
      <c r="A142" s="340"/>
      <c r="B142" s="335"/>
      <c r="C142" s="37"/>
      <c r="E142" s="53" t="s">
        <v>1762</v>
      </c>
      <c r="G142" s="349"/>
    </row>
    <row r="143" spans="1:7">
      <c r="A143" s="340"/>
      <c r="B143" s="335"/>
      <c r="C143" s="37">
        <v>2608</v>
      </c>
      <c r="D143" s="43" t="s">
        <v>401</v>
      </c>
      <c r="G143" s="349"/>
    </row>
    <row r="144" spans="1:7">
      <c r="A144" s="340"/>
      <c r="B144" s="335"/>
      <c r="C144" s="37"/>
      <c r="E144" s="53" t="s">
        <v>1763</v>
      </c>
      <c r="G144" s="349"/>
    </row>
    <row r="145" spans="1:9">
      <c r="A145" s="340"/>
      <c r="B145" s="335"/>
      <c r="C145" s="37"/>
      <c r="E145" s="53" t="s">
        <v>1764</v>
      </c>
      <c r="G145" s="349"/>
    </row>
    <row r="146" spans="1:9">
      <c r="A146" s="340"/>
      <c r="B146" s="335"/>
      <c r="C146" s="37"/>
      <c r="E146" s="53" t="s">
        <v>1765</v>
      </c>
      <c r="G146" s="349"/>
    </row>
    <row r="147" spans="1:9">
      <c r="A147" s="340"/>
      <c r="B147" s="335"/>
      <c r="C147" s="37"/>
      <c r="E147" s="53" t="s">
        <v>1766</v>
      </c>
      <c r="G147" s="349"/>
    </row>
    <row r="148" spans="1:9">
      <c r="A148" s="340"/>
      <c r="B148" s="335"/>
      <c r="C148" s="37"/>
      <c r="E148" s="53" t="s">
        <v>1767</v>
      </c>
      <c r="G148" s="349"/>
    </row>
    <row r="149" spans="1:9">
      <c r="A149" s="340"/>
      <c r="B149" s="335"/>
      <c r="C149" s="37"/>
      <c r="E149" s="53" t="s">
        <v>1768</v>
      </c>
      <c r="G149" s="349"/>
    </row>
    <row r="150" spans="1:9">
      <c r="A150" s="340"/>
      <c r="B150" s="335"/>
      <c r="C150" s="37"/>
      <c r="E150" s="54" t="s">
        <v>1769</v>
      </c>
      <c r="G150" s="349"/>
    </row>
    <row r="151" spans="1:9">
      <c r="A151" s="340"/>
      <c r="B151" s="335"/>
      <c r="C151" s="97">
        <v>2609</v>
      </c>
      <c r="D151" s="93" t="s">
        <v>111</v>
      </c>
      <c r="E151" s="53" t="s">
        <v>1770</v>
      </c>
      <c r="G151" s="349"/>
    </row>
    <row r="152" spans="1:9" s="34" customFormat="1" ht="25.5" customHeight="1">
      <c r="A152" s="340"/>
      <c r="B152" s="335"/>
      <c r="C152" s="98">
        <v>2610</v>
      </c>
      <c r="D152" s="94" t="s">
        <v>419</v>
      </c>
      <c r="E152" s="55" t="s">
        <v>2008</v>
      </c>
      <c r="F152" s="68"/>
      <c r="G152" s="349"/>
      <c r="H152" s="45" t="s">
        <v>1772</v>
      </c>
      <c r="I152" s="72" t="s">
        <v>1772</v>
      </c>
    </row>
    <row r="153" spans="1:9">
      <c r="A153" s="340"/>
      <c r="B153" s="335"/>
      <c r="C153" s="37">
        <v>2611</v>
      </c>
      <c r="D153" s="43" t="s">
        <v>424</v>
      </c>
      <c r="G153" s="349"/>
    </row>
    <row r="154" spans="1:9">
      <c r="A154" s="340"/>
      <c r="B154" s="335"/>
      <c r="C154" s="37"/>
      <c r="E154" s="53" t="s">
        <v>1773</v>
      </c>
      <c r="G154" s="349"/>
    </row>
    <row r="155" spans="1:9">
      <c r="A155" s="340"/>
      <c r="B155" s="335"/>
      <c r="C155" s="37"/>
      <c r="E155" s="53" t="s">
        <v>1774</v>
      </c>
      <c r="G155" s="349"/>
    </row>
    <row r="156" spans="1:9">
      <c r="A156" s="340"/>
      <c r="B156" s="335"/>
      <c r="C156" s="97">
        <v>2612</v>
      </c>
      <c r="D156" s="93" t="s">
        <v>104</v>
      </c>
      <c r="E156" s="53" t="s">
        <v>1775</v>
      </c>
      <c r="G156" s="349"/>
    </row>
    <row r="157" spans="1:9">
      <c r="A157" s="340"/>
      <c r="B157" s="335"/>
      <c r="C157" s="82">
        <v>2613</v>
      </c>
      <c r="D157" s="80" t="s">
        <v>430</v>
      </c>
      <c r="E157" s="53" t="s">
        <v>1776</v>
      </c>
      <c r="G157" s="349"/>
    </row>
    <row r="158" spans="1:9">
      <c r="A158" s="340"/>
      <c r="B158" s="335"/>
      <c r="C158" s="37"/>
      <c r="E158" s="53" t="s">
        <v>1777</v>
      </c>
      <c r="G158" s="349"/>
    </row>
    <row r="159" spans="1:9">
      <c r="A159" s="340"/>
      <c r="B159" s="335"/>
      <c r="C159" s="37">
        <v>2614</v>
      </c>
      <c r="D159" s="43" t="s">
        <v>460</v>
      </c>
      <c r="G159" s="349"/>
    </row>
    <row r="160" spans="1:9">
      <c r="A160" s="340"/>
      <c r="B160" s="335"/>
      <c r="C160" s="37"/>
      <c r="E160" s="53" t="s">
        <v>1778</v>
      </c>
      <c r="G160" s="349"/>
    </row>
    <row r="161" spans="1:7">
      <c r="A161" s="340"/>
      <c r="B161" s="335"/>
      <c r="C161" s="37"/>
      <c r="E161" s="53" t="s">
        <v>1779</v>
      </c>
      <c r="G161" s="349"/>
    </row>
    <row r="162" spans="1:7">
      <c r="A162" s="340"/>
      <c r="B162" s="335"/>
      <c r="C162" s="37"/>
      <c r="E162" s="53" t="s">
        <v>1780</v>
      </c>
      <c r="G162" s="349"/>
    </row>
    <row r="163" spans="1:7">
      <c r="A163" s="340"/>
      <c r="B163" s="335"/>
      <c r="C163" s="37"/>
      <c r="E163" s="53" t="s">
        <v>1781</v>
      </c>
      <c r="G163" s="349"/>
    </row>
    <row r="164" spans="1:7">
      <c r="A164" s="340"/>
      <c r="B164" s="335"/>
      <c r="C164" s="37"/>
      <c r="E164" s="53" t="s">
        <v>1782</v>
      </c>
      <c r="G164" s="349"/>
    </row>
    <row r="165" spans="1:7">
      <c r="A165" s="340"/>
      <c r="B165" s="335"/>
      <c r="C165" s="37"/>
      <c r="E165" s="53" t="s">
        <v>1783</v>
      </c>
      <c r="G165" s="349"/>
    </row>
    <row r="166" spans="1:7">
      <c r="A166" s="340"/>
      <c r="B166" s="335"/>
      <c r="C166" s="37"/>
      <c r="E166" s="53" t="s">
        <v>1784</v>
      </c>
      <c r="G166" s="349"/>
    </row>
    <row r="167" spans="1:7">
      <c r="A167" s="340"/>
      <c r="B167" s="335"/>
      <c r="C167" s="37"/>
      <c r="E167" s="56" t="s">
        <v>1785</v>
      </c>
      <c r="G167" s="351" t="s">
        <v>1786</v>
      </c>
    </row>
    <row r="168" spans="1:7">
      <c r="A168" s="340"/>
      <c r="B168" s="335"/>
      <c r="C168" s="37"/>
      <c r="E168" s="56" t="s">
        <v>1787</v>
      </c>
      <c r="G168" s="351"/>
    </row>
    <row r="169" spans="1:7">
      <c r="A169" s="340"/>
      <c r="B169" s="335"/>
      <c r="C169" s="37"/>
      <c r="E169" s="56" t="s">
        <v>1788</v>
      </c>
      <c r="G169" s="351"/>
    </row>
    <row r="170" spans="1:7">
      <c r="A170" s="340"/>
      <c r="B170" s="335"/>
      <c r="C170" s="37"/>
      <c r="E170" s="56" t="s">
        <v>1789</v>
      </c>
      <c r="G170" s="351"/>
    </row>
    <row r="171" spans="1:7">
      <c r="A171" s="340"/>
      <c r="B171" s="335"/>
      <c r="C171" s="37"/>
      <c r="E171" s="56" t="s">
        <v>1790</v>
      </c>
      <c r="G171" s="351"/>
    </row>
    <row r="172" spans="1:7">
      <c r="A172" s="340"/>
      <c r="B172" s="335"/>
      <c r="C172" s="37"/>
      <c r="E172" s="56" t="s">
        <v>1791</v>
      </c>
      <c r="G172" s="351"/>
    </row>
    <row r="173" spans="1:7">
      <c r="A173" s="340"/>
      <c r="B173" s="341" t="s">
        <v>461</v>
      </c>
      <c r="C173" s="82">
        <v>3100</v>
      </c>
      <c r="D173" s="80" t="s">
        <v>462</v>
      </c>
      <c r="E173" s="57" t="s">
        <v>1792</v>
      </c>
      <c r="G173" s="353" t="s">
        <v>1793</v>
      </c>
    </row>
    <row r="174" spans="1:7">
      <c r="A174" s="340"/>
      <c r="B174" s="335"/>
      <c r="C174" s="37"/>
      <c r="E174" s="57" t="s">
        <v>1794</v>
      </c>
      <c r="G174" s="353"/>
    </row>
    <row r="175" spans="1:7">
      <c r="A175" s="340"/>
      <c r="B175" s="335"/>
      <c r="C175" s="37"/>
      <c r="E175" s="57" t="s">
        <v>1795</v>
      </c>
      <c r="G175" s="353"/>
    </row>
    <row r="176" spans="1:7">
      <c r="A176" s="340"/>
      <c r="B176" s="335"/>
      <c r="C176" s="37"/>
      <c r="E176" s="57" t="s">
        <v>1796</v>
      </c>
      <c r="G176" s="353"/>
    </row>
    <row r="177" spans="1:7">
      <c r="A177" s="340"/>
      <c r="B177" s="335"/>
      <c r="C177" s="37"/>
      <c r="E177" s="57" t="s">
        <v>1797</v>
      </c>
      <c r="G177" s="353"/>
    </row>
    <row r="178" spans="1:7">
      <c r="A178" s="340"/>
      <c r="B178" s="335"/>
      <c r="C178" s="37"/>
      <c r="E178" s="57" t="s">
        <v>1798</v>
      </c>
      <c r="G178" s="353"/>
    </row>
    <row r="179" spans="1:7">
      <c r="A179" s="340"/>
      <c r="B179" s="335"/>
      <c r="C179" s="37"/>
      <c r="E179" s="57" t="s">
        <v>1799</v>
      </c>
      <c r="G179" s="353"/>
    </row>
    <row r="180" spans="1:7">
      <c r="A180" s="340"/>
      <c r="B180" s="335"/>
      <c r="C180" s="37"/>
      <c r="E180" s="57" t="s">
        <v>1800</v>
      </c>
      <c r="G180" s="353"/>
    </row>
    <row r="181" spans="1:7">
      <c r="A181" s="340"/>
      <c r="B181" s="335"/>
      <c r="C181" s="37"/>
      <c r="E181" s="57" t="s">
        <v>1801</v>
      </c>
      <c r="G181" s="353"/>
    </row>
    <row r="182" spans="1:7">
      <c r="A182" s="340"/>
      <c r="B182" s="335"/>
      <c r="C182" s="37"/>
      <c r="E182" s="57" t="s">
        <v>1802</v>
      </c>
      <c r="G182" s="353"/>
    </row>
    <row r="183" spans="1:7">
      <c r="A183" s="340"/>
      <c r="B183" s="335"/>
      <c r="C183" s="37"/>
      <c r="E183" s="57" t="s">
        <v>1803</v>
      </c>
      <c r="G183" s="353"/>
    </row>
    <row r="184" spans="1:7">
      <c r="A184" s="340"/>
      <c r="B184" s="335"/>
      <c r="C184" s="37"/>
      <c r="E184" s="57" t="s">
        <v>1804</v>
      </c>
      <c r="G184" s="353"/>
    </row>
    <row r="185" spans="1:7">
      <c r="A185" s="340"/>
      <c r="B185" s="335"/>
      <c r="C185" s="37"/>
      <c r="E185" s="57" t="s">
        <v>1805</v>
      </c>
      <c r="G185" s="353"/>
    </row>
    <row r="186" spans="1:7">
      <c r="A186" s="340"/>
      <c r="B186" s="335"/>
      <c r="C186" s="37"/>
      <c r="E186" s="57" t="s">
        <v>1806</v>
      </c>
      <c r="G186" s="353"/>
    </row>
    <row r="187" spans="1:7">
      <c r="A187" s="340"/>
      <c r="B187" s="335"/>
      <c r="C187" s="37"/>
      <c r="E187" s="57" t="s">
        <v>1807</v>
      </c>
      <c r="G187" s="353"/>
    </row>
    <row r="188" spans="1:7">
      <c r="A188" s="340"/>
      <c r="B188" s="335"/>
      <c r="C188" s="37"/>
      <c r="E188" s="57" t="s">
        <v>1808</v>
      </c>
      <c r="G188" s="353"/>
    </row>
    <row r="189" spans="1:7">
      <c r="A189" s="340"/>
      <c r="B189" s="335"/>
      <c r="C189" s="37"/>
      <c r="E189" s="57" t="s">
        <v>1809</v>
      </c>
      <c r="G189" s="353"/>
    </row>
    <row r="190" spans="1:7">
      <c r="A190" s="340"/>
      <c r="B190" s="335"/>
      <c r="C190" s="37">
        <v>3102</v>
      </c>
      <c r="D190" s="43" t="s">
        <v>504</v>
      </c>
      <c r="G190" s="353"/>
    </row>
    <row r="191" spans="1:7">
      <c r="A191" s="340"/>
      <c r="B191" s="335"/>
      <c r="C191" s="82">
        <v>3105</v>
      </c>
      <c r="D191" s="80" t="s">
        <v>1810</v>
      </c>
      <c r="E191" s="57" t="s">
        <v>1811</v>
      </c>
      <c r="G191" s="353"/>
    </row>
    <row r="192" spans="1:7">
      <c r="A192" s="340"/>
      <c r="B192" s="335"/>
      <c r="C192" s="37">
        <v>3110</v>
      </c>
      <c r="D192" s="43" t="s">
        <v>509</v>
      </c>
      <c r="G192" s="353"/>
    </row>
    <row r="193" spans="1:7">
      <c r="A193" s="340"/>
      <c r="B193" s="335"/>
      <c r="C193" s="37">
        <v>3107</v>
      </c>
      <c r="D193" s="43" t="s">
        <v>510</v>
      </c>
      <c r="G193" s="353"/>
    </row>
    <row r="194" spans="1:7">
      <c r="A194" s="340"/>
      <c r="B194" s="335"/>
      <c r="C194" s="37"/>
      <c r="E194" s="57" t="s">
        <v>1812</v>
      </c>
      <c r="G194" s="353"/>
    </row>
    <row r="195" spans="1:7">
      <c r="A195" s="340"/>
      <c r="B195" s="335"/>
      <c r="C195" s="37"/>
      <c r="E195" s="57" t="s">
        <v>1813</v>
      </c>
      <c r="G195" s="353"/>
    </row>
    <row r="196" spans="1:7">
      <c r="A196" s="340"/>
      <c r="B196" s="335"/>
      <c r="C196" s="37"/>
      <c r="E196" s="57" t="s">
        <v>1814</v>
      </c>
      <c r="G196" s="353"/>
    </row>
    <row r="197" spans="1:7">
      <c r="A197" s="340"/>
      <c r="B197" s="335"/>
      <c r="C197" s="37">
        <v>3108</v>
      </c>
      <c r="D197" s="43" t="s">
        <v>523</v>
      </c>
      <c r="G197" s="353"/>
    </row>
    <row r="198" spans="1:7">
      <c r="A198" s="340"/>
      <c r="B198" s="335"/>
      <c r="C198" s="37">
        <v>3109</v>
      </c>
      <c r="D198" s="43" t="s">
        <v>524</v>
      </c>
      <c r="G198" s="353"/>
    </row>
    <row r="199" spans="1:7">
      <c r="A199" s="340"/>
      <c r="B199" s="335"/>
      <c r="C199" s="75"/>
      <c r="E199" s="57" t="s">
        <v>1815</v>
      </c>
      <c r="G199" s="353"/>
    </row>
    <row r="200" spans="1:7">
      <c r="A200" s="340"/>
      <c r="B200" s="335"/>
      <c r="C200" s="85"/>
      <c r="E200" s="57" t="s">
        <v>1816</v>
      </c>
      <c r="G200" s="355" t="s">
        <v>1817</v>
      </c>
    </row>
    <row r="201" spans="1:7">
      <c r="A201" s="340"/>
      <c r="B201" s="335"/>
      <c r="C201" s="76"/>
      <c r="E201" s="57" t="s">
        <v>1818</v>
      </c>
      <c r="G201" s="355"/>
    </row>
    <row r="202" spans="1:7">
      <c r="A202" s="340"/>
      <c r="B202" s="335"/>
      <c r="C202" s="37"/>
      <c r="E202" s="57" t="s">
        <v>1819</v>
      </c>
      <c r="G202" s="355"/>
    </row>
    <row r="203" spans="1:7">
      <c r="A203" s="340"/>
      <c r="B203" s="335"/>
      <c r="C203" s="37"/>
      <c r="E203" s="57" t="s">
        <v>1820</v>
      </c>
      <c r="G203" s="355"/>
    </row>
    <row r="204" spans="1:7">
      <c r="A204" s="340"/>
      <c r="B204" s="335"/>
      <c r="C204" s="37"/>
      <c r="E204" s="57" t="s">
        <v>1821</v>
      </c>
      <c r="G204" s="355"/>
    </row>
    <row r="205" spans="1:7">
      <c r="A205" s="340"/>
      <c r="B205" s="335"/>
      <c r="C205" s="37">
        <v>3101</v>
      </c>
      <c r="D205" s="43" t="s">
        <v>543</v>
      </c>
    </row>
    <row r="206" spans="1:7">
      <c r="A206" s="340"/>
      <c r="B206" s="335"/>
      <c r="C206" s="37">
        <v>3103</v>
      </c>
      <c r="D206" s="43" t="s">
        <v>546</v>
      </c>
    </row>
    <row r="207" spans="1:7">
      <c r="A207" s="340"/>
      <c r="B207" s="335"/>
      <c r="C207" s="37"/>
      <c r="E207" s="58" t="s">
        <v>1822</v>
      </c>
      <c r="G207" s="355" t="s">
        <v>1823</v>
      </c>
    </row>
    <row r="208" spans="1:7">
      <c r="A208" s="340"/>
      <c r="B208" s="335"/>
      <c r="C208" s="37"/>
      <c r="E208" s="58" t="s">
        <v>1824</v>
      </c>
      <c r="G208" s="355"/>
    </row>
    <row r="209" spans="1:7">
      <c r="A209" s="340"/>
      <c r="B209" s="335"/>
      <c r="C209" s="37"/>
      <c r="E209" s="58" t="s">
        <v>1825</v>
      </c>
      <c r="G209" s="355"/>
    </row>
    <row r="210" spans="1:7">
      <c r="A210" s="340"/>
      <c r="B210" s="335"/>
      <c r="C210" s="37"/>
      <c r="E210" s="58" t="s">
        <v>1826</v>
      </c>
      <c r="G210" s="355"/>
    </row>
    <row r="211" spans="1:7">
      <c r="A211" s="340"/>
      <c r="B211" s="335"/>
      <c r="C211" s="37"/>
      <c r="E211" s="58" t="s">
        <v>1827</v>
      </c>
      <c r="G211" s="355"/>
    </row>
    <row r="212" spans="1:7">
      <c r="A212" s="340"/>
      <c r="B212" s="335"/>
      <c r="C212" s="37"/>
      <c r="E212" s="58" t="s">
        <v>1828</v>
      </c>
      <c r="G212" s="355"/>
    </row>
    <row r="213" spans="1:7">
      <c r="A213" s="340"/>
      <c r="B213" s="335"/>
      <c r="C213" s="37">
        <v>3104</v>
      </c>
      <c r="D213" s="43" t="s">
        <v>562</v>
      </c>
    </row>
    <row r="214" spans="1:7">
      <c r="A214" s="340"/>
      <c r="B214" s="335"/>
      <c r="C214" s="37"/>
      <c r="E214" s="58" t="s">
        <v>1829</v>
      </c>
      <c r="G214" s="355" t="s">
        <v>1830</v>
      </c>
    </row>
    <row r="215" spans="1:7">
      <c r="A215" s="340"/>
      <c r="B215" s="335"/>
      <c r="C215" s="37"/>
      <c r="E215" s="58" t="s">
        <v>1831</v>
      </c>
      <c r="G215" s="355"/>
    </row>
    <row r="216" spans="1:7">
      <c r="A216" s="340"/>
      <c r="B216" s="335"/>
      <c r="C216" s="37"/>
      <c r="E216" s="58" t="s">
        <v>1832</v>
      </c>
      <c r="G216" s="355"/>
    </row>
    <row r="217" spans="1:7">
      <c r="A217" s="340"/>
      <c r="B217" s="335"/>
      <c r="C217" s="37"/>
      <c r="E217" s="58" t="s">
        <v>1833</v>
      </c>
      <c r="G217" s="355"/>
    </row>
    <row r="218" spans="1:7">
      <c r="A218" s="340"/>
      <c r="B218" s="335"/>
      <c r="C218" s="37"/>
      <c r="E218" s="58" t="s">
        <v>1834</v>
      </c>
      <c r="G218" s="355"/>
    </row>
    <row r="219" spans="1:7">
      <c r="A219" s="340"/>
      <c r="B219" s="335"/>
      <c r="C219" s="37"/>
      <c r="E219" s="58" t="s">
        <v>1835</v>
      </c>
      <c r="G219" s="355"/>
    </row>
    <row r="220" spans="1:7">
      <c r="A220" s="340"/>
      <c r="B220" s="335"/>
      <c r="C220" s="37"/>
      <c r="E220" s="58" t="s">
        <v>1836</v>
      </c>
      <c r="G220" s="355"/>
    </row>
    <row r="221" spans="1:7">
      <c r="A221" s="340"/>
      <c r="B221" s="335"/>
      <c r="C221" s="37"/>
      <c r="E221" s="58" t="s">
        <v>1837</v>
      </c>
      <c r="G221" s="355"/>
    </row>
    <row r="222" spans="1:7">
      <c r="A222" s="340"/>
      <c r="B222" s="335"/>
      <c r="C222" s="37"/>
      <c r="E222" s="58" t="s">
        <v>1838</v>
      </c>
      <c r="G222" s="355"/>
    </row>
    <row r="223" spans="1:7">
      <c r="A223" s="340"/>
      <c r="B223" s="335"/>
      <c r="C223" s="37">
        <v>3106</v>
      </c>
      <c r="D223" s="43" t="s">
        <v>585</v>
      </c>
    </row>
    <row r="224" spans="1:7">
      <c r="A224" s="340"/>
      <c r="B224" s="335"/>
      <c r="C224" s="37"/>
      <c r="E224" s="58" t="s">
        <v>1839</v>
      </c>
      <c r="G224" s="179" t="s">
        <v>1839</v>
      </c>
    </row>
    <row r="225" spans="1:7">
      <c r="A225" s="340"/>
      <c r="B225" s="335"/>
      <c r="C225" s="37"/>
      <c r="E225" s="57" t="s">
        <v>1840</v>
      </c>
      <c r="G225" s="179" t="s">
        <v>1840</v>
      </c>
    </row>
    <row r="226" spans="1:7">
      <c r="A226" s="340"/>
      <c r="B226" s="335"/>
      <c r="C226" s="37"/>
      <c r="E226" s="57" t="s">
        <v>1841</v>
      </c>
      <c r="G226" s="179" t="s">
        <v>1841</v>
      </c>
    </row>
    <row r="227" spans="1:7">
      <c r="A227" s="340"/>
      <c r="B227" s="335"/>
      <c r="C227" s="37"/>
      <c r="E227" s="57" t="s">
        <v>1842</v>
      </c>
      <c r="G227" s="179" t="s">
        <v>1842</v>
      </c>
    </row>
    <row r="228" spans="1:7">
      <c r="A228" s="340"/>
      <c r="B228" s="335"/>
      <c r="C228" s="37"/>
      <c r="E228" s="57" t="s">
        <v>1843</v>
      </c>
      <c r="G228" s="179" t="s">
        <v>1843</v>
      </c>
    </row>
    <row r="229" spans="1:7">
      <c r="A229" s="340"/>
      <c r="B229" s="335"/>
      <c r="C229" s="37"/>
      <c r="E229" s="57" t="s">
        <v>1844</v>
      </c>
      <c r="G229" s="70" t="s">
        <v>1844</v>
      </c>
    </row>
    <row r="230" spans="1:7">
      <c r="A230" s="340"/>
      <c r="B230" s="335"/>
      <c r="C230" s="37"/>
      <c r="E230" s="58" t="s">
        <v>1845</v>
      </c>
      <c r="G230" s="179" t="s">
        <v>1845</v>
      </c>
    </row>
    <row r="231" spans="1:7">
      <c r="A231" s="376"/>
      <c r="B231" s="342"/>
      <c r="C231" s="37"/>
      <c r="E231" s="57" t="s">
        <v>1846</v>
      </c>
      <c r="G231" s="179" t="s">
        <v>1846</v>
      </c>
    </row>
    <row r="232" spans="1:7">
      <c r="A232" s="334" t="s">
        <v>608</v>
      </c>
      <c r="B232" s="337" t="s">
        <v>609</v>
      </c>
      <c r="C232" s="37">
        <v>2700</v>
      </c>
      <c r="D232" s="43" t="s">
        <v>610</v>
      </c>
      <c r="G232" s="362" t="s">
        <v>1847</v>
      </c>
    </row>
    <row r="233" spans="1:7">
      <c r="A233" s="334"/>
      <c r="B233" s="337"/>
      <c r="C233" s="37">
        <v>2701</v>
      </c>
      <c r="D233" s="43" t="s">
        <v>613</v>
      </c>
      <c r="G233" s="362"/>
    </row>
    <row r="234" spans="1:7">
      <c r="A234" s="334"/>
      <c r="B234" s="337"/>
      <c r="C234" s="37">
        <v>2702</v>
      </c>
      <c r="D234" s="43" t="s">
        <v>614</v>
      </c>
      <c r="G234" s="362"/>
    </row>
    <row r="235" spans="1:7">
      <c r="A235" s="334"/>
      <c r="B235" s="337"/>
      <c r="C235" s="82">
        <v>2703</v>
      </c>
      <c r="D235" s="80" t="s">
        <v>1848</v>
      </c>
      <c r="E235" s="59" t="s">
        <v>1849</v>
      </c>
      <c r="G235" s="362"/>
    </row>
    <row r="236" spans="1:7">
      <c r="A236" s="334"/>
      <c r="B236" s="337"/>
      <c r="C236" s="37">
        <v>2704</v>
      </c>
      <c r="D236" s="43" t="s">
        <v>620</v>
      </c>
      <c r="G236" s="362"/>
    </row>
    <row r="237" spans="1:7">
      <c r="A237" s="334"/>
      <c r="B237" s="337"/>
      <c r="C237" s="37">
        <v>2706</v>
      </c>
      <c r="D237" s="43" t="s">
        <v>621</v>
      </c>
      <c r="G237" s="362"/>
    </row>
    <row r="238" spans="1:7">
      <c r="A238" s="334"/>
      <c r="B238" s="337"/>
      <c r="C238" s="37">
        <v>2707</v>
      </c>
      <c r="D238" s="43" t="s">
        <v>624</v>
      </c>
      <c r="G238" s="362"/>
    </row>
    <row r="239" spans="1:7">
      <c r="A239" s="334"/>
      <c r="B239" s="337"/>
      <c r="C239" s="86">
        <v>2708</v>
      </c>
      <c r="D239" s="73" t="s">
        <v>627</v>
      </c>
      <c r="E239" s="59" t="s">
        <v>1850</v>
      </c>
      <c r="G239" s="362"/>
    </row>
    <row r="240" spans="1:7">
      <c r="A240" s="334"/>
      <c r="B240" s="337"/>
      <c r="C240" s="37">
        <v>2709</v>
      </c>
      <c r="D240" s="43" t="s">
        <v>630</v>
      </c>
      <c r="G240" s="362"/>
    </row>
    <row r="241" spans="1:8">
      <c r="A241" s="334"/>
      <c r="B241" s="337"/>
      <c r="C241" s="37">
        <v>2710</v>
      </c>
      <c r="D241" s="43" t="s">
        <v>631</v>
      </c>
      <c r="G241" s="362"/>
    </row>
    <row r="242" spans="1:8">
      <c r="A242" s="334"/>
      <c r="B242" s="337"/>
      <c r="C242" s="86">
        <v>2711</v>
      </c>
      <c r="D242" s="73" t="s">
        <v>632</v>
      </c>
      <c r="E242" s="59" t="s">
        <v>1851</v>
      </c>
      <c r="G242" s="362"/>
    </row>
    <row r="243" spans="1:8">
      <c r="A243" s="334"/>
      <c r="B243" s="337"/>
      <c r="C243" s="37"/>
      <c r="D243" s="47"/>
      <c r="F243" s="59" t="s">
        <v>1852</v>
      </c>
      <c r="G243" s="362"/>
    </row>
    <row r="244" spans="1:8">
      <c r="A244" s="334"/>
      <c r="B244" s="337"/>
      <c r="C244" s="37">
        <v>2714</v>
      </c>
      <c r="D244" s="73" t="s">
        <v>639</v>
      </c>
      <c r="E244" s="59" t="s">
        <v>1854</v>
      </c>
      <c r="G244" s="362"/>
    </row>
    <row r="245" spans="1:8">
      <c r="A245" s="334"/>
      <c r="B245" s="337"/>
      <c r="C245" s="37"/>
      <c r="D245" s="47"/>
      <c r="F245" s="59" t="s">
        <v>1855</v>
      </c>
      <c r="G245" s="362"/>
    </row>
    <row r="246" spans="1:8">
      <c r="A246" s="334"/>
      <c r="B246" s="337"/>
      <c r="C246" s="82">
        <v>2716</v>
      </c>
      <c r="D246" s="80" t="s">
        <v>1856</v>
      </c>
      <c r="E246" s="59" t="s">
        <v>1857</v>
      </c>
      <c r="G246" s="362"/>
    </row>
    <row r="247" spans="1:8">
      <c r="A247" s="334"/>
      <c r="B247" s="337"/>
      <c r="C247" s="82">
        <v>2717</v>
      </c>
      <c r="D247" s="80" t="s">
        <v>1858</v>
      </c>
      <c r="E247" s="59" t="s">
        <v>1859</v>
      </c>
      <c r="G247" s="362"/>
    </row>
    <row r="248" spans="1:8">
      <c r="A248" s="334"/>
      <c r="B248" s="337"/>
      <c r="C248" s="37">
        <v>2718</v>
      </c>
      <c r="D248" s="43" t="s">
        <v>647</v>
      </c>
      <c r="G248" s="362"/>
    </row>
    <row r="249" spans="1:8">
      <c r="A249" s="334"/>
      <c r="B249" s="337"/>
      <c r="C249" s="37">
        <v>2719</v>
      </c>
      <c r="D249" s="43" t="s">
        <v>650</v>
      </c>
      <c r="G249" s="362"/>
    </row>
    <row r="250" spans="1:8">
      <c r="A250" s="334"/>
      <c r="B250" s="337"/>
      <c r="C250" s="37">
        <v>2721</v>
      </c>
      <c r="D250" s="43" t="s">
        <v>653</v>
      </c>
      <c r="G250" s="362"/>
    </row>
    <row r="251" spans="1:8">
      <c r="A251" s="334"/>
      <c r="B251" s="337"/>
      <c r="C251" s="37">
        <v>2722</v>
      </c>
      <c r="D251" s="43" t="s">
        <v>656</v>
      </c>
      <c r="G251" s="362"/>
    </row>
    <row r="252" spans="1:8">
      <c r="A252" s="334"/>
      <c r="B252" s="337"/>
      <c r="C252" s="91">
        <v>2723</v>
      </c>
      <c r="D252" s="92" t="s">
        <v>1860</v>
      </c>
      <c r="E252" s="59" t="s">
        <v>1861</v>
      </c>
      <c r="G252" s="362"/>
    </row>
    <row r="253" spans="1:8">
      <c r="A253" s="334"/>
      <c r="B253" s="337"/>
      <c r="C253" s="37"/>
      <c r="D253" s="43"/>
      <c r="E253" s="43"/>
      <c r="F253" s="59" t="s">
        <v>1862</v>
      </c>
      <c r="G253" s="362"/>
    </row>
    <row r="254" spans="1:8">
      <c r="A254" s="334"/>
      <c r="B254" s="337"/>
      <c r="C254" s="86">
        <v>2724</v>
      </c>
      <c r="D254" s="73" t="s">
        <v>663</v>
      </c>
      <c r="E254" s="59" t="s">
        <v>1863</v>
      </c>
      <c r="G254" s="362"/>
    </row>
    <row r="255" spans="1:8" ht="51">
      <c r="A255" s="334"/>
      <c r="B255" s="337"/>
      <c r="C255" s="82">
        <v>2705</v>
      </c>
      <c r="D255" s="79" t="s">
        <v>1864</v>
      </c>
      <c r="F255" s="59" t="s">
        <v>1865</v>
      </c>
      <c r="G255" s="363"/>
      <c r="H255" s="59" t="s">
        <v>2009</v>
      </c>
    </row>
    <row r="256" spans="1:8">
      <c r="A256" s="334"/>
      <c r="B256" s="337"/>
      <c r="C256" s="82">
        <v>2712</v>
      </c>
      <c r="D256" s="79" t="s">
        <v>1866</v>
      </c>
      <c r="F256" s="59" t="s">
        <v>1867</v>
      </c>
      <c r="G256" s="363"/>
    </row>
    <row r="257" spans="1:10">
      <c r="A257" s="334"/>
      <c r="B257" s="337"/>
      <c r="C257" s="86">
        <v>2715</v>
      </c>
      <c r="D257" s="46" t="s">
        <v>673</v>
      </c>
      <c r="F257" s="59" t="s">
        <v>1868</v>
      </c>
      <c r="G257" s="363"/>
    </row>
    <row r="258" spans="1:10" ht="40.9">
      <c r="A258" s="334"/>
      <c r="B258" s="337"/>
      <c r="C258" s="86">
        <v>2720</v>
      </c>
      <c r="D258" s="46" t="s">
        <v>675</v>
      </c>
      <c r="F258" s="59" t="s">
        <v>1869</v>
      </c>
      <c r="G258" s="363"/>
      <c r="H258" s="59" t="s">
        <v>2010</v>
      </c>
    </row>
    <row r="259" spans="1:10">
      <c r="A259" s="334"/>
      <c r="B259" s="337"/>
      <c r="C259" s="83">
        <v>2725</v>
      </c>
      <c r="D259" s="81" t="s">
        <v>681</v>
      </c>
      <c r="F259" s="59" t="s">
        <v>1870</v>
      </c>
      <c r="G259" s="363"/>
    </row>
    <row r="260" spans="1:10" ht="40.9">
      <c r="A260" s="334"/>
      <c r="B260" s="337"/>
      <c r="C260" s="83">
        <v>2730</v>
      </c>
      <c r="D260" s="81" t="s">
        <v>685</v>
      </c>
      <c r="F260" s="59" t="s">
        <v>1871</v>
      </c>
      <c r="G260" s="363"/>
      <c r="H260" s="59" t="s">
        <v>2011</v>
      </c>
      <c r="I260" s="59" t="s">
        <v>2012</v>
      </c>
      <c r="J260" s="79" t="s">
        <v>2013</v>
      </c>
    </row>
    <row r="261" spans="1:10">
      <c r="A261" s="334"/>
      <c r="B261" s="337"/>
      <c r="C261" s="86">
        <v>2727</v>
      </c>
      <c r="D261" s="46" t="s">
        <v>686</v>
      </c>
      <c r="F261" s="59" t="s">
        <v>1872</v>
      </c>
      <c r="G261" s="363"/>
    </row>
    <row r="262" spans="1:10">
      <c r="A262" s="334"/>
      <c r="B262" s="337"/>
      <c r="C262" s="82">
        <v>2740</v>
      </c>
      <c r="D262" s="79" t="s">
        <v>1873</v>
      </c>
      <c r="F262" s="59" t="s">
        <v>1874</v>
      </c>
      <c r="G262" s="363"/>
    </row>
    <row r="263" spans="1:10">
      <c r="A263" s="334"/>
      <c r="B263" s="337"/>
      <c r="C263" s="86">
        <v>2745</v>
      </c>
      <c r="D263" s="46" t="s">
        <v>694</v>
      </c>
      <c r="F263" s="59" t="s">
        <v>1875</v>
      </c>
      <c r="G263" s="363"/>
    </row>
    <row r="264" spans="1:10">
      <c r="A264" s="334"/>
      <c r="B264" s="337"/>
      <c r="C264" s="37"/>
      <c r="D264" s="43"/>
      <c r="F264" s="59" t="s">
        <v>1876</v>
      </c>
      <c r="G264" s="363"/>
    </row>
    <row r="265" spans="1:10">
      <c r="A265" s="334"/>
      <c r="B265" s="337"/>
      <c r="C265" s="37">
        <v>2726</v>
      </c>
      <c r="D265" s="43" t="s">
        <v>699</v>
      </c>
      <c r="G265" s="362"/>
    </row>
    <row r="266" spans="1:10">
      <c r="A266" s="334"/>
      <c r="B266" s="337"/>
      <c r="C266" s="82">
        <v>2728</v>
      </c>
      <c r="D266" s="80" t="s">
        <v>1877</v>
      </c>
      <c r="E266" s="59" t="s">
        <v>1878</v>
      </c>
      <c r="G266" s="362"/>
    </row>
    <row r="267" spans="1:10">
      <c r="A267" s="334"/>
      <c r="B267" s="337"/>
      <c r="C267" s="37"/>
      <c r="D267" s="43"/>
      <c r="F267" s="59" t="s">
        <v>1879</v>
      </c>
      <c r="G267" s="362"/>
    </row>
    <row r="268" spans="1:10">
      <c r="A268" s="334"/>
      <c r="B268" s="337"/>
      <c r="C268" s="37"/>
      <c r="D268" s="43"/>
      <c r="F268" s="59" t="s">
        <v>1880</v>
      </c>
      <c r="G268" s="362"/>
    </row>
    <row r="269" spans="1:10">
      <c r="A269" s="334"/>
      <c r="B269" s="337"/>
      <c r="C269" s="37">
        <v>2731</v>
      </c>
      <c r="D269" s="43" t="s">
        <v>708</v>
      </c>
      <c r="G269" s="362"/>
    </row>
    <row r="270" spans="1:10">
      <c r="A270" s="334"/>
      <c r="B270" s="337"/>
      <c r="C270" s="82">
        <v>2732</v>
      </c>
      <c r="D270" s="80" t="s">
        <v>1881</v>
      </c>
      <c r="E270" s="59" t="s">
        <v>1882</v>
      </c>
      <c r="G270" s="362"/>
    </row>
    <row r="271" spans="1:10">
      <c r="A271" s="334"/>
      <c r="B271" s="337"/>
      <c r="C271" s="37"/>
      <c r="D271" s="43"/>
      <c r="F271" s="59" t="s">
        <v>1883</v>
      </c>
      <c r="G271" s="362"/>
    </row>
    <row r="272" spans="1:10">
      <c r="A272" s="334"/>
      <c r="B272" s="337"/>
      <c r="C272" s="37"/>
      <c r="D272" s="43"/>
      <c r="F272" s="59" t="s">
        <v>1884</v>
      </c>
      <c r="G272" s="362"/>
    </row>
    <row r="273" spans="1:7">
      <c r="A273" s="334"/>
      <c r="B273" s="337"/>
      <c r="C273" s="37">
        <v>2733</v>
      </c>
      <c r="D273" s="43" t="s">
        <v>718</v>
      </c>
      <c r="G273" s="362"/>
    </row>
    <row r="274" spans="1:7">
      <c r="A274" s="334"/>
      <c r="B274" s="337"/>
      <c r="C274" s="82">
        <v>2734</v>
      </c>
      <c r="D274" s="80" t="s">
        <v>1885</v>
      </c>
      <c r="G274" s="362"/>
    </row>
    <row r="275" spans="1:7">
      <c r="A275" s="334"/>
      <c r="B275" s="337"/>
      <c r="C275" s="37"/>
      <c r="E275" s="59" t="s">
        <v>1886</v>
      </c>
      <c r="G275" s="362"/>
    </row>
    <row r="276" spans="1:7">
      <c r="A276" s="334"/>
      <c r="B276" s="337"/>
      <c r="C276" s="37"/>
      <c r="F276" s="59" t="s">
        <v>1887</v>
      </c>
      <c r="G276" s="362"/>
    </row>
    <row r="277" spans="1:7">
      <c r="A277" s="334"/>
      <c r="B277" s="337"/>
      <c r="C277" s="37"/>
      <c r="F277" s="59" t="s">
        <v>1888</v>
      </c>
      <c r="G277" s="362"/>
    </row>
    <row r="278" spans="1:7">
      <c r="A278" s="334"/>
      <c r="B278" s="337"/>
      <c r="C278" s="37"/>
      <c r="F278" s="59" t="s">
        <v>1889</v>
      </c>
      <c r="G278" s="362"/>
    </row>
    <row r="279" spans="1:7">
      <c r="A279" s="334"/>
      <c r="B279" s="337"/>
      <c r="C279" s="37"/>
      <c r="F279" s="59" t="s">
        <v>1890</v>
      </c>
      <c r="G279" s="362"/>
    </row>
    <row r="280" spans="1:7">
      <c r="A280" s="334"/>
      <c r="B280" s="337"/>
      <c r="C280" s="37"/>
      <c r="F280" s="59" t="s">
        <v>1891</v>
      </c>
      <c r="G280" s="362"/>
    </row>
    <row r="281" spans="1:7">
      <c r="A281" s="334"/>
      <c r="B281" s="337"/>
      <c r="C281" s="37"/>
      <c r="F281" s="59" t="s">
        <v>1892</v>
      </c>
      <c r="G281" s="362"/>
    </row>
    <row r="282" spans="1:7">
      <c r="A282" s="334"/>
      <c r="B282" s="337"/>
      <c r="C282" s="37"/>
      <c r="E282" s="59" t="s">
        <v>1893</v>
      </c>
      <c r="G282" s="362"/>
    </row>
    <row r="283" spans="1:7">
      <c r="A283" s="334"/>
      <c r="B283" s="337"/>
      <c r="C283" s="37"/>
      <c r="F283" s="59" t="s">
        <v>1894</v>
      </c>
      <c r="G283" s="362"/>
    </row>
    <row r="284" spans="1:7">
      <c r="A284" s="334"/>
      <c r="B284" s="337"/>
      <c r="C284" s="37"/>
      <c r="F284" s="59" t="s">
        <v>1895</v>
      </c>
      <c r="G284" s="362"/>
    </row>
    <row r="285" spans="1:7">
      <c r="A285" s="334"/>
      <c r="B285" s="337"/>
      <c r="C285" s="82">
        <v>2735</v>
      </c>
      <c r="D285" s="80" t="s">
        <v>1896</v>
      </c>
      <c r="E285" s="59" t="s">
        <v>1897</v>
      </c>
      <c r="G285" s="362"/>
    </row>
    <row r="286" spans="1:7">
      <c r="A286" s="334"/>
      <c r="B286" s="337"/>
      <c r="C286" s="37"/>
      <c r="D286" s="43"/>
      <c r="F286" s="59" t="s">
        <v>1898</v>
      </c>
      <c r="G286" s="362"/>
    </row>
    <row r="287" spans="1:7">
      <c r="A287" s="334"/>
      <c r="B287" s="337"/>
      <c r="C287" s="37"/>
      <c r="D287" s="43"/>
      <c r="F287" s="59" t="s">
        <v>1899</v>
      </c>
      <c r="G287" s="362"/>
    </row>
    <row r="288" spans="1:7">
      <c r="A288" s="334"/>
      <c r="B288" s="337"/>
      <c r="C288" s="37"/>
      <c r="D288" s="43"/>
      <c r="F288" s="59" t="s">
        <v>1900</v>
      </c>
      <c r="G288" s="362"/>
    </row>
    <row r="289" spans="1:10">
      <c r="A289" s="334"/>
      <c r="B289" s="337"/>
      <c r="C289" s="37">
        <v>2736</v>
      </c>
      <c r="D289" s="43" t="s">
        <v>747</v>
      </c>
      <c r="G289" s="362"/>
    </row>
    <row r="290" spans="1:10">
      <c r="A290" s="334"/>
      <c r="B290" s="337"/>
      <c r="C290" s="37">
        <v>2737</v>
      </c>
      <c r="D290" s="43" t="s">
        <v>748</v>
      </c>
      <c r="G290" s="362"/>
    </row>
    <row r="291" spans="1:10">
      <c r="A291" s="334"/>
      <c r="B291" s="337"/>
      <c r="C291" s="82">
        <v>2738</v>
      </c>
      <c r="D291" s="80" t="s">
        <v>1901</v>
      </c>
      <c r="E291" s="59" t="s">
        <v>1902</v>
      </c>
      <c r="G291" s="362"/>
    </row>
    <row r="292" spans="1:10">
      <c r="A292" s="334"/>
      <c r="B292" s="337"/>
      <c r="C292" s="37"/>
      <c r="D292" s="43"/>
      <c r="F292" s="59" t="s">
        <v>1903</v>
      </c>
      <c r="G292" s="362"/>
    </row>
    <row r="293" spans="1:10">
      <c r="A293" s="334"/>
      <c r="B293" s="337"/>
      <c r="C293" s="37"/>
      <c r="D293" s="43"/>
      <c r="F293" s="59" t="s">
        <v>1904</v>
      </c>
      <c r="G293" s="362"/>
    </row>
    <row r="294" spans="1:10">
      <c r="A294" s="334"/>
      <c r="B294" s="337"/>
      <c r="C294" s="37"/>
      <c r="D294" s="43"/>
      <c r="F294" s="59" t="s">
        <v>1905</v>
      </c>
      <c r="G294" s="362"/>
    </row>
    <row r="295" spans="1:10" ht="40.9">
      <c r="A295" s="334"/>
      <c r="B295" s="337"/>
      <c r="C295" s="37"/>
      <c r="D295" s="43"/>
      <c r="F295" s="59" t="s">
        <v>1906</v>
      </c>
      <c r="G295" s="362"/>
      <c r="H295" s="59" t="s">
        <v>2014</v>
      </c>
    </row>
    <row r="296" spans="1:10">
      <c r="A296" s="334"/>
      <c r="B296" s="337"/>
      <c r="C296" s="37"/>
      <c r="D296" s="43"/>
      <c r="F296" s="59" t="s">
        <v>1907</v>
      </c>
      <c r="G296" s="362"/>
    </row>
    <row r="297" spans="1:10">
      <c r="A297" s="334"/>
      <c r="B297" s="337"/>
      <c r="C297" s="37"/>
      <c r="D297" s="43"/>
      <c r="F297" s="59" t="s">
        <v>1908</v>
      </c>
      <c r="G297" s="362"/>
    </row>
    <row r="298" spans="1:10">
      <c r="A298" s="334"/>
      <c r="B298" s="337"/>
      <c r="C298" s="37"/>
      <c r="D298" s="43"/>
      <c r="F298" s="59" t="s">
        <v>1909</v>
      </c>
      <c r="G298" s="362"/>
    </row>
    <row r="299" spans="1:10">
      <c r="A299" s="334"/>
      <c r="B299" s="337"/>
      <c r="C299" s="37"/>
      <c r="D299" s="43"/>
      <c r="F299" s="59" t="s">
        <v>1910</v>
      </c>
      <c r="G299" s="362"/>
    </row>
    <row r="300" spans="1:10">
      <c r="A300" s="334"/>
      <c r="B300" s="337"/>
      <c r="C300" s="82">
        <v>2739</v>
      </c>
      <c r="D300" s="80" t="s">
        <v>1911</v>
      </c>
      <c r="E300" s="59" t="s">
        <v>1912</v>
      </c>
      <c r="G300" s="362"/>
    </row>
    <row r="301" spans="1:10" ht="40.9">
      <c r="A301" s="334"/>
      <c r="B301" s="337"/>
      <c r="C301" s="86">
        <v>2713</v>
      </c>
      <c r="D301" s="89" t="s">
        <v>772</v>
      </c>
      <c r="F301" s="59" t="s">
        <v>1913</v>
      </c>
      <c r="G301" s="362"/>
      <c r="H301" s="59" t="s">
        <v>2015</v>
      </c>
      <c r="I301" s="59" t="s">
        <v>2016</v>
      </c>
    </row>
    <row r="302" spans="1:10" ht="40.9">
      <c r="A302" s="334"/>
      <c r="B302" s="337"/>
      <c r="C302" s="87"/>
      <c r="D302" s="43"/>
      <c r="F302" s="59" t="s">
        <v>1914</v>
      </c>
      <c r="G302" s="362"/>
      <c r="H302" s="59" t="s">
        <v>2017</v>
      </c>
      <c r="I302" s="59" t="s">
        <v>2018</v>
      </c>
      <c r="J302" s="59" t="s">
        <v>2019</v>
      </c>
    </row>
    <row r="303" spans="1:10">
      <c r="A303" s="334"/>
      <c r="B303" s="337"/>
      <c r="C303" s="87"/>
      <c r="D303" s="74"/>
      <c r="E303" s="88" t="s">
        <v>1915</v>
      </c>
      <c r="G303" s="362"/>
    </row>
    <row r="304" spans="1:10">
      <c r="A304" s="334"/>
      <c r="B304" s="337"/>
      <c r="C304" s="82">
        <v>2741</v>
      </c>
      <c r="D304" s="90" t="s">
        <v>1916</v>
      </c>
      <c r="E304" s="59" t="s">
        <v>1917</v>
      </c>
      <c r="G304" s="362"/>
    </row>
    <row r="305" spans="1:12">
      <c r="A305" s="334"/>
      <c r="B305" s="337"/>
      <c r="C305" s="37"/>
      <c r="D305" s="43"/>
      <c r="F305" s="59" t="s">
        <v>1918</v>
      </c>
      <c r="G305" s="362"/>
    </row>
    <row r="306" spans="1:12">
      <c r="A306" s="334"/>
      <c r="B306" s="337"/>
      <c r="C306" s="37"/>
      <c r="D306" s="43"/>
      <c r="F306" s="59" t="s">
        <v>1919</v>
      </c>
      <c r="G306" s="362"/>
    </row>
    <row r="307" spans="1:12">
      <c r="A307" s="334"/>
      <c r="B307" s="337"/>
      <c r="C307" s="37"/>
      <c r="D307" s="43"/>
      <c r="F307" s="59" t="s">
        <v>1920</v>
      </c>
      <c r="G307" s="362"/>
    </row>
    <row r="308" spans="1:12">
      <c r="A308" s="334"/>
      <c r="B308" s="337"/>
      <c r="C308" s="37"/>
      <c r="D308" s="43"/>
      <c r="F308" s="59" t="s">
        <v>1921</v>
      </c>
      <c r="G308" s="362"/>
    </row>
    <row r="309" spans="1:12">
      <c r="A309" s="334"/>
      <c r="B309" s="337"/>
      <c r="C309" s="37"/>
      <c r="D309" s="43"/>
      <c r="F309" s="59" t="s">
        <v>1922</v>
      </c>
      <c r="G309" s="362"/>
    </row>
    <row r="310" spans="1:12">
      <c r="A310" s="334"/>
      <c r="B310" s="337"/>
      <c r="C310" s="82">
        <v>2742</v>
      </c>
      <c r="D310" s="80" t="s">
        <v>794</v>
      </c>
      <c r="E310" s="59" t="s">
        <v>1923</v>
      </c>
      <c r="G310" s="362"/>
    </row>
    <row r="311" spans="1:12" ht="51">
      <c r="A311" s="334"/>
      <c r="B311" s="337"/>
      <c r="C311" s="37"/>
      <c r="D311" s="43"/>
      <c r="F311" s="59" t="s">
        <v>1924</v>
      </c>
      <c r="G311" s="362"/>
      <c r="H311" s="59" t="s">
        <v>2020</v>
      </c>
      <c r="I311" s="59" t="s">
        <v>2021</v>
      </c>
      <c r="J311" s="59" t="s">
        <v>2022</v>
      </c>
      <c r="K311" s="59" t="s">
        <v>2023</v>
      </c>
      <c r="L311" s="59" t="s">
        <v>2024</v>
      </c>
    </row>
    <row r="312" spans="1:12" ht="40.9">
      <c r="A312" s="334"/>
      <c r="B312" s="337"/>
      <c r="C312" s="86">
        <v>2743</v>
      </c>
      <c r="D312" s="73" t="s">
        <v>797</v>
      </c>
      <c r="E312" s="59" t="s">
        <v>1925</v>
      </c>
      <c r="G312" s="362"/>
      <c r="J312" s="59" t="s">
        <v>2025</v>
      </c>
    </row>
    <row r="313" spans="1:12">
      <c r="A313" s="334"/>
      <c r="B313" s="337"/>
      <c r="C313" s="86"/>
      <c r="D313" s="73"/>
      <c r="F313" s="59" t="s">
        <v>1926</v>
      </c>
      <c r="G313" s="362"/>
      <c r="J313" s="77"/>
    </row>
    <row r="314" spans="1:12">
      <c r="A314" s="334"/>
      <c r="B314" s="337"/>
      <c r="C314" s="82">
        <v>2729</v>
      </c>
      <c r="D314" s="80" t="s">
        <v>1927</v>
      </c>
      <c r="F314" s="79" t="s">
        <v>1928</v>
      </c>
      <c r="G314" s="362"/>
      <c r="J314" s="77"/>
    </row>
    <row r="315" spans="1:12">
      <c r="A315" s="334"/>
      <c r="B315" s="337"/>
      <c r="C315" s="37">
        <v>2744</v>
      </c>
      <c r="D315" s="43" t="s">
        <v>806</v>
      </c>
      <c r="G315" s="362"/>
    </row>
    <row r="316" spans="1:12">
      <c r="A316" s="334"/>
      <c r="B316" s="337"/>
      <c r="C316" s="82">
        <v>2746</v>
      </c>
      <c r="D316" s="80" t="s">
        <v>810</v>
      </c>
      <c r="E316" s="60" t="s">
        <v>1929</v>
      </c>
      <c r="G316" s="362"/>
    </row>
    <row r="317" spans="1:12">
      <c r="A317" s="334"/>
      <c r="B317" s="337"/>
      <c r="C317" s="37"/>
      <c r="D317" s="43"/>
      <c r="F317" s="60" t="s">
        <v>1930</v>
      </c>
      <c r="G317" s="362"/>
    </row>
    <row r="318" spans="1:12">
      <c r="A318" s="334"/>
      <c r="B318" s="337"/>
      <c r="C318" s="37"/>
      <c r="D318" s="43"/>
      <c r="F318" s="60" t="s">
        <v>1931</v>
      </c>
      <c r="G318" s="362"/>
    </row>
    <row r="319" spans="1:12">
      <c r="A319" s="334"/>
      <c r="B319" s="337"/>
      <c r="C319" s="37"/>
      <c r="D319" s="43"/>
      <c r="F319" s="78" t="s">
        <v>1932</v>
      </c>
      <c r="G319" s="362"/>
    </row>
    <row r="320" spans="1:12">
      <c r="A320" s="334"/>
      <c r="B320" s="337"/>
      <c r="C320" s="37"/>
      <c r="D320" s="43"/>
      <c r="F320" s="60" t="s">
        <v>1933</v>
      </c>
      <c r="G320" s="362"/>
    </row>
    <row r="321" spans="1:8">
      <c r="A321" s="334"/>
      <c r="B321" s="337"/>
      <c r="C321" s="37"/>
      <c r="D321" s="43"/>
      <c r="F321" s="60" t="s">
        <v>1934</v>
      </c>
      <c r="G321" s="362"/>
    </row>
    <row r="322" spans="1:8">
      <c r="A322" s="334"/>
      <c r="B322" s="337"/>
      <c r="C322" s="37"/>
      <c r="D322" s="43"/>
      <c r="F322" s="60" t="s">
        <v>1935</v>
      </c>
      <c r="G322" s="362"/>
    </row>
    <row r="323" spans="1:8">
      <c r="A323" s="334"/>
      <c r="B323" s="337"/>
      <c r="C323" s="37"/>
      <c r="D323" s="43"/>
      <c r="F323" s="60" t="s">
        <v>1936</v>
      </c>
      <c r="G323" s="362"/>
    </row>
    <row r="324" spans="1:8">
      <c r="A324" s="334"/>
      <c r="B324" s="337"/>
      <c r="C324" s="37"/>
      <c r="D324" s="43"/>
      <c r="F324" s="60" t="s">
        <v>1937</v>
      </c>
      <c r="G324" s="362"/>
    </row>
    <row r="325" spans="1:8" ht="30.6">
      <c r="A325" s="334"/>
      <c r="B325" s="337"/>
      <c r="C325" s="37"/>
      <c r="D325" s="43"/>
      <c r="F325" s="60" t="s">
        <v>1938</v>
      </c>
      <c r="G325" s="362"/>
      <c r="H325" s="59" t="s">
        <v>2026</v>
      </c>
    </row>
    <row r="326" spans="1:8">
      <c r="A326" s="334"/>
      <c r="B326" s="337"/>
      <c r="C326" s="37"/>
      <c r="D326" s="43"/>
      <c r="F326" s="60" t="s">
        <v>1939</v>
      </c>
      <c r="G326" s="362"/>
    </row>
    <row r="327" spans="1:8" ht="24.75" customHeight="1">
      <c r="A327" s="334"/>
      <c r="B327" s="337"/>
      <c r="C327" s="37"/>
      <c r="D327" s="43"/>
      <c r="F327" s="78" t="s">
        <v>1940</v>
      </c>
      <c r="G327" s="362"/>
    </row>
    <row r="328" spans="1:8">
      <c r="A328" s="334"/>
      <c r="B328" s="337"/>
      <c r="C328" s="37"/>
      <c r="D328" s="43"/>
      <c r="F328" s="60" t="s">
        <v>1941</v>
      </c>
      <c r="G328" s="362"/>
    </row>
    <row r="329" spans="1:8">
      <c r="A329" s="334"/>
      <c r="B329" s="337"/>
      <c r="C329" s="37"/>
      <c r="D329" s="43"/>
      <c r="F329" s="60" t="s">
        <v>1942</v>
      </c>
      <c r="G329" s="362"/>
    </row>
    <row r="330" spans="1:8">
      <c r="A330" s="334"/>
      <c r="B330" s="337"/>
      <c r="C330" s="37"/>
      <c r="D330" s="43"/>
      <c r="F330" s="60" t="s">
        <v>1943</v>
      </c>
      <c r="G330" s="362"/>
    </row>
    <row r="331" spans="1:8">
      <c r="A331" s="334"/>
      <c r="B331" s="337"/>
      <c r="C331" s="37">
        <v>2747</v>
      </c>
      <c r="D331" s="43" t="s">
        <v>838</v>
      </c>
      <c r="E331" s="47"/>
      <c r="G331" s="362"/>
    </row>
    <row r="332" spans="1:8">
      <c r="A332" s="334"/>
      <c r="B332" s="337"/>
      <c r="C332" s="37">
        <v>2748</v>
      </c>
      <c r="D332" s="43" t="s">
        <v>836</v>
      </c>
      <c r="G332" s="362"/>
    </row>
    <row r="333" spans="1:8">
      <c r="A333" s="334"/>
      <c r="B333" s="337"/>
      <c r="C333" s="37"/>
      <c r="E333" s="61" t="s">
        <v>1944</v>
      </c>
      <c r="G333" s="362"/>
    </row>
    <row r="334" spans="1:8">
      <c r="A334" s="334"/>
      <c r="B334" s="337"/>
      <c r="C334" s="37"/>
      <c r="E334" s="59" t="s">
        <v>1945</v>
      </c>
      <c r="G334" s="362"/>
    </row>
    <row r="335" spans="1:8">
      <c r="A335" s="334"/>
      <c r="B335" s="337"/>
      <c r="C335" s="37"/>
      <c r="E335" s="59" t="s">
        <v>1946</v>
      </c>
      <c r="G335" s="362"/>
    </row>
    <row r="336" spans="1:8">
      <c r="A336" s="334"/>
      <c r="B336" s="337"/>
      <c r="C336" s="37"/>
      <c r="E336" s="59" t="s">
        <v>1947</v>
      </c>
      <c r="G336" s="362"/>
    </row>
    <row r="337" spans="1:8">
      <c r="A337" s="334"/>
      <c r="B337" s="337"/>
      <c r="C337" s="37"/>
      <c r="E337" s="59" t="s">
        <v>1948</v>
      </c>
      <c r="G337" s="362"/>
    </row>
    <row r="338" spans="1:8">
      <c r="A338" s="334"/>
      <c r="B338" s="337"/>
      <c r="C338" s="37"/>
      <c r="E338" s="59" t="s">
        <v>1949</v>
      </c>
      <c r="G338" s="362"/>
    </row>
    <row r="339" spans="1:8">
      <c r="A339" s="334"/>
      <c r="B339" s="337"/>
      <c r="C339" s="37"/>
      <c r="E339" s="59" t="s">
        <v>1950</v>
      </c>
      <c r="G339" s="362"/>
    </row>
    <row r="340" spans="1:8">
      <c r="A340" s="334"/>
      <c r="B340" s="337"/>
      <c r="C340" s="37"/>
      <c r="E340" s="59" t="s">
        <v>1951</v>
      </c>
      <c r="G340" s="362"/>
    </row>
    <row r="341" spans="1:8" ht="51">
      <c r="A341" s="334"/>
      <c r="B341" s="337"/>
      <c r="C341" s="37"/>
      <c r="F341" s="59" t="s">
        <v>1952</v>
      </c>
      <c r="G341" s="362"/>
      <c r="H341" s="59" t="s">
        <v>2027</v>
      </c>
    </row>
    <row r="342" spans="1:8" ht="40.9">
      <c r="A342" s="334"/>
      <c r="B342" s="337"/>
      <c r="C342" s="37"/>
      <c r="F342" s="59" t="s">
        <v>1953</v>
      </c>
      <c r="G342" s="362"/>
      <c r="H342" s="59" t="s">
        <v>2028</v>
      </c>
    </row>
    <row r="343" spans="1:8">
      <c r="A343" s="334"/>
      <c r="B343" s="337"/>
      <c r="C343" s="37"/>
      <c r="E343" s="59" t="s">
        <v>1954</v>
      </c>
      <c r="G343" s="362"/>
    </row>
    <row r="344" spans="1:8">
      <c r="A344" s="334"/>
      <c r="B344" s="337"/>
      <c r="C344" s="37"/>
      <c r="E344" s="59" t="s">
        <v>1955</v>
      </c>
      <c r="G344" s="362"/>
    </row>
    <row r="345" spans="1:8">
      <c r="A345" s="334"/>
      <c r="B345" s="337"/>
      <c r="C345" s="37"/>
      <c r="F345" s="59" t="s">
        <v>1956</v>
      </c>
      <c r="G345" s="362"/>
    </row>
    <row r="346" spans="1:8">
      <c r="A346" s="334"/>
      <c r="B346" s="337"/>
      <c r="C346" s="37"/>
      <c r="E346" s="59" t="s">
        <v>1957</v>
      </c>
      <c r="G346" s="362"/>
    </row>
    <row r="347" spans="1:8">
      <c r="A347" s="334"/>
      <c r="B347" s="337"/>
      <c r="C347" s="37"/>
      <c r="E347" s="59" t="s">
        <v>1958</v>
      </c>
      <c r="G347" s="362"/>
    </row>
    <row r="348" spans="1:8">
      <c r="A348" s="334"/>
      <c r="B348" s="337"/>
      <c r="C348" s="37"/>
      <c r="E348" s="59" t="s">
        <v>1959</v>
      </c>
      <c r="G348" s="362"/>
    </row>
    <row r="349" spans="1:8">
      <c r="A349" s="334"/>
      <c r="B349" s="337"/>
      <c r="C349" s="37"/>
      <c r="E349" s="59" t="s">
        <v>1960</v>
      </c>
      <c r="G349" s="362"/>
    </row>
    <row r="350" spans="1:8">
      <c r="A350" s="334"/>
      <c r="B350" s="337"/>
      <c r="C350" s="37"/>
      <c r="E350" s="59" t="s">
        <v>1961</v>
      </c>
      <c r="G350" s="362"/>
    </row>
    <row r="351" spans="1:8">
      <c r="A351" s="334"/>
      <c r="B351" s="337"/>
      <c r="C351" s="37"/>
      <c r="F351" s="59" t="s">
        <v>1962</v>
      </c>
      <c r="G351" s="362"/>
    </row>
    <row r="352" spans="1:8">
      <c r="A352" s="334"/>
      <c r="B352" s="337"/>
      <c r="C352" s="37"/>
      <c r="E352" s="59" t="s">
        <v>1963</v>
      </c>
      <c r="G352" s="362"/>
    </row>
    <row r="353" spans="1:7">
      <c r="A353" s="334"/>
      <c r="B353" s="337"/>
      <c r="C353" s="37"/>
      <c r="E353" s="59" t="s">
        <v>1964</v>
      </c>
      <c r="G353" s="362"/>
    </row>
    <row r="354" spans="1:7">
      <c r="A354" s="334"/>
      <c r="B354" s="337"/>
      <c r="C354" s="37"/>
      <c r="E354" s="59" t="s">
        <v>1965</v>
      </c>
      <c r="G354" s="362"/>
    </row>
    <row r="355" spans="1:7">
      <c r="A355" s="334"/>
      <c r="B355" s="337"/>
      <c r="C355" s="37"/>
      <c r="E355" s="59" t="s">
        <v>1966</v>
      </c>
      <c r="G355" s="362"/>
    </row>
    <row r="356" spans="1:7">
      <c r="A356" s="334"/>
      <c r="B356" s="337"/>
      <c r="C356" s="37"/>
      <c r="E356" s="59" t="s">
        <v>1967</v>
      </c>
      <c r="G356" s="362"/>
    </row>
    <row r="357" spans="1:7">
      <c r="A357" s="334"/>
      <c r="B357" s="337"/>
      <c r="C357" s="37"/>
      <c r="F357" s="59" t="s">
        <v>1968</v>
      </c>
      <c r="G357" s="362"/>
    </row>
    <row r="358" spans="1:7">
      <c r="A358" s="334"/>
      <c r="B358" s="337"/>
      <c r="C358" s="37"/>
      <c r="F358" s="59" t="s">
        <v>1969</v>
      </c>
      <c r="G358" s="362"/>
    </row>
    <row r="359" spans="1:7">
      <c r="A359" s="334"/>
      <c r="B359" s="337"/>
      <c r="C359" s="37"/>
      <c r="F359" s="59" t="s">
        <v>1970</v>
      </c>
      <c r="G359" s="362"/>
    </row>
    <row r="360" spans="1:7">
      <c r="A360" s="334"/>
      <c r="B360" s="337"/>
      <c r="C360" s="37"/>
      <c r="E360" s="59" t="s">
        <v>1971</v>
      </c>
      <c r="G360" s="362"/>
    </row>
    <row r="361" spans="1:7">
      <c r="A361" s="334"/>
      <c r="B361" s="337"/>
      <c r="C361" s="37"/>
      <c r="E361" s="59" t="s">
        <v>1972</v>
      </c>
      <c r="G361" s="362"/>
    </row>
    <row r="362" spans="1:7">
      <c r="A362" s="334"/>
      <c r="B362" s="337"/>
      <c r="C362" s="37"/>
      <c r="E362" s="59" t="s">
        <v>1973</v>
      </c>
      <c r="G362" s="362"/>
    </row>
    <row r="363" spans="1:7">
      <c r="A363" s="334"/>
      <c r="B363" s="337"/>
      <c r="C363" s="37"/>
      <c r="E363" s="59" t="s">
        <v>1974</v>
      </c>
      <c r="G363" s="362"/>
    </row>
    <row r="364" spans="1:7">
      <c r="A364" s="334"/>
      <c r="B364" s="337"/>
      <c r="C364" s="37"/>
      <c r="E364" s="59" t="s">
        <v>1975</v>
      </c>
      <c r="G364" s="362"/>
    </row>
    <row r="365" spans="1:7">
      <c r="A365" s="334"/>
      <c r="B365" s="337"/>
      <c r="C365" s="37"/>
      <c r="E365" s="59" t="s">
        <v>1976</v>
      </c>
      <c r="G365" s="362"/>
    </row>
    <row r="366" spans="1:7">
      <c r="A366" s="334"/>
      <c r="B366" s="336" t="s">
        <v>918</v>
      </c>
      <c r="C366" s="171">
        <v>2900</v>
      </c>
      <c r="D366" s="43" t="s">
        <v>919</v>
      </c>
    </row>
    <row r="367" spans="1:7">
      <c r="A367" s="334"/>
      <c r="B367" s="337"/>
      <c r="C367" s="171">
        <v>2901</v>
      </c>
      <c r="D367" s="43" t="s">
        <v>921</v>
      </c>
    </row>
    <row r="368" spans="1:7">
      <c r="A368" s="334"/>
      <c r="B368" s="337"/>
      <c r="C368" s="171">
        <v>2902</v>
      </c>
      <c r="D368" s="43" t="s">
        <v>922</v>
      </c>
    </row>
    <row r="369" spans="1:4">
      <c r="A369" s="334"/>
      <c r="B369" s="337"/>
      <c r="C369" s="171">
        <v>2903</v>
      </c>
      <c r="D369" s="43" t="s">
        <v>923</v>
      </c>
    </row>
    <row r="370" spans="1:4">
      <c r="A370" s="334"/>
      <c r="B370" s="337"/>
      <c r="C370" s="171">
        <v>2904</v>
      </c>
      <c r="D370" s="43" t="s">
        <v>924</v>
      </c>
    </row>
    <row r="371" spans="1:4">
      <c r="A371" s="334"/>
      <c r="B371" s="337"/>
      <c r="C371" s="171">
        <v>2905</v>
      </c>
      <c r="D371" s="43" t="s">
        <v>925</v>
      </c>
    </row>
    <row r="372" spans="1:4">
      <c r="A372" s="334"/>
      <c r="B372" s="337"/>
      <c r="C372" s="171">
        <v>2906</v>
      </c>
      <c r="D372" s="43" t="s">
        <v>926</v>
      </c>
    </row>
    <row r="373" spans="1:4">
      <c r="A373" s="334"/>
      <c r="B373" s="337"/>
      <c r="C373" s="171">
        <v>2907</v>
      </c>
      <c r="D373" s="43" t="s">
        <v>927</v>
      </c>
    </row>
    <row r="374" spans="1:4">
      <c r="A374" s="334"/>
      <c r="B374" s="337"/>
      <c r="C374" s="171">
        <v>2908</v>
      </c>
      <c r="D374" s="43" t="s">
        <v>928</v>
      </c>
    </row>
    <row r="375" spans="1:4">
      <c r="A375" s="334"/>
      <c r="B375" s="337"/>
      <c r="C375" s="171">
        <v>2909</v>
      </c>
      <c r="D375" s="43" t="s">
        <v>929</v>
      </c>
    </row>
    <row r="376" spans="1:4">
      <c r="A376" s="334"/>
      <c r="B376" s="337"/>
      <c r="C376" s="171">
        <v>2910</v>
      </c>
      <c r="D376" s="43" t="s">
        <v>931</v>
      </c>
    </row>
    <row r="377" spans="1:4">
      <c r="A377" s="334"/>
      <c r="B377" s="337"/>
      <c r="C377" s="171">
        <v>2911</v>
      </c>
      <c r="D377" s="43" t="s">
        <v>932</v>
      </c>
    </row>
    <row r="378" spans="1:4">
      <c r="A378" s="334"/>
      <c r="B378" s="337"/>
      <c r="C378" s="171">
        <v>2912</v>
      </c>
      <c r="D378" s="43" t="s">
        <v>933</v>
      </c>
    </row>
    <row r="379" spans="1:4">
      <c r="A379" s="334"/>
      <c r="B379" s="337"/>
      <c r="C379" s="171">
        <v>2913</v>
      </c>
      <c r="D379" s="43" t="s">
        <v>934</v>
      </c>
    </row>
    <row r="380" spans="1:4">
      <c r="A380" s="334"/>
      <c r="B380" s="337"/>
      <c r="C380" s="171">
        <v>2914</v>
      </c>
      <c r="D380" s="43" t="s">
        <v>935</v>
      </c>
    </row>
    <row r="381" spans="1:4">
      <c r="A381" s="334"/>
      <c r="B381" s="337"/>
      <c r="C381" s="171">
        <v>2915</v>
      </c>
      <c r="D381" s="43" t="s">
        <v>936</v>
      </c>
    </row>
    <row r="382" spans="1:4">
      <c r="A382" s="334"/>
      <c r="B382" s="337"/>
      <c r="C382" s="171">
        <v>2916</v>
      </c>
      <c r="D382" s="43" t="s">
        <v>937</v>
      </c>
    </row>
    <row r="383" spans="1:4">
      <c r="A383" s="334"/>
      <c r="B383" s="337"/>
      <c r="C383" s="171">
        <v>2917</v>
      </c>
      <c r="D383" s="43" t="s">
        <v>940</v>
      </c>
    </row>
    <row r="384" spans="1:4">
      <c r="A384" s="334"/>
      <c r="B384" s="337"/>
      <c r="C384" s="171">
        <v>2918</v>
      </c>
      <c r="D384" s="43" t="s">
        <v>941</v>
      </c>
    </row>
    <row r="385" spans="1:4">
      <c r="A385" s="334"/>
      <c r="B385" s="337"/>
      <c r="C385" s="171">
        <v>2919</v>
      </c>
      <c r="D385" s="43" t="s">
        <v>739</v>
      </c>
    </row>
    <row r="386" spans="1:4">
      <c r="A386" s="334"/>
      <c r="B386" s="337"/>
      <c r="C386" s="171">
        <v>2920</v>
      </c>
      <c r="D386" s="43" t="s">
        <v>942</v>
      </c>
    </row>
    <row r="387" spans="1:4">
      <c r="A387" s="334"/>
      <c r="B387" s="337"/>
      <c r="C387" s="171">
        <v>2921</v>
      </c>
      <c r="D387" s="43" t="s">
        <v>943</v>
      </c>
    </row>
    <row r="388" spans="1:4">
      <c r="A388" s="334"/>
      <c r="B388" s="337"/>
      <c r="C388" s="171">
        <v>2922</v>
      </c>
      <c r="D388" s="43" t="s">
        <v>944</v>
      </c>
    </row>
    <row r="389" spans="1:4">
      <c r="A389" s="334"/>
      <c r="B389" s="337"/>
      <c r="C389" s="171">
        <v>2923</v>
      </c>
      <c r="D389" s="43" t="s">
        <v>945</v>
      </c>
    </row>
    <row r="390" spans="1:4">
      <c r="A390" s="334"/>
      <c r="B390" s="336" t="s">
        <v>946</v>
      </c>
      <c r="C390" s="171">
        <v>3400</v>
      </c>
      <c r="D390" s="43" t="s">
        <v>947</v>
      </c>
    </row>
    <row r="391" spans="1:4">
      <c r="A391" s="334"/>
      <c r="B391" s="337"/>
      <c r="C391" s="171">
        <v>3401</v>
      </c>
      <c r="D391" s="43" t="s">
        <v>950</v>
      </c>
    </row>
    <row r="392" spans="1:4">
      <c r="A392" s="334"/>
      <c r="B392" s="337"/>
      <c r="C392" s="171">
        <v>3402</v>
      </c>
      <c r="D392" s="43" t="s">
        <v>951</v>
      </c>
    </row>
    <row r="393" spans="1:4">
      <c r="A393" s="334"/>
      <c r="B393" s="337"/>
      <c r="C393" s="171">
        <v>3403</v>
      </c>
      <c r="D393" s="43" t="s">
        <v>952</v>
      </c>
    </row>
    <row r="394" spans="1:4">
      <c r="A394" s="334"/>
      <c r="B394" s="338"/>
      <c r="C394" s="171">
        <v>3404</v>
      </c>
      <c r="D394" s="43" t="s">
        <v>953</v>
      </c>
    </row>
    <row r="395" spans="1:4">
      <c r="A395" s="334"/>
      <c r="B395" s="337" t="s">
        <v>954</v>
      </c>
      <c r="C395" s="171">
        <v>3500</v>
      </c>
      <c r="D395" s="43" t="s">
        <v>955</v>
      </c>
    </row>
    <row r="396" spans="1:4">
      <c r="A396" s="334"/>
      <c r="B396" s="337"/>
      <c r="C396" s="171">
        <v>3501</v>
      </c>
      <c r="D396" s="43" t="s">
        <v>958</v>
      </c>
    </row>
    <row r="397" spans="1:4">
      <c r="A397" s="334"/>
      <c r="B397" s="337"/>
      <c r="C397" s="171">
        <v>3502</v>
      </c>
      <c r="D397" s="43" t="s">
        <v>959</v>
      </c>
    </row>
    <row r="398" spans="1:4">
      <c r="A398" s="334"/>
      <c r="B398" s="337"/>
      <c r="C398" s="171">
        <v>3503</v>
      </c>
      <c r="D398" s="43" t="s">
        <v>960</v>
      </c>
    </row>
    <row r="399" spans="1:4">
      <c r="A399" s="334"/>
      <c r="B399" s="337"/>
      <c r="C399" s="171">
        <v>3504</v>
      </c>
      <c r="D399" s="43" t="s">
        <v>961</v>
      </c>
    </row>
    <row r="400" spans="1:4">
      <c r="A400" s="334"/>
      <c r="B400" s="337"/>
      <c r="C400" s="171">
        <v>3505</v>
      </c>
      <c r="D400" s="43" t="s">
        <v>962</v>
      </c>
    </row>
    <row r="401" spans="1:6">
      <c r="A401" s="334"/>
      <c r="B401" s="337"/>
      <c r="C401" s="171">
        <v>3506</v>
      </c>
      <c r="D401" s="43" t="s">
        <v>963</v>
      </c>
    </row>
    <row r="402" spans="1:6">
      <c r="A402" s="334"/>
      <c r="B402" s="336" t="s">
        <v>964</v>
      </c>
      <c r="C402" s="171">
        <v>3600</v>
      </c>
      <c r="D402" s="43" t="s">
        <v>965</v>
      </c>
    </row>
    <row r="403" spans="1:6">
      <c r="A403" s="334"/>
      <c r="B403" s="337"/>
      <c r="C403" s="171">
        <v>3601</v>
      </c>
      <c r="D403" s="43" t="s">
        <v>966</v>
      </c>
    </row>
    <row r="404" spans="1:6">
      <c r="A404" s="334"/>
      <c r="B404" s="337"/>
      <c r="C404" s="171">
        <v>3602</v>
      </c>
      <c r="D404" s="43" t="s">
        <v>967</v>
      </c>
    </row>
    <row r="405" spans="1:6">
      <c r="A405" s="334"/>
      <c r="B405" s="337"/>
      <c r="C405" s="171">
        <v>3603</v>
      </c>
      <c r="D405" s="43" t="s">
        <v>968</v>
      </c>
    </row>
    <row r="406" spans="1:6">
      <c r="A406" s="334"/>
      <c r="B406" s="337"/>
      <c r="C406" s="171">
        <v>3604</v>
      </c>
      <c r="D406" s="43" t="s">
        <v>969</v>
      </c>
    </row>
    <row r="407" spans="1:6">
      <c r="A407" s="334"/>
      <c r="B407" s="337"/>
      <c r="C407" s="171">
        <v>3605</v>
      </c>
      <c r="D407" s="43" t="s">
        <v>970</v>
      </c>
    </row>
    <row r="408" spans="1:6">
      <c r="A408" s="334"/>
      <c r="B408" s="337"/>
      <c r="C408" s="171">
        <v>3606</v>
      </c>
      <c r="D408" s="43" t="s">
        <v>971</v>
      </c>
    </row>
    <row r="409" spans="1:6">
      <c r="A409" s="334"/>
      <c r="B409" s="337"/>
      <c r="C409" s="171">
        <v>3607</v>
      </c>
      <c r="D409" s="43" t="s">
        <v>972</v>
      </c>
    </row>
    <row r="410" spans="1:6">
      <c r="A410" s="334"/>
      <c r="B410" s="337"/>
      <c r="C410" s="171">
        <v>3608</v>
      </c>
      <c r="D410" s="43" t="s">
        <v>974</v>
      </c>
    </row>
    <row r="411" spans="1:6">
      <c r="A411" s="334"/>
      <c r="B411" s="337"/>
      <c r="C411" s="171">
        <v>3609</v>
      </c>
      <c r="D411" s="43" t="s">
        <v>975</v>
      </c>
    </row>
    <row r="412" spans="1:6">
      <c r="A412" s="334"/>
      <c r="B412" s="337"/>
      <c r="C412" s="171">
        <v>3610</v>
      </c>
      <c r="D412" s="43" t="s">
        <v>976</v>
      </c>
    </row>
    <row r="413" spans="1:6">
      <c r="A413" s="334"/>
      <c r="B413" s="337"/>
      <c r="C413" s="171">
        <v>3611</v>
      </c>
      <c r="D413" s="43" t="s">
        <v>977</v>
      </c>
    </row>
    <row r="414" spans="1:6">
      <c r="A414" s="334"/>
      <c r="B414" s="337"/>
      <c r="C414" s="171">
        <v>3612</v>
      </c>
      <c r="D414" s="43" t="s">
        <v>978</v>
      </c>
    </row>
    <row r="415" spans="1:6">
      <c r="A415" s="334"/>
      <c r="B415" s="337"/>
      <c r="C415" s="171">
        <v>3613</v>
      </c>
      <c r="D415" s="43" t="s">
        <v>979</v>
      </c>
    </row>
    <row r="416" spans="1:6">
      <c r="A416" s="334"/>
      <c r="B416" s="337"/>
      <c r="C416" s="171">
        <v>3614</v>
      </c>
      <c r="D416" s="43" t="s">
        <v>980</v>
      </c>
      <c r="E416" s="47"/>
      <c r="F416" s="47"/>
    </row>
    <row r="417" spans="1:6">
      <c r="A417" s="334"/>
      <c r="B417" s="337"/>
      <c r="C417" s="171">
        <v>3615</v>
      </c>
      <c r="D417" s="43" t="s">
        <v>981</v>
      </c>
      <c r="E417" s="47"/>
      <c r="F417" s="47"/>
    </row>
    <row r="418" spans="1:6">
      <c r="A418" s="334"/>
      <c r="B418" s="338"/>
      <c r="C418" s="171">
        <v>3616</v>
      </c>
      <c r="D418" s="43" t="s">
        <v>982</v>
      </c>
      <c r="E418" s="47"/>
      <c r="F418" s="47"/>
    </row>
    <row r="419" spans="1:6">
      <c r="A419" s="339" t="s">
        <v>985</v>
      </c>
      <c r="B419" s="335" t="s">
        <v>986</v>
      </c>
      <c r="C419" s="37">
        <v>1100</v>
      </c>
      <c r="D419" s="43" t="s">
        <v>987</v>
      </c>
    </row>
    <row r="420" spans="1:6">
      <c r="A420" s="340"/>
      <c r="B420" s="335"/>
      <c r="C420" s="37">
        <v>1101</v>
      </c>
      <c r="D420" s="43" t="s">
        <v>988</v>
      </c>
    </row>
    <row r="421" spans="1:6">
      <c r="A421" s="340"/>
      <c r="B421" s="335"/>
      <c r="C421" s="37">
        <v>1102</v>
      </c>
      <c r="D421" s="43" t="s">
        <v>991</v>
      </c>
    </row>
    <row r="422" spans="1:6">
      <c r="A422" s="340"/>
      <c r="B422" s="335"/>
      <c r="C422" s="37">
        <v>1103</v>
      </c>
      <c r="D422" s="43" t="s">
        <v>994</v>
      </c>
    </row>
    <row r="423" spans="1:6">
      <c r="A423" s="340"/>
      <c r="B423" s="335"/>
      <c r="C423" s="37">
        <v>1104</v>
      </c>
      <c r="D423" s="43" t="s">
        <v>997</v>
      </c>
    </row>
    <row r="424" spans="1:6">
      <c r="A424" s="340"/>
      <c r="B424" s="335"/>
      <c r="C424" s="37">
        <v>1105</v>
      </c>
      <c r="D424" s="43" t="s">
        <v>1000</v>
      </c>
    </row>
    <row r="425" spans="1:6">
      <c r="A425" s="340"/>
      <c r="B425" s="335"/>
      <c r="C425" s="37">
        <v>1106</v>
      </c>
      <c r="D425" s="43" t="s">
        <v>1003</v>
      </c>
    </row>
    <row r="426" spans="1:6">
      <c r="A426" s="340"/>
      <c r="B426" s="335"/>
      <c r="C426" s="37">
        <v>1107</v>
      </c>
      <c r="D426" s="43" t="s">
        <v>1006</v>
      </c>
    </row>
    <row r="427" spans="1:6">
      <c r="A427" s="340"/>
      <c r="B427" s="335"/>
      <c r="C427" s="37">
        <v>1108</v>
      </c>
      <c r="D427" s="43" t="s">
        <v>1008</v>
      </c>
    </row>
    <row r="428" spans="1:6">
      <c r="A428" s="340"/>
      <c r="B428" s="335"/>
      <c r="C428" s="37">
        <v>1109</v>
      </c>
      <c r="D428" s="43" t="s">
        <v>1010</v>
      </c>
    </row>
    <row r="429" spans="1:6">
      <c r="A429" s="340"/>
      <c r="B429" s="335"/>
      <c r="C429" s="37">
        <v>1110</v>
      </c>
      <c r="D429" s="43" t="s">
        <v>1013</v>
      </c>
    </row>
    <row r="430" spans="1:6">
      <c r="A430" s="340"/>
      <c r="B430" s="335"/>
      <c r="C430" s="37">
        <v>1111</v>
      </c>
      <c r="D430" s="43" t="s">
        <v>1017</v>
      </c>
    </row>
    <row r="431" spans="1:6">
      <c r="A431" s="334"/>
      <c r="B431" s="341" t="s">
        <v>1031</v>
      </c>
      <c r="C431" s="171">
        <v>1300</v>
      </c>
      <c r="D431" s="43" t="s">
        <v>1032</v>
      </c>
    </row>
    <row r="432" spans="1:6">
      <c r="A432" s="334"/>
      <c r="B432" s="335"/>
      <c r="C432" s="171">
        <v>1301</v>
      </c>
      <c r="D432" s="43" t="s">
        <v>1035</v>
      </c>
    </row>
    <row r="433" spans="1:9">
      <c r="A433" s="334"/>
      <c r="B433" s="335"/>
      <c r="C433" s="171">
        <v>1302</v>
      </c>
      <c r="D433" s="43" t="s">
        <v>1036</v>
      </c>
    </row>
    <row r="434" spans="1:9">
      <c r="A434" s="334"/>
      <c r="B434" s="335"/>
      <c r="C434" s="171">
        <v>1303</v>
      </c>
      <c r="D434" s="43" t="s">
        <v>1037</v>
      </c>
    </row>
    <row r="435" spans="1:9">
      <c r="A435" s="334"/>
      <c r="B435" s="335"/>
      <c r="C435" s="171">
        <v>1304</v>
      </c>
      <c r="D435" s="43" t="s">
        <v>1040</v>
      </c>
    </row>
    <row r="436" spans="1:9">
      <c r="A436" s="334"/>
      <c r="B436" s="335"/>
      <c r="C436" s="171">
        <v>1305</v>
      </c>
      <c r="D436" s="43" t="s">
        <v>1042</v>
      </c>
    </row>
    <row r="437" spans="1:9">
      <c r="A437" s="334"/>
      <c r="B437" s="335"/>
      <c r="C437" s="171">
        <v>1306</v>
      </c>
      <c r="D437" s="43" t="s">
        <v>1043</v>
      </c>
    </row>
    <row r="438" spans="1:9">
      <c r="A438" s="334"/>
      <c r="B438" s="335"/>
      <c r="C438" s="171">
        <v>1307</v>
      </c>
      <c r="D438" s="43" t="s">
        <v>1046</v>
      </c>
    </row>
    <row r="439" spans="1:9">
      <c r="A439" s="334"/>
      <c r="B439" s="335"/>
      <c r="C439" s="171">
        <v>1308</v>
      </c>
      <c r="D439" s="43" t="s">
        <v>1051</v>
      </c>
    </row>
    <row r="440" spans="1:9">
      <c r="A440" s="334"/>
      <c r="B440" s="335"/>
      <c r="C440" s="171">
        <v>1309</v>
      </c>
      <c r="D440" s="43" t="s">
        <v>1054</v>
      </c>
    </row>
    <row r="441" spans="1:9">
      <c r="A441" s="334"/>
      <c r="B441" s="335"/>
      <c r="C441" s="171">
        <v>1310</v>
      </c>
      <c r="D441" s="43" t="s">
        <v>669</v>
      </c>
    </row>
    <row r="442" spans="1:9">
      <c r="A442" s="334"/>
      <c r="B442" s="335"/>
      <c r="C442" s="171">
        <v>1311</v>
      </c>
      <c r="D442" s="43" t="s">
        <v>1057</v>
      </c>
    </row>
    <row r="443" spans="1:9">
      <c r="A443" s="334"/>
      <c r="B443" s="335"/>
      <c r="C443" s="171">
        <v>1312</v>
      </c>
      <c r="D443" s="43" t="s">
        <v>1060</v>
      </c>
    </row>
    <row r="444" spans="1:9" s="34" customFormat="1">
      <c r="A444" s="334"/>
      <c r="B444" s="335"/>
      <c r="C444" s="38">
        <v>1313</v>
      </c>
      <c r="D444" s="95" t="s">
        <v>840</v>
      </c>
      <c r="E444" s="78" t="s">
        <v>1944</v>
      </c>
      <c r="F444" s="68"/>
      <c r="G444" s="69"/>
      <c r="H444" s="69"/>
      <c r="I444" s="69"/>
    </row>
    <row r="445" spans="1:9">
      <c r="A445" s="334"/>
      <c r="B445" s="335"/>
      <c r="C445" s="171">
        <v>1314</v>
      </c>
      <c r="D445" s="43" t="s">
        <v>1062</v>
      </c>
    </row>
    <row r="446" spans="1:9">
      <c r="A446" s="334"/>
      <c r="B446" s="342"/>
      <c r="C446" s="171">
        <v>1315</v>
      </c>
      <c r="D446" s="43" t="s">
        <v>1064</v>
      </c>
    </row>
    <row r="447" spans="1:9">
      <c r="A447" s="334"/>
      <c r="B447" s="342"/>
      <c r="C447" s="171"/>
      <c r="D447" s="43"/>
      <c r="E447" s="62" t="s">
        <v>1977</v>
      </c>
      <c r="G447" s="366" t="s">
        <v>1978</v>
      </c>
    </row>
    <row r="448" spans="1:9">
      <c r="A448" s="334"/>
      <c r="B448" s="342"/>
      <c r="C448" s="171"/>
      <c r="D448" s="43"/>
      <c r="E448" s="62" t="s">
        <v>1979</v>
      </c>
      <c r="G448" s="367"/>
    </row>
    <row r="449" spans="1:7">
      <c r="A449" s="334"/>
      <c r="B449" s="342"/>
      <c r="C449" s="171"/>
      <c r="D449" s="43"/>
      <c r="E449" s="62" t="s">
        <v>1980</v>
      </c>
      <c r="G449" s="367"/>
    </row>
    <row r="450" spans="1:7">
      <c r="A450" s="334"/>
      <c r="B450" s="342"/>
      <c r="C450" s="171"/>
      <c r="D450" s="43"/>
      <c r="E450" s="62" t="s">
        <v>1981</v>
      </c>
      <c r="G450" s="367"/>
    </row>
    <row r="451" spans="1:7">
      <c r="A451" s="334"/>
      <c r="B451" s="342"/>
      <c r="C451" s="171"/>
      <c r="D451" s="43"/>
      <c r="E451" s="62" t="s">
        <v>1982</v>
      </c>
      <c r="G451" s="367"/>
    </row>
    <row r="452" spans="1:7">
      <c r="A452" s="334"/>
      <c r="B452" s="342"/>
      <c r="C452" s="171"/>
      <c r="D452" s="43"/>
      <c r="E452" s="62" t="s">
        <v>1983</v>
      </c>
      <c r="G452" s="367"/>
    </row>
    <row r="453" spans="1:7">
      <c r="A453" s="334"/>
      <c r="B453" s="342"/>
      <c r="C453" s="171"/>
      <c r="D453" s="43"/>
      <c r="E453" s="62" t="s">
        <v>1984</v>
      </c>
      <c r="G453" s="367"/>
    </row>
    <row r="454" spans="1:7">
      <c r="A454" s="334"/>
      <c r="B454" s="342"/>
      <c r="C454" s="171"/>
      <c r="D454" s="43"/>
      <c r="E454" s="62" t="s">
        <v>1985</v>
      </c>
      <c r="G454" s="367"/>
    </row>
    <row r="455" spans="1:7">
      <c r="A455" s="334"/>
      <c r="B455" s="342"/>
      <c r="C455" s="171"/>
      <c r="D455" s="43"/>
      <c r="E455" s="62" t="s">
        <v>1986</v>
      </c>
      <c r="G455" s="367"/>
    </row>
    <row r="456" spans="1:7">
      <c r="A456" s="334"/>
      <c r="B456" s="342"/>
      <c r="C456" s="171"/>
      <c r="D456" s="43"/>
      <c r="E456" s="62" t="s">
        <v>1987</v>
      </c>
      <c r="G456" s="368"/>
    </row>
    <row r="457" spans="1:7">
      <c r="A457" s="334"/>
      <c r="B457" s="335" t="s">
        <v>1097</v>
      </c>
      <c r="C457" s="171">
        <v>2400</v>
      </c>
      <c r="D457" s="43" t="s">
        <v>1098</v>
      </c>
    </row>
    <row r="458" spans="1:7">
      <c r="A458" s="334"/>
      <c r="B458" s="335"/>
      <c r="C458" s="171">
        <v>2401</v>
      </c>
      <c r="D458" s="43" t="s">
        <v>1099</v>
      </c>
    </row>
    <row r="459" spans="1:7">
      <c r="A459" s="334"/>
      <c r="B459" s="335"/>
      <c r="C459" s="171">
        <v>2402</v>
      </c>
      <c r="D459" s="43" t="s">
        <v>1100</v>
      </c>
    </row>
    <row r="460" spans="1:7">
      <c r="A460" s="334"/>
      <c r="B460" s="335"/>
      <c r="C460" s="171">
        <v>2403</v>
      </c>
      <c r="D460" s="43" t="s">
        <v>1103</v>
      </c>
    </row>
    <row r="461" spans="1:7">
      <c r="A461" s="334"/>
      <c r="B461" s="335"/>
      <c r="C461" s="171">
        <v>2404</v>
      </c>
      <c r="D461" s="43" t="s">
        <v>1104</v>
      </c>
    </row>
    <row r="462" spans="1:7">
      <c r="A462" s="334"/>
      <c r="B462" s="335"/>
      <c r="C462" s="171">
        <v>2405</v>
      </c>
      <c r="D462" s="43" t="s">
        <v>1106</v>
      </c>
    </row>
    <row r="463" spans="1:7">
      <c r="A463" s="334"/>
      <c r="B463" s="342"/>
      <c r="C463" s="171">
        <v>2406</v>
      </c>
      <c r="D463" s="43" t="s">
        <v>1108</v>
      </c>
    </row>
    <row r="464" spans="1:7">
      <c r="A464" s="340"/>
      <c r="B464" s="335" t="s">
        <v>1110</v>
      </c>
      <c r="C464" s="37">
        <v>2800</v>
      </c>
      <c r="D464" s="43" t="s">
        <v>1111</v>
      </c>
    </row>
    <row r="465" spans="1:6">
      <c r="A465" s="340"/>
      <c r="B465" s="335"/>
      <c r="C465" s="37">
        <v>2801</v>
      </c>
      <c r="D465" s="43" t="s">
        <v>1114</v>
      </c>
    </row>
    <row r="466" spans="1:6">
      <c r="A466" s="340"/>
      <c r="B466" s="335"/>
      <c r="C466" s="37">
        <v>2802</v>
      </c>
      <c r="D466" s="43" t="s">
        <v>1115</v>
      </c>
    </row>
    <row r="467" spans="1:6">
      <c r="A467" s="340"/>
      <c r="B467" s="335"/>
      <c r="C467" s="37">
        <v>2803</v>
      </c>
      <c r="D467" s="43" t="s">
        <v>754</v>
      </c>
    </row>
    <row r="468" spans="1:6">
      <c r="A468" s="340"/>
      <c r="B468" s="335"/>
      <c r="C468" s="37">
        <v>2804</v>
      </c>
      <c r="D468" s="43" t="s">
        <v>1117</v>
      </c>
    </row>
    <row r="469" spans="1:6">
      <c r="A469" s="340"/>
      <c r="B469" s="335"/>
      <c r="C469" s="37">
        <v>2805</v>
      </c>
      <c r="D469" s="43" t="s">
        <v>1118</v>
      </c>
    </row>
    <row r="470" spans="1:6">
      <c r="A470" s="340"/>
      <c r="B470" s="335"/>
      <c r="C470" s="37">
        <v>2806</v>
      </c>
      <c r="D470" s="43" t="s">
        <v>1119</v>
      </c>
    </row>
    <row r="471" spans="1:6">
      <c r="A471" s="340"/>
      <c r="B471" s="335"/>
      <c r="C471" s="37">
        <v>2807</v>
      </c>
      <c r="D471" s="43" t="s">
        <v>1120</v>
      </c>
    </row>
    <row r="472" spans="1:6">
      <c r="A472" s="340"/>
      <c r="B472" s="335"/>
      <c r="C472" s="37">
        <v>2808</v>
      </c>
      <c r="D472" s="43" t="s">
        <v>700</v>
      </c>
    </row>
    <row r="473" spans="1:6">
      <c r="A473" s="340"/>
      <c r="B473" s="342"/>
      <c r="C473" s="37">
        <v>2809</v>
      </c>
      <c r="D473" s="43" t="s">
        <v>1121</v>
      </c>
    </row>
    <row r="474" spans="1:6">
      <c r="A474" s="340"/>
      <c r="B474" s="335" t="s">
        <v>1122</v>
      </c>
      <c r="C474" s="37">
        <v>3000</v>
      </c>
      <c r="D474" s="43" t="s">
        <v>1123</v>
      </c>
    </row>
    <row r="475" spans="1:6">
      <c r="A475" s="340"/>
      <c r="B475" s="335"/>
      <c r="C475" s="37">
        <v>3001</v>
      </c>
      <c r="D475" s="43" t="s">
        <v>1124</v>
      </c>
    </row>
    <row r="476" spans="1:6">
      <c r="A476" s="340"/>
      <c r="B476" s="335"/>
      <c r="C476" s="37">
        <v>3002</v>
      </c>
      <c r="D476" s="43" t="s">
        <v>1125</v>
      </c>
    </row>
    <row r="477" spans="1:6">
      <c r="A477" s="340"/>
      <c r="B477" s="335"/>
      <c r="C477" s="37">
        <v>3003</v>
      </c>
      <c r="D477" s="43" t="s">
        <v>1126</v>
      </c>
    </row>
    <row r="478" spans="1:6">
      <c r="A478" s="340"/>
      <c r="B478" s="335"/>
      <c r="C478" s="37">
        <v>3004</v>
      </c>
      <c r="D478" s="43" t="s">
        <v>1127</v>
      </c>
    </row>
    <row r="479" spans="1:6">
      <c r="A479" s="340"/>
      <c r="B479" s="335"/>
      <c r="C479" s="37">
        <v>3005</v>
      </c>
      <c r="D479" s="43" t="s">
        <v>1130</v>
      </c>
    </row>
    <row r="480" spans="1:6">
      <c r="A480" s="334" t="s">
        <v>1132</v>
      </c>
      <c r="B480" s="335" t="s">
        <v>1133</v>
      </c>
      <c r="C480" s="171">
        <v>1200</v>
      </c>
      <c r="D480" s="43" t="s">
        <v>1134</v>
      </c>
      <c r="E480" s="47"/>
      <c r="F480" s="47"/>
    </row>
    <row r="481" spans="1:6">
      <c r="A481" s="334"/>
      <c r="B481" s="335"/>
      <c r="C481" s="171">
        <v>1201</v>
      </c>
      <c r="D481" s="43" t="s">
        <v>1137</v>
      </c>
      <c r="E481" s="47"/>
      <c r="F481" s="47"/>
    </row>
    <row r="482" spans="1:6">
      <c r="A482" s="334"/>
      <c r="B482" s="335"/>
      <c r="C482" s="171">
        <v>1202</v>
      </c>
      <c r="D482" s="43" t="s">
        <v>1140</v>
      </c>
      <c r="E482" s="47"/>
      <c r="F482" s="47"/>
    </row>
    <row r="483" spans="1:6">
      <c r="A483" s="334"/>
      <c r="B483" s="335"/>
      <c r="C483" s="171">
        <v>1203</v>
      </c>
      <c r="D483" s="43" t="s">
        <v>1142</v>
      </c>
      <c r="E483" s="47"/>
      <c r="F483" s="47"/>
    </row>
    <row r="484" spans="1:6">
      <c r="A484" s="334"/>
      <c r="B484" s="335"/>
      <c r="C484" s="171">
        <v>1204</v>
      </c>
      <c r="D484" s="43" t="s">
        <v>1145</v>
      </c>
      <c r="E484" s="47"/>
      <c r="F484" s="47"/>
    </row>
    <row r="485" spans="1:6">
      <c r="A485" s="334"/>
      <c r="B485" s="335"/>
      <c r="C485" s="171">
        <v>1205</v>
      </c>
      <c r="D485" s="43" t="s">
        <v>1148</v>
      </c>
      <c r="E485" s="47"/>
      <c r="F485" s="47"/>
    </row>
    <row r="486" spans="1:6">
      <c r="A486" s="334"/>
      <c r="B486" s="335"/>
      <c r="C486" s="171">
        <v>1206</v>
      </c>
      <c r="D486" s="43" t="s">
        <v>1150</v>
      </c>
      <c r="E486" s="47"/>
      <c r="F486" s="47"/>
    </row>
    <row r="487" spans="1:6">
      <c r="A487" s="334"/>
      <c r="B487" s="335"/>
      <c r="C487" s="171">
        <v>1207</v>
      </c>
      <c r="D487" s="43" t="s">
        <v>1151</v>
      </c>
      <c r="E487" s="47"/>
      <c r="F487" s="47"/>
    </row>
    <row r="488" spans="1:6">
      <c r="A488" s="334"/>
      <c r="B488" s="335"/>
      <c r="C488" s="171">
        <v>1208</v>
      </c>
      <c r="D488" s="43" t="s">
        <v>1154</v>
      </c>
      <c r="E488" s="47"/>
      <c r="F488" s="47"/>
    </row>
    <row r="489" spans="1:6">
      <c r="A489" s="334"/>
      <c r="B489" s="335"/>
      <c r="C489" s="171">
        <v>1209</v>
      </c>
      <c r="D489" s="43" t="s">
        <v>1157</v>
      </c>
      <c r="E489" s="47"/>
      <c r="F489" s="47"/>
    </row>
    <row r="490" spans="1:6">
      <c r="A490" s="334"/>
      <c r="B490" s="335"/>
      <c r="C490" s="171">
        <v>1210</v>
      </c>
      <c r="D490" s="43" t="s">
        <v>1158</v>
      </c>
      <c r="E490" s="47"/>
      <c r="F490" s="47"/>
    </row>
    <row r="491" spans="1:6">
      <c r="A491" s="334"/>
      <c r="B491" s="335"/>
      <c r="C491" s="171">
        <v>1211</v>
      </c>
      <c r="D491" s="43" t="s">
        <v>1160</v>
      </c>
      <c r="E491" s="47"/>
      <c r="F491" s="47"/>
    </row>
    <row r="492" spans="1:6">
      <c r="A492" s="334"/>
      <c r="B492" s="335"/>
      <c r="C492" s="171">
        <v>1212</v>
      </c>
      <c r="D492" s="43" t="s">
        <v>1162</v>
      </c>
      <c r="E492" s="47"/>
      <c r="F492" s="47"/>
    </row>
    <row r="493" spans="1:6">
      <c r="A493" s="334"/>
      <c r="B493" s="342"/>
      <c r="C493" s="171">
        <v>1213</v>
      </c>
      <c r="D493" s="43" t="s">
        <v>1165</v>
      </c>
      <c r="E493" s="47"/>
      <c r="F493" s="47"/>
    </row>
    <row r="494" spans="1:6">
      <c r="A494" s="340"/>
      <c r="B494" s="335" t="s">
        <v>1200</v>
      </c>
      <c r="C494" s="37">
        <v>1400</v>
      </c>
      <c r="D494" s="43" t="s">
        <v>1201</v>
      </c>
      <c r="E494" s="47"/>
      <c r="F494" s="47"/>
    </row>
    <row r="495" spans="1:6">
      <c r="A495" s="340"/>
      <c r="B495" s="335"/>
      <c r="C495" s="37">
        <v>1401</v>
      </c>
      <c r="D495" s="43" t="s">
        <v>1204</v>
      </c>
      <c r="E495" s="47"/>
      <c r="F495" s="47"/>
    </row>
    <row r="496" spans="1:6">
      <c r="A496" s="340"/>
      <c r="B496" s="335"/>
      <c r="C496" s="37">
        <v>1402</v>
      </c>
      <c r="D496" s="43" t="s">
        <v>1205</v>
      </c>
      <c r="E496" s="47"/>
      <c r="F496" s="47"/>
    </row>
    <row r="497" spans="1:7">
      <c r="A497" s="340"/>
      <c r="B497" s="335"/>
      <c r="C497" s="37">
        <v>1403</v>
      </c>
      <c r="D497" s="43" t="s">
        <v>1206</v>
      </c>
      <c r="E497" s="47"/>
      <c r="F497" s="47"/>
    </row>
    <row r="498" spans="1:7">
      <c r="A498" s="340"/>
      <c r="B498" s="335"/>
      <c r="C498" s="37">
        <v>1404</v>
      </c>
      <c r="D498" s="43" t="s">
        <v>1207</v>
      </c>
      <c r="E498" s="47"/>
      <c r="F498" s="47"/>
    </row>
    <row r="499" spans="1:7">
      <c r="A499" s="340"/>
      <c r="B499" s="335"/>
      <c r="C499" s="37">
        <v>1405</v>
      </c>
      <c r="D499" s="43" t="s">
        <v>1208</v>
      </c>
      <c r="E499" s="47"/>
      <c r="F499" s="47"/>
    </row>
    <row r="500" spans="1:7">
      <c r="A500" s="340"/>
      <c r="B500" s="335"/>
      <c r="C500" s="37">
        <v>1406</v>
      </c>
      <c r="D500" s="43" t="s">
        <v>1209</v>
      </c>
      <c r="E500" s="47"/>
      <c r="F500" s="47"/>
    </row>
    <row r="501" spans="1:7">
      <c r="A501" s="340"/>
      <c r="B501" s="335"/>
      <c r="C501" s="37">
        <v>1407</v>
      </c>
      <c r="D501" s="43" t="s">
        <v>1210</v>
      </c>
      <c r="E501" s="47"/>
      <c r="F501" s="47"/>
    </row>
    <row r="502" spans="1:7">
      <c r="A502" s="340"/>
      <c r="B502" s="335"/>
      <c r="C502" s="37">
        <v>1408</v>
      </c>
      <c r="D502" s="43" t="s">
        <v>1211</v>
      </c>
      <c r="E502" s="47"/>
      <c r="F502" s="47"/>
    </row>
    <row r="503" spans="1:7">
      <c r="A503" s="340"/>
      <c r="B503" s="335"/>
      <c r="C503" s="37">
        <v>1409</v>
      </c>
      <c r="D503" s="43" t="s">
        <v>1214</v>
      </c>
      <c r="E503" s="47"/>
      <c r="F503" s="47"/>
    </row>
    <row r="504" spans="1:7">
      <c r="A504" s="340"/>
      <c r="B504" s="335"/>
      <c r="C504" s="37">
        <v>1410</v>
      </c>
      <c r="D504" s="43" t="s">
        <v>1217</v>
      </c>
      <c r="E504" s="47"/>
      <c r="F504" s="47"/>
    </row>
    <row r="505" spans="1:7">
      <c r="A505" s="340"/>
      <c r="B505" s="373" t="s">
        <v>1220</v>
      </c>
      <c r="C505" s="37">
        <v>1800</v>
      </c>
      <c r="D505" s="43" t="s">
        <v>1221</v>
      </c>
      <c r="E505" s="47"/>
      <c r="F505" s="47"/>
    </row>
    <row r="506" spans="1:7">
      <c r="A506" s="340"/>
      <c r="B506" s="373"/>
      <c r="C506" s="37">
        <v>1801</v>
      </c>
      <c r="D506" s="43" t="s">
        <v>1222</v>
      </c>
      <c r="E506" s="47"/>
      <c r="F506" s="47"/>
    </row>
    <row r="507" spans="1:7">
      <c r="A507" s="340"/>
      <c r="B507" s="373"/>
      <c r="C507" s="37">
        <v>1802</v>
      </c>
      <c r="D507" s="43" t="s">
        <v>1223</v>
      </c>
      <c r="E507" s="47"/>
      <c r="F507" s="47"/>
    </row>
    <row r="508" spans="1:7">
      <c r="A508" s="340"/>
      <c r="B508" s="373"/>
      <c r="C508" s="37">
        <v>1803</v>
      </c>
      <c r="D508" s="43" t="s">
        <v>1224</v>
      </c>
      <c r="E508" s="47"/>
      <c r="F508" s="47"/>
    </row>
    <row r="509" spans="1:7">
      <c r="A509" s="340"/>
      <c r="B509" s="373"/>
      <c r="C509" s="37">
        <v>1804</v>
      </c>
      <c r="D509" s="43" t="s">
        <v>1227</v>
      </c>
      <c r="E509" s="47"/>
      <c r="F509" s="47"/>
    </row>
    <row r="510" spans="1:7">
      <c r="A510" s="334"/>
      <c r="B510" s="374" t="s">
        <v>1228</v>
      </c>
      <c r="C510" s="171">
        <v>2000</v>
      </c>
      <c r="D510" s="96" t="s">
        <v>1988</v>
      </c>
      <c r="E510" s="63" t="s">
        <v>1989</v>
      </c>
      <c r="G510" s="372" t="s">
        <v>1990</v>
      </c>
    </row>
    <row r="511" spans="1:7">
      <c r="A511" s="334"/>
      <c r="B511" s="374"/>
      <c r="C511" s="171">
        <v>2001</v>
      </c>
      <c r="D511" s="96" t="s">
        <v>1991</v>
      </c>
      <c r="E511" s="63" t="s">
        <v>1992</v>
      </c>
      <c r="G511" s="372"/>
    </row>
    <row r="512" spans="1:7">
      <c r="A512" s="334"/>
      <c r="B512" s="374"/>
      <c r="C512" s="171">
        <v>2002</v>
      </c>
      <c r="D512" s="96" t="s">
        <v>1993</v>
      </c>
      <c r="E512" s="63" t="s">
        <v>1994</v>
      </c>
      <c r="G512" s="372"/>
    </row>
    <row r="513" spans="1:7">
      <c r="A513" s="334"/>
      <c r="B513" s="374"/>
      <c r="C513" s="171"/>
      <c r="E513" s="64" t="s">
        <v>1995</v>
      </c>
      <c r="G513" s="371" t="s">
        <v>1996</v>
      </c>
    </row>
    <row r="514" spans="1:7">
      <c r="A514" s="334"/>
      <c r="B514" s="374"/>
      <c r="C514" s="171"/>
      <c r="E514" s="64" t="s">
        <v>1997</v>
      </c>
      <c r="G514" s="371"/>
    </row>
    <row r="515" spans="1:7">
      <c r="A515" s="334"/>
      <c r="B515" s="374"/>
      <c r="C515" s="171">
        <v>2003</v>
      </c>
      <c r="D515" s="43" t="s">
        <v>2029</v>
      </c>
      <c r="E515" s="64" t="s">
        <v>1998</v>
      </c>
      <c r="G515" s="371"/>
    </row>
    <row r="516" spans="1:7">
      <c r="A516" s="334"/>
      <c r="B516" s="374"/>
      <c r="C516" s="171"/>
      <c r="E516" s="64" t="s">
        <v>1999</v>
      </c>
      <c r="G516" s="371"/>
    </row>
    <row r="517" spans="1:7">
      <c r="A517" s="334"/>
      <c r="B517" s="374"/>
      <c r="C517" s="171"/>
      <c r="E517" s="64" t="s">
        <v>2000</v>
      </c>
      <c r="G517" s="371"/>
    </row>
    <row r="518" spans="1:7">
      <c r="A518" s="334"/>
      <c r="B518" s="374"/>
      <c r="C518" s="171"/>
      <c r="E518" s="64" t="s">
        <v>2001</v>
      </c>
      <c r="F518" s="47"/>
      <c r="G518" s="371"/>
    </row>
    <row r="519" spans="1:7">
      <c r="A519" s="334"/>
      <c r="B519" s="374"/>
      <c r="C519" s="171"/>
      <c r="E519" s="64" t="s">
        <v>2002</v>
      </c>
      <c r="F519" s="47"/>
      <c r="G519" s="371"/>
    </row>
    <row r="520" spans="1:7">
      <c r="A520" s="334"/>
      <c r="B520" s="374"/>
      <c r="C520" s="171"/>
      <c r="E520" s="64" t="s">
        <v>2003</v>
      </c>
      <c r="F520" s="47"/>
      <c r="G520" s="371"/>
    </row>
    <row r="521" spans="1:7">
      <c r="A521" s="334"/>
      <c r="B521" s="375"/>
      <c r="C521" s="171"/>
      <c r="E521" s="64" t="s">
        <v>2004</v>
      </c>
      <c r="F521" s="47"/>
      <c r="G521" s="371"/>
    </row>
    <row r="522" spans="1:7">
      <c r="A522" s="334"/>
      <c r="B522" s="373" t="s">
        <v>1256</v>
      </c>
      <c r="C522" s="171">
        <v>3200</v>
      </c>
      <c r="D522" s="43" t="s">
        <v>1257</v>
      </c>
      <c r="E522" s="47"/>
      <c r="F522" s="47"/>
    </row>
    <row r="523" spans="1:7">
      <c r="A523" s="334"/>
      <c r="B523" s="373"/>
      <c r="C523" s="171">
        <v>3201</v>
      </c>
      <c r="D523" s="43" t="s">
        <v>1259</v>
      </c>
      <c r="E523" s="47"/>
      <c r="F523" s="47"/>
    </row>
    <row r="524" spans="1:7">
      <c r="A524" s="334"/>
      <c r="B524" s="373"/>
      <c r="C524" s="171">
        <v>3202</v>
      </c>
      <c r="D524" s="43" t="s">
        <v>1262</v>
      </c>
      <c r="E524" s="47"/>
      <c r="F524" s="47"/>
    </row>
    <row r="525" spans="1:7">
      <c r="A525" s="334"/>
      <c r="B525" s="373"/>
      <c r="C525" s="171">
        <v>3203</v>
      </c>
      <c r="D525" s="43" t="s">
        <v>1265</v>
      </c>
      <c r="E525" s="47"/>
      <c r="F525" s="47"/>
    </row>
    <row r="526" spans="1:7">
      <c r="A526" s="334"/>
      <c r="B526" s="373"/>
      <c r="C526" s="171">
        <v>3204</v>
      </c>
      <c r="D526" s="43" t="s">
        <v>1268</v>
      </c>
      <c r="E526" s="47"/>
      <c r="F526" s="47"/>
    </row>
    <row r="527" spans="1:7">
      <c r="A527" s="334"/>
      <c r="B527" s="373"/>
      <c r="C527" s="171">
        <v>3205</v>
      </c>
      <c r="D527" s="43" t="s">
        <v>1271</v>
      </c>
      <c r="E527" s="47"/>
      <c r="F527" s="47"/>
    </row>
    <row r="528" spans="1:7">
      <c r="A528" s="334"/>
      <c r="B528" s="373"/>
      <c r="C528" s="171">
        <v>3206</v>
      </c>
      <c r="D528" s="43" t="s">
        <v>1274</v>
      </c>
      <c r="E528" s="47"/>
      <c r="F528" s="47"/>
    </row>
    <row r="529" spans="1:7">
      <c r="A529" s="334"/>
      <c r="B529" s="377"/>
      <c r="C529" s="171">
        <v>3207</v>
      </c>
      <c r="D529" s="43" t="s">
        <v>1275</v>
      </c>
      <c r="E529" s="47"/>
      <c r="F529" s="47"/>
    </row>
    <row r="530" spans="1:7">
      <c r="A530" s="334"/>
      <c r="B530" s="377" t="s">
        <v>1286</v>
      </c>
      <c r="C530" s="171">
        <v>3300</v>
      </c>
      <c r="D530" s="43" t="s">
        <v>1287</v>
      </c>
      <c r="E530" s="47"/>
      <c r="F530" s="47"/>
    </row>
    <row r="531" spans="1:7">
      <c r="A531" s="334"/>
      <c r="B531" s="374"/>
      <c r="C531" s="171">
        <v>3301</v>
      </c>
      <c r="D531" s="43" t="s">
        <v>1290</v>
      </c>
      <c r="E531" s="47"/>
      <c r="F531" s="47"/>
    </row>
    <row r="532" spans="1:7">
      <c r="A532" s="334"/>
      <c r="B532" s="374"/>
      <c r="C532" s="171">
        <v>3302</v>
      </c>
      <c r="D532" s="43" t="s">
        <v>1293</v>
      </c>
      <c r="E532" s="47"/>
      <c r="F532" s="47"/>
    </row>
    <row r="533" spans="1:7">
      <c r="A533" s="334"/>
      <c r="B533" s="374"/>
      <c r="C533" s="171">
        <v>3303</v>
      </c>
      <c r="D533" s="43" t="s">
        <v>1294</v>
      </c>
      <c r="E533" s="47"/>
      <c r="F533" s="47"/>
    </row>
    <row r="534" spans="1:7">
      <c r="A534" s="334"/>
      <c r="B534" s="374"/>
      <c r="C534" s="171">
        <v>3304</v>
      </c>
      <c r="D534" s="43" t="s">
        <v>204</v>
      </c>
      <c r="E534" s="47"/>
      <c r="F534" s="47"/>
    </row>
    <row r="535" spans="1:7">
      <c r="A535" s="334"/>
      <c r="B535" s="374"/>
      <c r="C535" s="171">
        <v>3305</v>
      </c>
      <c r="D535" s="43" t="s">
        <v>1298</v>
      </c>
      <c r="E535" s="47"/>
      <c r="F535" s="47"/>
    </row>
    <row r="536" spans="1:7">
      <c r="A536" s="334"/>
      <c r="B536" s="374"/>
      <c r="C536" s="171">
        <v>3306</v>
      </c>
      <c r="D536" s="43" t="s">
        <v>1301</v>
      </c>
      <c r="E536" s="47"/>
      <c r="F536" s="47"/>
    </row>
    <row r="537" spans="1:7">
      <c r="A537" s="334"/>
      <c r="B537" s="374"/>
      <c r="C537" s="171">
        <v>3307</v>
      </c>
      <c r="D537" s="43" t="s">
        <v>1304</v>
      </c>
      <c r="E537" s="47"/>
      <c r="F537" s="47"/>
    </row>
    <row r="538" spans="1:7">
      <c r="A538" s="334"/>
      <c r="B538" s="374"/>
      <c r="C538" s="171">
        <v>3308</v>
      </c>
      <c r="D538" s="43" t="s">
        <v>1307</v>
      </c>
      <c r="E538" s="47"/>
      <c r="F538" s="47"/>
    </row>
    <row r="539" spans="1:7">
      <c r="A539" s="334"/>
      <c r="B539" s="374"/>
      <c r="C539" s="171"/>
      <c r="F539" s="65" t="s">
        <v>1309</v>
      </c>
      <c r="G539" s="349" t="s">
        <v>2005</v>
      </c>
    </row>
    <row r="540" spans="1:7">
      <c r="A540" s="334"/>
      <c r="B540" s="374"/>
      <c r="C540" s="171"/>
      <c r="F540" s="65" t="s">
        <v>1311</v>
      </c>
      <c r="G540" s="349"/>
    </row>
    <row r="541" spans="1:7">
      <c r="A541" s="334"/>
      <c r="B541" s="374"/>
      <c r="C541" s="171"/>
      <c r="F541" s="65" t="s">
        <v>1313</v>
      </c>
      <c r="G541" s="349"/>
    </row>
    <row r="542" spans="1:7">
      <c r="A542" s="334"/>
      <c r="B542" s="374"/>
      <c r="C542" s="171"/>
      <c r="F542" s="65" t="s">
        <v>1315</v>
      </c>
      <c r="G542" s="349"/>
    </row>
    <row r="543" spans="1:7">
      <c r="A543" s="334"/>
      <c r="B543" s="374"/>
      <c r="C543" s="171"/>
      <c r="F543" s="65" t="s">
        <v>1317</v>
      </c>
      <c r="G543" s="349"/>
    </row>
    <row r="544" spans="1:7">
      <c r="A544" s="334"/>
      <c r="B544" s="374"/>
      <c r="C544" s="171"/>
      <c r="F544" s="65" t="s">
        <v>1319</v>
      </c>
      <c r="G544" s="349"/>
    </row>
    <row r="545" spans="1:7">
      <c r="A545" s="334"/>
      <c r="B545" s="374"/>
      <c r="C545" s="171"/>
      <c r="F545" s="65" t="s">
        <v>1321</v>
      </c>
      <c r="G545" s="349"/>
    </row>
    <row r="546" spans="1:7">
      <c r="A546" s="334"/>
      <c r="B546" s="374"/>
      <c r="C546" s="171"/>
      <c r="F546" s="65" t="s">
        <v>1323</v>
      </c>
      <c r="G546" s="349"/>
    </row>
    <row r="547" spans="1:7">
      <c r="A547" s="334"/>
      <c r="B547" s="374"/>
      <c r="C547" s="171"/>
      <c r="F547" s="65" t="s">
        <v>1325</v>
      </c>
      <c r="G547" s="349"/>
    </row>
    <row r="548" spans="1:7">
      <c r="A548" s="334"/>
      <c r="B548" s="374"/>
      <c r="C548" s="171">
        <v>3309</v>
      </c>
      <c r="D548" s="43" t="s">
        <v>1327</v>
      </c>
      <c r="E548" s="47"/>
      <c r="F548" s="47"/>
    </row>
    <row r="549" spans="1:7">
      <c r="A549" s="334"/>
      <c r="B549" s="374"/>
      <c r="C549" s="171">
        <v>3310</v>
      </c>
      <c r="D549" s="43" t="s">
        <v>1328</v>
      </c>
      <c r="E549" s="47"/>
      <c r="F549" s="47"/>
    </row>
    <row r="550" spans="1:7">
      <c r="A550" s="334"/>
      <c r="B550" s="374"/>
      <c r="C550" s="171">
        <v>3311</v>
      </c>
      <c r="D550" s="43" t="s">
        <v>1331</v>
      </c>
      <c r="E550" s="47"/>
      <c r="F550" s="47"/>
    </row>
    <row r="551" spans="1:7">
      <c r="A551" s="334"/>
      <c r="B551" s="374"/>
      <c r="C551" s="171">
        <v>3312</v>
      </c>
      <c r="D551" s="43" t="s">
        <v>1332</v>
      </c>
      <c r="E551" s="47"/>
      <c r="F551" s="47"/>
    </row>
    <row r="552" spans="1:7">
      <c r="A552" s="334"/>
      <c r="B552" s="374"/>
      <c r="C552" s="171">
        <v>3313</v>
      </c>
      <c r="D552" s="43" t="s">
        <v>1334</v>
      </c>
      <c r="E552" s="47"/>
      <c r="F552" s="47"/>
    </row>
    <row r="553" spans="1:7">
      <c r="A553" s="334"/>
      <c r="B553" s="374"/>
      <c r="C553" s="171">
        <v>3314</v>
      </c>
      <c r="D553" s="43" t="s">
        <v>1336</v>
      </c>
      <c r="E553" s="47"/>
      <c r="F553" s="47"/>
    </row>
    <row r="554" spans="1:7">
      <c r="A554" s="334"/>
      <c r="B554" s="374"/>
      <c r="C554" s="171">
        <v>3315</v>
      </c>
      <c r="D554" s="43" t="s">
        <v>1338</v>
      </c>
      <c r="E554" s="47"/>
      <c r="F554" s="47"/>
    </row>
    <row r="555" spans="1:7">
      <c r="A555" s="334"/>
      <c r="B555" s="374"/>
      <c r="C555" s="171">
        <v>3316</v>
      </c>
      <c r="D555" s="43" t="s">
        <v>1340</v>
      </c>
      <c r="E555" s="47"/>
      <c r="F555" s="47"/>
    </row>
    <row r="556" spans="1:7">
      <c r="A556" s="334"/>
      <c r="B556" s="374"/>
      <c r="C556" s="171">
        <v>3317</v>
      </c>
      <c r="D556" s="43" t="s">
        <v>1342</v>
      </c>
      <c r="E556" s="47"/>
      <c r="F556" s="47"/>
    </row>
    <row r="557" spans="1:7">
      <c r="A557" s="334"/>
      <c r="B557" s="374"/>
      <c r="C557" s="171">
        <v>3318</v>
      </c>
      <c r="D557" s="43" t="s">
        <v>1344</v>
      </c>
      <c r="E557" s="47"/>
      <c r="F557" s="47"/>
    </row>
    <row r="558" spans="1:7">
      <c r="A558" s="334"/>
      <c r="B558" s="374"/>
      <c r="C558" s="171">
        <v>3319</v>
      </c>
      <c r="D558" s="43" t="s">
        <v>1347</v>
      </c>
      <c r="E558" s="47"/>
      <c r="F558" s="47"/>
    </row>
    <row r="559" spans="1:7">
      <c r="A559" s="334"/>
      <c r="B559" s="374"/>
      <c r="C559" s="171">
        <v>3320</v>
      </c>
      <c r="D559" s="43" t="s">
        <v>1348</v>
      </c>
      <c r="E559" s="47"/>
      <c r="F559" s="47"/>
    </row>
    <row r="560" spans="1:7">
      <c r="A560" s="334"/>
      <c r="B560" s="374"/>
      <c r="C560" s="171">
        <v>3321</v>
      </c>
      <c r="D560" s="43" t="s">
        <v>1351</v>
      </c>
      <c r="E560" s="47"/>
      <c r="F560" s="47"/>
    </row>
    <row r="561" spans="1:6">
      <c r="A561" s="334"/>
      <c r="B561" s="375"/>
      <c r="C561" s="171">
        <v>3322</v>
      </c>
      <c r="D561" s="43" t="s">
        <v>1353</v>
      </c>
      <c r="E561" s="47"/>
      <c r="F561" s="47"/>
    </row>
    <row r="615" spans="5:6">
      <c r="E615" s="66"/>
      <c r="F615" s="66"/>
    </row>
    <row r="616" spans="5:6">
      <c r="E616" s="66"/>
      <c r="F616" s="66"/>
    </row>
    <row r="617" spans="5:6">
      <c r="E617" s="66"/>
      <c r="F617" s="66"/>
    </row>
    <row r="618" spans="5:6">
      <c r="E618" s="66"/>
      <c r="F618" s="66"/>
    </row>
    <row r="619" spans="5:6">
      <c r="E619" s="66"/>
      <c r="F619" s="66"/>
    </row>
    <row r="620" spans="5:6">
      <c r="E620" s="66"/>
      <c r="F620" s="66"/>
    </row>
    <row r="621" spans="5:6">
      <c r="E621" s="66"/>
      <c r="F621" s="66"/>
    </row>
    <row r="622" spans="5:6">
      <c r="E622" s="66"/>
      <c r="F622" s="66"/>
    </row>
    <row r="623" spans="5:6">
      <c r="E623" s="66"/>
      <c r="F623" s="66"/>
    </row>
    <row r="624" spans="5:6">
      <c r="E624" s="66"/>
      <c r="F624" s="66"/>
    </row>
    <row r="625" spans="5:6">
      <c r="E625" s="66"/>
      <c r="F625" s="66"/>
    </row>
    <row r="626" spans="5:6">
      <c r="E626" s="66"/>
      <c r="F626" s="66"/>
    </row>
    <row r="627" spans="5:6">
      <c r="E627" s="66"/>
      <c r="F627" s="66"/>
    </row>
    <row r="628" spans="5:6">
      <c r="E628" s="66"/>
      <c r="F628" s="66"/>
    </row>
    <row r="629" spans="5:6">
      <c r="E629" s="66"/>
      <c r="F629" s="66"/>
    </row>
    <row r="630" spans="5:6">
      <c r="E630" s="66"/>
      <c r="F630" s="66"/>
    </row>
    <row r="631" spans="5:6">
      <c r="E631" s="66"/>
      <c r="F631" s="66"/>
    </row>
    <row r="632" spans="5:6">
      <c r="E632" s="66"/>
      <c r="F632" s="66"/>
    </row>
    <row r="633" spans="5:6">
      <c r="E633" s="66"/>
      <c r="F633" s="66"/>
    </row>
    <row r="634" spans="5:6">
      <c r="E634" s="66"/>
      <c r="F634" s="66"/>
    </row>
    <row r="635" spans="5:6">
      <c r="E635" s="66"/>
      <c r="F635" s="66"/>
    </row>
    <row r="636" spans="5:6">
      <c r="E636" s="66"/>
      <c r="F636" s="66"/>
    </row>
    <row r="637" spans="5:6">
      <c r="E637" s="66"/>
      <c r="F637" s="66"/>
    </row>
    <row r="638" spans="5:6">
      <c r="E638" s="66"/>
      <c r="F638" s="66"/>
    </row>
    <row r="639" spans="5:6">
      <c r="E639" s="66"/>
      <c r="F639" s="66"/>
    </row>
    <row r="640" spans="5:6">
      <c r="E640" s="66"/>
      <c r="F640" s="66"/>
    </row>
    <row r="641" spans="5:6">
      <c r="E641" s="66"/>
      <c r="F641" s="66"/>
    </row>
    <row r="642" spans="5:6">
      <c r="E642" s="66"/>
      <c r="F642" s="66"/>
    </row>
    <row r="643" spans="5:6">
      <c r="E643" s="66"/>
      <c r="F643" s="66"/>
    </row>
    <row r="644" spans="5:6">
      <c r="E644" s="66"/>
      <c r="F644" s="66"/>
    </row>
    <row r="645" spans="5:6">
      <c r="E645" s="66"/>
      <c r="F645" s="66"/>
    </row>
    <row r="646" spans="5:6">
      <c r="E646" s="66"/>
      <c r="F646" s="66"/>
    </row>
    <row r="647" spans="5:6">
      <c r="E647" s="66"/>
      <c r="F647" s="66"/>
    </row>
  </sheetData>
  <mergeCells count="44">
    <mergeCell ref="B480:B493"/>
    <mergeCell ref="B494:B504"/>
    <mergeCell ref="B419:B430"/>
    <mergeCell ref="B431:B456"/>
    <mergeCell ref="B457:B463"/>
    <mergeCell ref="B464:B473"/>
    <mergeCell ref="B474:B479"/>
    <mergeCell ref="H63:H66"/>
    <mergeCell ref="G207:G212"/>
    <mergeCell ref="G214:G222"/>
    <mergeCell ref="G200:G204"/>
    <mergeCell ref="G20:G66"/>
    <mergeCell ref="A3:A231"/>
    <mergeCell ref="G173:G199"/>
    <mergeCell ref="G539:G547"/>
    <mergeCell ref="G167:G172"/>
    <mergeCell ref="G126:G166"/>
    <mergeCell ref="G232:G365"/>
    <mergeCell ref="B232:B365"/>
    <mergeCell ref="B366:B389"/>
    <mergeCell ref="B390:B394"/>
    <mergeCell ref="B395:B401"/>
    <mergeCell ref="B402:B418"/>
    <mergeCell ref="A480:A561"/>
    <mergeCell ref="A419:A479"/>
    <mergeCell ref="A232:A418"/>
    <mergeCell ref="B522:B529"/>
    <mergeCell ref="B530:B561"/>
    <mergeCell ref="G510:G512"/>
    <mergeCell ref="D1:E1"/>
    <mergeCell ref="B117:B125"/>
    <mergeCell ref="B126:B172"/>
    <mergeCell ref="B173:B231"/>
    <mergeCell ref="B67:B80"/>
    <mergeCell ref="B81:B86"/>
    <mergeCell ref="B87:B103"/>
    <mergeCell ref="B104:B116"/>
    <mergeCell ref="B3:B11"/>
    <mergeCell ref="B12:B19"/>
    <mergeCell ref="B20:B66"/>
    <mergeCell ref="B505:B509"/>
    <mergeCell ref="B510:B521"/>
    <mergeCell ref="G447:G456"/>
    <mergeCell ref="G513:G52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Lange, Mary</dc:creator>
  <cp:keywords/>
  <dc:description/>
  <cp:lastModifiedBy/>
  <cp:revision/>
  <dcterms:created xsi:type="dcterms:W3CDTF">2006-12-01T18:02:21Z</dcterms:created>
  <dcterms:modified xsi:type="dcterms:W3CDTF">2021-11-22T15:06:24Z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UniqueId">
    <vt:lpwstr>660922</vt:lpwstr>
  </property>
  <property fmtid="{D5CDD505-2E9C-101B-9397-08002B2CF9AE}" pid="3" name="Jive_LatestFileFullName">
    <vt:lpwstr/>
  </property>
  <property fmtid="{D5CDD505-2E9C-101B-9397-08002B2CF9AE}" pid="4" name="Jive_LatestUserAccountName">
    <vt:lpwstr>0051285</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PrevVersionNumber">
    <vt:lpwstr/>
  </property>
  <property fmtid="{D5CDD505-2E9C-101B-9397-08002B2CF9AE}" pid="8" name="Offisync_UpdateToken">
    <vt:lpwstr>1</vt:lpwstr>
  </property>
  <property fmtid="{D5CDD505-2E9C-101B-9397-08002B2CF9AE}" pid="9" name="Jive_ModifiedButNotPublished">
    <vt:lpwstr/>
  </property>
  <property fmtid="{D5CDD505-2E9C-101B-9397-08002B2CF9AE}" pid="10" name="Jive_VersionGuid_v2.5">
    <vt:lpwstr/>
  </property>
  <property fmtid="{D5CDD505-2E9C-101B-9397-08002B2CF9AE}" pid="11" name="Jive_VersionGuid">
    <vt:lpwstr>20b7b2d1-055c-4416-94f4-c92e7bed3461</vt:lpwstr>
  </property>
</Properties>
</file>