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R12" i="1"/>
  <c r="M3"/>
  <c r="M4"/>
  <c r="J4" s="1"/>
  <c r="M5"/>
  <c r="J5" s="1"/>
  <c r="M6"/>
  <c r="J6" s="1"/>
  <c r="M7"/>
  <c r="J7" s="1"/>
  <c r="M8"/>
  <c r="J8" s="1"/>
  <c r="M9"/>
  <c r="M10"/>
  <c r="M11"/>
  <c r="J11" s="1"/>
  <c r="M12"/>
  <c r="J12" s="1"/>
  <c r="M13"/>
  <c r="J13" s="1"/>
  <c r="I11"/>
  <c r="I12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H12"/>
  <c r="H13"/>
  <c r="I13" s="1"/>
  <c r="M2"/>
  <c r="J2" s="1"/>
  <c r="I2"/>
  <c r="H2"/>
  <c r="B7"/>
  <c r="B9"/>
  <c r="R6" l="1"/>
  <c r="R5"/>
  <c r="K8"/>
  <c r="L8" s="1"/>
  <c r="K11"/>
  <c r="L11" s="1"/>
  <c r="N11" s="1"/>
  <c r="Q11" s="1"/>
  <c r="P11" s="1"/>
  <c r="R9"/>
  <c r="R11"/>
  <c r="J9"/>
  <c r="K9" s="1"/>
  <c r="L9" s="1"/>
  <c r="N9" s="1"/>
  <c r="Q9" s="1"/>
  <c r="P9" s="1"/>
  <c r="J10"/>
  <c r="R10" s="1"/>
  <c r="R4"/>
  <c r="K7"/>
  <c r="L7" s="1"/>
  <c r="R7"/>
  <c r="R8"/>
  <c r="J3"/>
  <c r="K3" s="1"/>
  <c r="L3" s="1"/>
  <c r="K6"/>
  <c r="L6" s="1"/>
  <c r="R2"/>
  <c r="R13"/>
  <c r="K12"/>
  <c r="L12" s="1"/>
  <c r="N12" s="1"/>
  <c r="Q12" s="1"/>
  <c r="P12" s="1"/>
  <c r="K13"/>
  <c r="L13" s="1"/>
  <c r="K4"/>
  <c r="L4" s="1"/>
  <c r="N4" s="1"/>
  <c r="Q4" s="1"/>
  <c r="P4" s="1"/>
  <c r="K5"/>
  <c r="L5" s="1"/>
  <c r="K2"/>
  <c r="L2" s="1"/>
  <c r="K10" l="1"/>
  <c r="L10" s="1"/>
  <c r="N10" s="1"/>
  <c r="Q10" s="1"/>
  <c r="P10" s="1"/>
  <c r="N6"/>
  <c r="Q6" s="1"/>
  <c r="P6" s="1"/>
  <c r="N5"/>
  <c r="Q5" s="1"/>
  <c r="P5" s="1"/>
  <c r="R3"/>
  <c r="N3"/>
  <c r="Q3" s="1"/>
  <c r="P3" s="1"/>
  <c r="N7"/>
  <c r="Q7" s="1"/>
  <c r="P7" s="1"/>
  <c r="N8"/>
  <c r="Q8" s="1"/>
  <c r="P8" s="1"/>
  <c r="N13"/>
  <c r="N2"/>
  <c r="Q13" l="1"/>
  <c r="P13" s="1"/>
  <c r="P14" s="1"/>
  <c r="Q2"/>
  <c r="P2" s="1"/>
</calcChain>
</file>

<file path=xl/sharedStrings.xml><?xml version="1.0" encoding="utf-8"?>
<sst xmlns="http://schemas.openxmlformats.org/spreadsheetml/2006/main" count="28" uniqueCount="27">
  <si>
    <t>Месяц</t>
  </si>
  <si>
    <t xml:space="preserve">Стоимость среднего ремонта </t>
  </si>
  <si>
    <t>Стоимость мелкого ремонта</t>
  </si>
  <si>
    <t xml:space="preserve">Стоимость крупного ремонта </t>
  </si>
  <si>
    <t>Постоянные затраты</t>
  </si>
  <si>
    <t>Заработная плата</t>
  </si>
  <si>
    <t>Начисления на зп</t>
  </si>
  <si>
    <t>Отопление</t>
  </si>
  <si>
    <t>Электроэнергия</t>
  </si>
  <si>
    <t>Содержание мастерской</t>
  </si>
  <si>
    <t>Комплектующие мелкий</t>
  </si>
  <si>
    <t>Комплектующие средний</t>
  </si>
  <si>
    <t>Комплектующие крупный</t>
  </si>
  <si>
    <t>кол-во мр/месяц</t>
  </si>
  <si>
    <t>кол-во ср/месяц</t>
  </si>
  <si>
    <t>кол-во кр/месяц</t>
  </si>
  <si>
    <t>вал доход</t>
  </si>
  <si>
    <t>НДС н</t>
  </si>
  <si>
    <t>НДС в</t>
  </si>
  <si>
    <t>НДС</t>
  </si>
  <si>
    <t>Выручка</t>
  </si>
  <si>
    <t>Затраты запчасти</t>
  </si>
  <si>
    <t>Прибыль до нал</t>
  </si>
  <si>
    <t>Прибыль</t>
  </si>
  <si>
    <t>Чистая прибыль</t>
  </si>
  <si>
    <t>Налог на приб</t>
  </si>
  <si>
    <t>Себестоимость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</si>
</sst>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topLeftCell="C1" zoomScale="90" zoomScaleNormal="90" workbookViewId="0">
      <selection activeCell="E13" sqref="E13"/>
    </sheetView>
  </sheetViews>
  <sheetFormatPr defaultRowHeight="15"/>
  <cols>
    <col min="1" max="1" width="34.140625" customWidth="1"/>
    <col min="2" max="2" width="11" customWidth="1"/>
    <col min="3" max="3" width="25.140625" customWidth="1"/>
    <col min="4" max="4" width="7.7109375" customWidth="1"/>
    <col min="5" max="5" width="16.5703125" customWidth="1"/>
    <col min="6" max="7" width="15.7109375" customWidth="1"/>
    <col min="8" max="8" width="10.5703125" customWidth="1"/>
    <col min="9" max="10" width="6.85546875" customWidth="1"/>
    <col min="11" max="11" width="10.85546875" customWidth="1"/>
    <col min="12" max="12" width="13.28515625" customWidth="1"/>
    <col min="13" max="13" width="16.5703125" customWidth="1"/>
    <col min="14" max="14" width="15.5703125" customWidth="1"/>
    <col min="15" max="15" width="0" hidden="1" customWidth="1"/>
    <col min="16" max="16" width="15.5703125" customWidth="1"/>
    <col min="17" max="17" width="13.7109375" customWidth="1"/>
    <col min="18" max="18" width="14.5703125" customWidth="1"/>
  </cols>
  <sheetData>
    <row r="1" spans="1:18">
      <c r="D1" s="2" t="s">
        <v>0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spans="1:18">
      <c r="A2" t="s">
        <v>2</v>
      </c>
      <c r="B2">
        <v>500</v>
      </c>
      <c r="D2" s="2">
        <v>1</v>
      </c>
      <c r="E2">
        <v>1440</v>
      </c>
      <c r="F2">
        <v>480</v>
      </c>
      <c r="G2">
        <v>0</v>
      </c>
      <c r="H2">
        <f>E2*$B$2+F2*$B$3+G2*$B$4</f>
        <v>1440000</v>
      </c>
      <c r="I2">
        <f>H2*0.1</f>
        <v>144000</v>
      </c>
      <c r="J2">
        <f>($B$10+$B$11+$B$12+M2)</f>
        <v>540000</v>
      </c>
      <c r="K2" s="3">
        <f>J2-I2</f>
        <v>396000</v>
      </c>
      <c r="L2" s="3">
        <f>H2-K2</f>
        <v>1044000</v>
      </c>
      <c r="M2">
        <f>E2*$B$13+F2*$B$14+$B$15*G2</f>
        <v>528000</v>
      </c>
      <c r="N2" s="3">
        <f>L2-R2</f>
        <v>1010100</v>
      </c>
      <c r="P2" s="3">
        <f>N2-Q2</f>
        <v>787878</v>
      </c>
      <c r="Q2">
        <f>N2*0.22</f>
        <v>222222</v>
      </c>
      <c r="R2">
        <f>$B$8+$B$9+$B$10+$B$11+$B$12+M2-J2</f>
        <v>33900</v>
      </c>
    </row>
    <row r="3" spans="1:18">
      <c r="A3" s="1" t="s">
        <v>1</v>
      </c>
      <c r="B3">
        <v>1500</v>
      </c>
      <c r="D3" s="2">
        <v>2</v>
      </c>
      <c r="E3">
        <v>1440</v>
      </c>
      <c r="F3">
        <v>480</v>
      </c>
      <c r="G3">
        <v>0</v>
      </c>
      <c r="H3">
        <f t="shared" ref="H3:H13" si="0">E3*$B$2+F3*$B$3+G3*$B$4</f>
        <v>1440000</v>
      </c>
      <c r="I3">
        <f t="shared" ref="I3:I13" si="1">H3*0.1</f>
        <v>144000</v>
      </c>
      <c r="J3">
        <f t="shared" ref="J3:J13" si="2">($B$10+$B$11+$B$12+M3)</f>
        <v>540000</v>
      </c>
      <c r="K3" s="3">
        <f t="shared" ref="K3:K13" si="3">J3-I3</f>
        <v>396000</v>
      </c>
      <c r="L3" s="3">
        <f t="shared" ref="L3:L13" si="4">H3-K3</f>
        <v>1044000</v>
      </c>
      <c r="M3">
        <f t="shared" ref="M3:M13" si="5">E3*$B$13+F3*$B$14+$B$15*G3</f>
        <v>528000</v>
      </c>
      <c r="N3" s="3">
        <f t="shared" ref="N3:N13" si="6">L3-R3</f>
        <v>1010100</v>
      </c>
      <c r="P3" s="3">
        <f t="shared" ref="P3:P13" si="7">N3-Q3</f>
        <v>787878</v>
      </c>
      <c r="Q3">
        <f t="shared" ref="Q3:Q13" si="8">N3*0.22</f>
        <v>222222</v>
      </c>
      <c r="R3">
        <f t="shared" ref="R3:R13" si="9">$B$8+$B$9+$B$10+$B$11+$B$12+M3-J3</f>
        <v>33900</v>
      </c>
    </row>
    <row r="4" spans="1:18">
      <c r="A4" s="1" t="s">
        <v>3</v>
      </c>
      <c r="B4">
        <v>3000</v>
      </c>
      <c r="D4" s="2">
        <v>3</v>
      </c>
      <c r="E4">
        <v>2400</v>
      </c>
      <c r="F4">
        <v>0</v>
      </c>
      <c r="G4">
        <v>0</v>
      </c>
      <c r="H4">
        <f t="shared" si="0"/>
        <v>1200000</v>
      </c>
      <c r="I4">
        <f t="shared" si="1"/>
        <v>120000</v>
      </c>
      <c r="J4">
        <f t="shared" si="2"/>
        <v>492000</v>
      </c>
      <c r="K4" s="3">
        <f t="shared" si="3"/>
        <v>372000</v>
      </c>
      <c r="L4" s="3">
        <f t="shared" si="4"/>
        <v>828000</v>
      </c>
      <c r="M4">
        <f t="shared" si="5"/>
        <v>480000</v>
      </c>
      <c r="N4" s="3">
        <f t="shared" si="6"/>
        <v>794100</v>
      </c>
      <c r="P4" s="3">
        <f t="shared" si="7"/>
        <v>619398</v>
      </c>
      <c r="Q4">
        <f t="shared" si="8"/>
        <v>174702</v>
      </c>
      <c r="R4">
        <f t="shared" si="9"/>
        <v>33900</v>
      </c>
    </row>
    <row r="5" spans="1:18">
      <c r="D5" s="2">
        <v>4</v>
      </c>
      <c r="E5">
        <v>2400</v>
      </c>
      <c r="F5">
        <v>0</v>
      </c>
      <c r="G5">
        <v>0</v>
      </c>
      <c r="H5">
        <f t="shared" si="0"/>
        <v>1200000</v>
      </c>
      <c r="I5">
        <f t="shared" si="1"/>
        <v>120000</v>
      </c>
      <c r="J5">
        <f t="shared" si="2"/>
        <v>492000</v>
      </c>
      <c r="K5" s="3">
        <f t="shared" si="3"/>
        <v>372000</v>
      </c>
      <c r="L5" s="3">
        <f t="shared" si="4"/>
        <v>828000</v>
      </c>
      <c r="M5">
        <f t="shared" si="5"/>
        <v>480000</v>
      </c>
      <c r="N5" s="3">
        <f t="shared" si="6"/>
        <v>794100</v>
      </c>
      <c r="P5" s="3">
        <f t="shared" si="7"/>
        <v>619398</v>
      </c>
      <c r="Q5">
        <f t="shared" si="8"/>
        <v>174702</v>
      </c>
      <c r="R5">
        <f t="shared" si="9"/>
        <v>33900</v>
      </c>
    </row>
    <row r="6" spans="1:18">
      <c r="D6" s="2">
        <v>5</v>
      </c>
      <c r="E6">
        <v>2400</v>
      </c>
      <c r="F6">
        <v>0</v>
      </c>
      <c r="G6">
        <v>0</v>
      </c>
      <c r="H6">
        <f t="shared" si="0"/>
        <v>1200000</v>
      </c>
      <c r="I6">
        <f t="shared" si="1"/>
        <v>120000</v>
      </c>
      <c r="J6">
        <f t="shared" si="2"/>
        <v>492000</v>
      </c>
      <c r="K6" s="3">
        <f t="shared" si="3"/>
        <v>372000</v>
      </c>
      <c r="L6" s="3">
        <f t="shared" si="4"/>
        <v>828000</v>
      </c>
      <c r="M6">
        <f t="shared" si="5"/>
        <v>480000</v>
      </c>
      <c r="N6" s="3">
        <f t="shared" si="6"/>
        <v>794100</v>
      </c>
      <c r="P6" s="3">
        <f t="shared" si="7"/>
        <v>619398</v>
      </c>
      <c r="Q6">
        <f t="shared" si="8"/>
        <v>174702</v>
      </c>
      <c r="R6">
        <f t="shared" si="9"/>
        <v>33900</v>
      </c>
    </row>
    <row r="7" spans="1:18">
      <c r="A7" s="2" t="s">
        <v>4</v>
      </c>
      <c r="B7" s="2">
        <f>SUM(B8:B12)</f>
        <v>45900</v>
      </c>
      <c r="D7" s="2">
        <v>6</v>
      </c>
      <c r="E7">
        <v>1440</v>
      </c>
      <c r="F7">
        <v>480</v>
      </c>
      <c r="G7">
        <v>0</v>
      </c>
      <c r="H7">
        <f t="shared" si="0"/>
        <v>1440000</v>
      </c>
      <c r="I7">
        <f t="shared" si="1"/>
        <v>144000</v>
      </c>
      <c r="J7">
        <f t="shared" si="2"/>
        <v>540000</v>
      </c>
      <c r="K7" s="3">
        <f t="shared" si="3"/>
        <v>396000</v>
      </c>
      <c r="L7" s="3">
        <f t="shared" si="4"/>
        <v>1044000</v>
      </c>
      <c r="M7">
        <f t="shared" si="5"/>
        <v>528000</v>
      </c>
      <c r="N7" s="3">
        <f t="shared" si="6"/>
        <v>1010100</v>
      </c>
      <c r="P7" s="3">
        <f t="shared" si="7"/>
        <v>787878</v>
      </c>
      <c r="Q7">
        <f t="shared" si="8"/>
        <v>222222</v>
      </c>
      <c r="R7">
        <f t="shared" si="9"/>
        <v>33900</v>
      </c>
    </row>
    <row r="8" spans="1:18">
      <c r="A8" t="s">
        <v>5</v>
      </c>
      <c r="B8">
        <v>30000</v>
      </c>
      <c r="D8" s="2">
        <v>7</v>
      </c>
      <c r="E8">
        <v>1440</v>
      </c>
      <c r="F8">
        <v>480</v>
      </c>
      <c r="G8">
        <v>0</v>
      </c>
      <c r="H8">
        <f t="shared" si="0"/>
        <v>1440000</v>
      </c>
      <c r="I8">
        <f t="shared" si="1"/>
        <v>144000</v>
      </c>
      <c r="J8">
        <f t="shared" si="2"/>
        <v>540000</v>
      </c>
      <c r="K8" s="3">
        <f t="shared" si="3"/>
        <v>396000</v>
      </c>
      <c r="L8" s="3">
        <f t="shared" si="4"/>
        <v>1044000</v>
      </c>
      <c r="M8">
        <f t="shared" si="5"/>
        <v>528000</v>
      </c>
      <c r="N8" s="3">
        <f t="shared" si="6"/>
        <v>1010100</v>
      </c>
      <c r="P8" s="3">
        <f t="shared" si="7"/>
        <v>787878</v>
      </c>
      <c r="Q8">
        <f t="shared" si="8"/>
        <v>222222</v>
      </c>
      <c r="R8">
        <f t="shared" si="9"/>
        <v>33900</v>
      </c>
    </row>
    <row r="9" spans="1:18">
      <c r="A9" t="s">
        <v>6</v>
      </c>
      <c r="B9">
        <f>B8*0.13</f>
        <v>3900</v>
      </c>
      <c r="D9" s="2">
        <v>8</v>
      </c>
      <c r="E9">
        <v>1440</v>
      </c>
      <c r="F9">
        <v>480</v>
      </c>
      <c r="G9">
        <v>0</v>
      </c>
      <c r="H9">
        <f t="shared" si="0"/>
        <v>1440000</v>
      </c>
      <c r="I9">
        <f t="shared" si="1"/>
        <v>144000</v>
      </c>
      <c r="J9">
        <f t="shared" si="2"/>
        <v>540000</v>
      </c>
      <c r="K9" s="3">
        <f t="shared" si="3"/>
        <v>396000</v>
      </c>
      <c r="L9" s="3">
        <f t="shared" si="4"/>
        <v>1044000</v>
      </c>
      <c r="M9">
        <f t="shared" si="5"/>
        <v>528000</v>
      </c>
      <c r="N9" s="3">
        <f t="shared" si="6"/>
        <v>1010100</v>
      </c>
      <c r="P9" s="3">
        <f t="shared" si="7"/>
        <v>787878</v>
      </c>
      <c r="Q9">
        <f t="shared" si="8"/>
        <v>222222</v>
      </c>
      <c r="R9">
        <f t="shared" si="9"/>
        <v>33900</v>
      </c>
    </row>
    <row r="10" spans="1:18">
      <c r="A10" t="s">
        <v>7</v>
      </c>
      <c r="B10">
        <v>4000</v>
      </c>
      <c r="D10" s="2">
        <v>9</v>
      </c>
      <c r="E10">
        <v>2400</v>
      </c>
      <c r="F10">
        <v>0</v>
      </c>
      <c r="G10">
        <v>0</v>
      </c>
      <c r="H10">
        <f t="shared" si="0"/>
        <v>1200000</v>
      </c>
      <c r="I10">
        <f t="shared" si="1"/>
        <v>120000</v>
      </c>
      <c r="J10">
        <f t="shared" si="2"/>
        <v>492000</v>
      </c>
      <c r="K10" s="3">
        <f t="shared" si="3"/>
        <v>372000</v>
      </c>
      <c r="L10" s="3">
        <f t="shared" si="4"/>
        <v>828000</v>
      </c>
      <c r="M10">
        <f t="shared" si="5"/>
        <v>480000</v>
      </c>
      <c r="N10" s="3">
        <f t="shared" si="6"/>
        <v>794100</v>
      </c>
      <c r="P10" s="3">
        <f t="shared" si="7"/>
        <v>619398</v>
      </c>
      <c r="Q10">
        <f t="shared" si="8"/>
        <v>174702</v>
      </c>
      <c r="R10">
        <f t="shared" si="9"/>
        <v>33900</v>
      </c>
    </row>
    <row r="11" spans="1:18">
      <c r="A11" t="s">
        <v>8</v>
      </c>
      <c r="B11">
        <v>6000</v>
      </c>
      <c r="D11" s="2">
        <v>10</v>
      </c>
      <c r="E11">
        <v>2400</v>
      </c>
      <c r="F11">
        <v>0</v>
      </c>
      <c r="G11">
        <v>0</v>
      </c>
      <c r="H11">
        <f t="shared" si="0"/>
        <v>1200000</v>
      </c>
      <c r="I11">
        <f t="shared" si="1"/>
        <v>120000</v>
      </c>
      <c r="J11">
        <f t="shared" si="2"/>
        <v>492000</v>
      </c>
      <c r="K11" s="3">
        <f t="shared" si="3"/>
        <v>372000</v>
      </c>
      <c r="L11" s="3">
        <f t="shared" si="4"/>
        <v>828000</v>
      </c>
      <c r="M11">
        <f t="shared" si="5"/>
        <v>480000</v>
      </c>
      <c r="N11" s="3">
        <f t="shared" si="6"/>
        <v>794100</v>
      </c>
      <c r="P11" s="3">
        <f t="shared" si="7"/>
        <v>619398</v>
      </c>
      <c r="Q11">
        <f t="shared" si="8"/>
        <v>174702</v>
      </c>
      <c r="R11">
        <f t="shared" si="9"/>
        <v>33900</v>
      </c>
    </row>
    <row r="12" spans="1:18">
      <c r="A12" t="s">
        <v>9</v>
      </c>
      <c r="B12">
        <v>2000</v>
      </c>
      <c r="D12" s="2">
        <v>11</v>
      </c>
      <c r="E12">
        <v>2400</v>
      </c>
      <c r="F12">
        <v>0</v>
      </c>
      <c r="G12">
        <v>0</v>
      </c>
      <c r="H12">
        <f t="shared" si="0"/>
        <v>1200000</v>
      </c>
      <c r="I12">
        <f t="shared" si="1"/>
        <v>120000</v>
      </c>
      <c r="J12">
        <f t="shared" si="2"/>
        <v>492000</v>
      </c>
      <c r="K12" s="3">
        <f t="shared" si="3"/>
        <v>372000</v>
      </c>
      <c r="L12" s="3">
        <f t="shared" si="4"/>
        <v>828000</v>
      </c>
      <c r="M12">
        <f t="shared" si="5"/>
        <v>480000</v>
      </c>
      <c r="N12" s="3">
        <f t="shared" si="6"/>
        <v>794100</v>
      </c>
      <c r="P12" s="3">
        <f t="shared" si="7"/>
        <v>619398</v>
      </c>
      <c r="Q12">
        <f t="shared" si="8"/>
        <v>174702</v>
      </c>
      <c r="R12">
        <f t="shared" si="9"/>
        <v>33900</v>
      </c>
    </row>
    <row r="13" spans="1:18">
      <c r="A13" t="s">
        <v>10</v>
      </c>
      <c r="B13">
        <v>200</v>
      </c>
      <c r="D13" s="2">
        <v>12</v>
      </c>
      <c r="E13">
        <v>1440</v>
      </c>
      <c r="F13">
        <v>480</v>
      </c>
      <c r="G13">
        <v>0</v>
      </c>
      <c r="H13">
        <f t="shared" si="0"/>
        <v>1440000</v>
      </c>
      <c r="I13">
        <f t="shared" si="1"/>
        <v>144000</v>
      </c>
      <c r="J13">
        <f t="shared" si="2"/>
        <v>540000</v>
      </c>
      <c r="K13" s="3">
        <f t="shared" si="3"/>
        <v>396000</v>
      </c>
      <c r="L13" s="3">
        <f t="shared" si="4"/>
        <v>1044000</v>
      </c>
      <c r="M13">
        <f t="shared" si="5"/>
        <v>528000</v>
      </c>
      <c r="N13" s="3">
        <f t="shared" si="6"/>
        <v>1010100</v>
      </c>
      <c r="P13" s="3">
        <f t="shared" si="7"/>
        <v>787878</v>
      </c>
      <c r="Q13">
        <f t="shared" si="8"/>
        <v>222222</v>
      </c>
      <c r="R13">
        <f t="shared" si="9"/>
        <v>33900</v>
      </c>
    </row>
    <row r="14" spans="1:18">
      <c r="A14" t="s">
        <v>11</v>
      </c>
      <c r="B14">
        <v>500</v>
      </c>
      <c r="N14" s="4" t="s">
        <v>20</v>
      </c>
      <c r="O14" s="4"/>
      <c r="P14" s="5">
        <f>SUM(P2:P13)</f>
        <v>8443656</v>
      </c>
    </row>
    <row r="15" spans="1:18">
      <c r="A15" t="s">
        <v>12</v>
      </c>
      <c r="B15">
        <v>1200</v>
      </c>
    </row>
  </sheetData>
  <scenarios current="0" show="0" sqref="P2 Q2">
    <scenario name="Первый" locked="1" count="24" user="Автор" comment="Автор: Автор , 18.12.2014">
      <inputCells r="E2" val="480"/>
      <inputCells r="F2" val="240"/>
      <inputCells r="E3" val="480"/>
      <inputCells r="F3" val="240"/>
      <inputCells r="E4" val="480"/>
      <inputCells r="F4" val="240"/>
      <inputCells r="E5" val="480"/>
      <inputCells r="F5" val="240"/>
      <inputCells r="E6" val="480"/>
      <inputCells r="F6" val="240"/>
      <inputCells r="E7" val="480"/>
      <inputCells r="F7" val="240"/>
      <inputCells r="E8" val="480"/>
      <inputCells r="F8" val="240"/>
      <inputCells r="E9" val="480"/>
      <inputCells r="F9" val="240"/>
      <inputCells r="E10" val="480"/>
      <inputCells r="F10" val="240"/>
      <inputCells r="E11" val="480"/>
      <inputCells r="F11" val="240"/>
      <inputCells r="E12" val="480"/>
      <inputCells r="F12" val="240"/>
      <inputCells r="E13" val="480"/>
      <inputCells r="F13" val="240"/>
    </scenario>
  </scenario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2014-12-17T19:30:33Z</dcterms:modified>
</cp:coreProperties>
</file>